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C:\Work\HOWA\"/>
    </mc:Choice>
  </mc:AlternateContent>
  <xr:revisionPtr revIDLastSave="0" documentId="13_ncr:1_{82DBA8C0-77E9-45A9-9564-2FE6DA677AEF}" xr6:coauthVersionLast="47" xr6:coauthVersionMax="47" xr10:uidLastSave="{00000000-0000-0000-0000-000000000000}"/>
  <bookViews>
    <workbookView xWindow="-120" yWindow="-120" windowWidth="29040" windowHeight="17520" xr2:uid="{00000000-000D-0000-FFFF-FFFF00000000}"/>
  </bookViews>
  <sheets>
    <sheet name="GanttChart" sheetId="9" r:id="rId1"/>
    <sheet name="Task list" sheetId="10" r:id="rId2"/>
  </sheets>
  <externalReferences>
    <externalReference r:id="rId3"/>
    <externalReference r:id="rId4"/>
    <externalReference r:id="rId5"/>
  </externalReferences>
  <definedNames>
    <definedName name="___KEY3" hidden="1">#REF!</definedName>
    <definedName name="__123Graph_A" hidden="1">[1]ﾀﾘﾌ!#REF!</definedName>
    <definedName name="__123Graph_B" hidden="1">[1]ﾀﾘﾌ!#REF!</definedName>
    <definedName name="__123Graph_C" hidden="1">[1]ﾀﾘﾌ!#REF!</definedName>
    <definedName name="__123Graph_D" hidden="1">'[2]SUM-AIR-Submit'!#REF!</definedName>
    <definedName name="__123Graph_E" hidden="1">'[3]Consolidated Cash Flow'!#REF!</definedName>
    <definedName name="__123Graph_F" hidden="1">'[3]Consolidated Cash Flow'!#REF!</definedName>
    <definedName name="__123Graph_X" hidden="1">[1]ﾀﾘﾌ!#REF!</definedName>
    <definedName name="__a1" hidden="1">#N/A</definedName>
    <definedName name="__b1" hidden="1">#N/A</definedName>
    <definedName name="__KEY3" hidden="1">#REF!</definedName>
    <definedName name="_2a1_" hidden="1">#N/A</definedName>
    <definedName name="_4b1_" hidden="1">#N/A</definedName>
    <definedName name="_a1" hidden="1">#N/A</definedName>
    <definedName name="_b1" hidden="1">#N/A</definedName>
    <definedName name="_Fill" hidden="1">#REF!</definedName>
    <definedName name="_Key1" hidden="1">#REF!</definedName>
    <definedName name="_Key2" hidden="1">#REF!</definedName>
    <definedName name="_KEY3" hidden="1">#REF!</definedName>
    <definedName name="_Order1" hidden="1">255</definedName>
    <definedName name="_Order2" hidden="1">255</definedName>
    <definedName name="_Sort" hidden="1">#REF!</definedName>
    <definedName name="AA" hidden="1">{#N/A,#N/A,TRUE,"SUM";#N/A,#N/A,TRUE,"EE";#N/A,#N/A,TRUE,"AC";#N/A,#N/A,TRUE,"SN"}</definedName>
    <definedName name="aaaaaaaaaaaaaa" hidden="1">#N/A</definedName>
    <definedName name="aaag" hidden="1">{#N/A,#N/A,TRUE,"SUM";#N/A,#N/A,TRUE,"EE";#N/A,#N/A,TRUE,"AC";#N/A,#N/A,TRUE,"SN"}</definedName>
    <definedName name="AB" hidden="1">{#N/A,#N/A,TRUE,"SUM";#N/A,#N/A,TRUE,"EE";#N/A,#N/A,TRUE,"AC";#N/A,#N/A,TRUE,"SN"}</definedName>
    <definedName name="AccessDatabase" hidden="1">"C:\My Documents\tippaporn\MAT PRICE.mdb"</definedName>
    <definedName name="bbb" hidden="1">[1]ﾀﾘﾌ!#REF!</definedName>
    <definedName name="BIGC" hidden="1">{#N/A,#N/A,TRUE,"Str.";#N/A,#N/A,TRUE,"Steel &amp; Roof";#N/A,#N/A,TRUE,"Arc.";#N/A,#N/A,TRUE,"Preliminary";#N/A,#N/A,TRUE,"Sum_Prelim"}</definedName>
    <definedName name="buhin" hidden="1">#REF!</definedName>
    <definedName name="buhin2" hidden="1">#REF!</definedName>
    <definedName name="buhin3" hidden="1">#REF!</definedName>
    <definedName name="CA" hidden="1">{#N/A,#N/A,TRUE,"SUM";#N/A,#N/A,TRUE,"EE";#N/A,#N/A,TRUE,"AC";#N/A,#N/A,TRUE,"SN"}</definedName>
    <definedName name="cccc" hidden="1">{#N/A,#N/A,TRUE,"SUM";#N/A,#N/A,TRUE,"EE";#N/A,#N/A,TRUE,"AC";#N/A,#N/A,TRUE,"SN"}</definedName>
    <definedName name="CSODJWO" hidden="1">{#N/A,#N/A,TRUE,"SUM";#N/A,#N/A,TRUE,"EE";#N/A,#N/A,TRUE,"AC";#N/A,#N/A,TRUE,"SN"}</definedName>
    <definedName name="da" hidden="1">{#N/A,#N/A,TRUE,"SUM";#N/A,#N/A,TRUE,"EE";#N/A,#N/A,TRUE,"AC";#N/A,#N/A,TRUE,"SN"}</definedName>
    <definedName name="ddd" hidden="1">{#N/A,#N/A,TRUE,"Str.";#N/A,#N/A,TRUE,"Steel &amp; Roof";#N/A,#N/A,TRUE,"Arc.";#N/A,#N/A,TRUE,"Preliminary";#N/A,#N/A,TRUE,"Sum_Prelim"}</definedName>
    <definedName name="ddda" hidden="1">#REF!</definedName>
    <definedName name="dddddd" hidden="1">{#N/A,#N/A,TRUE,"SUM";#N/A,#N/A,TRUE,"EE";#N/A,#N/A,TRUE,"AC";#N/A,#N/A,TRUE,"SN"}</definedName>
    <definedName name="DEWSLDW" hidden="1">{#N/A,#N/A,TRUE,"SUM";#N/A,#N/A,TRUE,"EE";#N/A,#N/A,TRUE,"AC";#N/A,#N/A,TRUE,"SN"}</definedName>
    <definedName name="DFDFDS" hidden="1">{#N/A,#N/A,TRUE,"SUM";#N/A,#N/A,TRUE,"EE";#N/A,#N/A,TRUE,"AC";#N/A,#N/A,TRUE,"SN"}</definedName>
    <definedName name="DFDFSDFSD" hidden="1">{#N/A,#N/A,TRUE,"SUM";#N/A,#N/A,TRUE,"EE";#N/A,#N/A,TRUE,"AC";#N/A,#N/A,TRUE,"SN"}</definedName>
    <definedName name="DFF" hidden="1">{#N/A,#N/A,TRUE,"SUM";#N/A,#N/A,TRUE,"EE";#N/A,#N/A,TRUE,"AC";#N/A,#N/A,TRUE,"SN"}</definedName>
    <definedName name="dfs" hidden="1">{#N/A,#N/A,TRUE,"SUM";#N/A,#N/A,TRUE,"EE";#N/A,#N/A,TRUE,"AC";#N/A,#N/A,TRUE,"SN"}</definedName>
    <definedName name="DSJKLDE" hidden="1">{#N/A,#N/A,TRUE,"SUM";#N/A,#N/A,TRUE,"EE";#N/A,#N/A,TRUE,"AC";#N/A,#N/A,TRUE,"SN"}</definedName>
    <definedName name="DXC" hidden="1">{#N/A,#N/A,TRUE,"SUM";#N/A,#N/A,TRUE,"EE";#N/A,#N/A,TRUE,"AC";#N/A,#N/A,TRUE,"SN"}</definedName>
    <definedName name="eeeee" hidden="1">{#N/A,#N/A,TRUE,"SUM";#N/A,#N/A,TRUE,"EE";#N/A,#N/A,TRUE,"AC";#N/A,#N/A,TRUE,"SN"}</definedName>
    <definedName name="eeeeee" hidden="1">#REF!</definedName>
    <definedName name="EWQ" hidden="1">{#N/A,#N/A,TRUE,"SUM";#N/A,#N/A,TRUE,"EE";#N/A,#N/A,TRUE,"AC";#N/A,#N/A,TRUE,"SN"}</definedName>
    <definedName name="FACTORY" hidden="1">{#N/A,#N/A,TRUE,"SUM";#N/A,#N/A,TRUE,"EE";#N/A,#N/A,TRUE,"AC";#N/A,#N/A,TRUE,"SN"}</definedName>
    <definedName name="fdfd" hidden="1">{#N/A,#N/A,TRUE,"SUM";#N/A,#N/A,TRUE,"EE";#N/A,#N/A,TRUE,"AC";#N/A,#N/A,TRUE,"SN"}</definedName>
    <definedName name="FDFDSF" hidden="1">{#N/A,#N/A,TRUE,"SUM";#N/A,#N/A,TRUE,"EE";#N/A,#N/A,TRUE,"AC";#N/A,#N/A,TRUE,"SN"}</definedName>
    <definedName name="fdfs" hidden="1">{#N/A,#N/A,TRUE,"SUM";#N/A,#N/A,TRUE,"EE";#N/A,#N/A,TRUE,"AC";#N/A,#N/A,TRUE,"SN"}</definedName>
    <definedName name="fdfsdfs" hidden="1">{#N/A,#N/A,TRUE,"SUM";#N/A,#N/A,TRUE,"EE";#N/A,#N/A,TRUE,"AC";#N/A,#N/A,TRUE,"SN"}</definedName>
    <definedName name="FF" hidden="1">{#N/A,#N/A,TRUE,"SUM";#N/A,#N/A,TRUE,"EE";#N/A,#N/A,TRUE,"AC";#N/A,#N/A,TRUE,"SN"}</definedName>
    <definedName name="ffffd" hidden="1">{#N/A,#N/A,TRUE,"SUM";#N/A,#N/A,TRUE,"EE";#N/A,#N/A,TRUE,"AC";#N/A,#N/A,TRUE,"SN"}</definedName>
    <definedName name="ｆｆｆｆｆｆ" hidden="1">#REF!</definedName>
    <definedName name="fffffffff" hidden="1">#REF!</definedName>
    <definedName name="ｆｆｆｆｆｆｆｆｆｆｆｆ" hidden="1">#N/A</definedName>
    <definedName name="ｆｆｆｆｆｆｆｆｆｆｆｆｆｆｆｆｆｆｆｆｆｆｆｆｆｆｆ" hidden="1">#N/A</definedName>
    <definedName name="ffffffffyy" hidden="1">#REF!</definedName>
    <definedName name="ffffrr" hidden="1">#REF!</definedName>
    <definedName name="fgff" hidden="1">{#N/A,#N/A,TRUE,"SUM";#N/A,#N/A,TRUE,"EE";#N/A,#N/A,TRUE,"AC";#N/A,#N/A,TRUE,"SN"}</definedName>
    <definedName name="FGH" hidden="1">{#N/A,#N/A,TRUE,"SUM";#N/A,#N/A,TRUE,"EE";#N/A,#N/A,TRUE,"AC";#N/A,#N/A,TRUE,"SN"}</definedName>
    <definedName name="FN" hidden="1">{#N/A,#N/A,TRUE,"SUM";#N/A,#N/A,TRUE,"EE";#N/A,#N/A,TRUE,"AC";#N/A,#N/A,TRUE,"SN"}</definedName>
    <definedName name="FSDFSDF" hidden="1">{#N/A,#N/A,TRUE,"SUM";#N/A,#N/A,TRUE,"EE";#N/A,#N/A,TRUE,"AC";#N/A,#N/A,TRUE,"SN"}</definedName>
    <definedName name="GFD" hidden="1">{#N/A,#N/A,TRUE,"SUM";#N/A,#N/A,TRUE,"EE";#N/A,#N/A,TRUE,"AC";#N/A,#N/A,TRUE,"SN"}</definedName>
    <definedName name="GG" hidden="1">{#N/A,#N/A,TRUE,"SUM";#N/A,#N/A,TRUE,"EE";#N/A,#N/A,TRUE,"AC";#N/A,#N/A,TRUE,"SN"}</definedName>
    <definedName name="GGGGG" hidden="1">{#N/A,#N/A,TRUE,"SUM";#N/A,#N/A,TRUE,"EE";#N/A,#N/A,TRUE,"AC";#N/A,#N/A,TRUE,"SN"}</definedName>
    <definedName name="ｇｇｇｇｇｇｇｇｇｇｇ" hidden="1">#REF!</definedName>
    <definedName name="GVB" hidden="1">{#N/A,#N/A,TRUE,"SUM";#N/A,#N/A,TRUE,"EE";#N/A,#N/A,TRUE,"AC";#N/A,#N/A,TRUE,"SN"}</definedName>
    <definedName name="HGF" hidden="1">{#N/A,#N/A,TRUE,"Str.";#N/A,#N/A,TRUE,"Steel &amp; Roof";#N/A,#N/A,TRUE,"Arc.";#N/A,#N/A,TRUE,"Preliminary";#N/A,#N/A,TRUE,"Sum_Prelim"}</definedName>
    <definedName name="hh" hidden="1">#N/A</definedName>
    <definedName name="HHHHHH" hidden="1">{#N/A,#N/A,TRUE,"SUM";#N/A,#N/A,TRUE,"EE";#N/A,#N/A,TRUE,"AC";#N/A,#N/A,TRUE,"SN"}</definedName>
    <definedName name="I5I5I5I5I55I" hidden="1">#REF!</definedName>
    <definedName name="IKU" hidden="1">{#N/A,#N/A,TRUE,"SUM";#N/A,#N/A,TRUE,"EE";#N/A,#N/A,TRUE,"AC";#N/A,#N/A,TRUE,"SN"}</definedName>
    <definedName name="jjj" hidden="1">{#N/A,#N/A,TRUE,"SUM";#N/A,#N/A,TRUE,"EE";#N/A,#N/A,TRUE,"AC";#N/A,#N/A,TRUE,"SN"}</definedName>
    <definedName name="JKDFSJCSDKJ" hidden="1">{#N/A,#N/A,TRUE,"SUM";#N/A,#N/A,TRUE,"EE";#N/A,#N/A,TRUE,"AC";#N/A,#N/A,TRUE,"SN"}</definedName>
    <definedName name="JNM" hidden="1">{#N/A,#N/A,TRUE,"SUM";#N/A,#N/A,TRUE,"EE";#N/A,#N/A,TRUE,"AC";#N/A,#N/A,TRUE,"SN"}</definedName>
    <definedName name="JUI" hidden="1">{#N/A,#N/A,TRUE,"SUM";#N/A,#N/A,TRUE,"EE";#N/A,#N/A,TRUE,"AC";#N/A,#N/A,TRUE,"SN"}</definedName>
    <definedName name="JUY" hidden="1">{#N/A,#N/A,TRUE,"SUM";#N/A,#N/A,TRUE,"EE";#N/A,#N/A,TRUE,"AC";#N/A,#N/A,TRUE,"SN"}</definedName>
    <definedName name="KML" hidden="1">{#N/A,#N/A,TRUE,"SUM";#N/A,#N/A,TRUE,"EE";#N/A,#N/A,TRUE,"AC";#N/A,#N/A,TRUE,"SN"}</definedName>
    <definedName name="kmlk" hidden="1">{#N/A,#N/A,TRUE,"SUM";#N/A,#N/A,TRUE,"EE";#N/A,#N/A,TRUE,"AC";#N/A,#N/A,TRUE,"SN"}</definedName>
    <definedName name="ＬＥ能力設定根拠" hidden="1">#REF!</definedName>
    <definedName name="LKJ" hidden="1">{#N/A,#N/A,TRUE,"SUM";#N/A,#N/A,TRUE,"EE";#N/A,#N/A,TRUE,"AC";#N/A,#N/A,TRUE,"SN"}</definedName>
    <definedName name="LP" hidden="1">{#N/A,#N/A,TRUE,"SUM";#N/A,#N/A,TRUE,"EE";#N/A,#N/A,TRUE,"AC";#N/A,#N/A,TRUE,"SN"}</definedName>
    <definedName name="MGG原価表" hidden="1">#REF!</definedName>
    <definedName name="Nd" hidden="1">#N/A</definedName>
    <definedName name="new" hidden="1">{#N/A,#N/A,TRUE,"SUM";#N/A,#N/A,TRUE,"EE";#N/A,#N/A,TRUE,"AC";#N/A,#N/A,TRUE,"SN"}</definedName>
    <definedName name="Nf" hidden="1">#N/A</definedName>
    <definedName name="Panel" hidden="1">{#N/A,#N/A,TRUE,"SUM";#N/A,#N/A,TRUE,"EE";#N/A,#N/A,TRUE,"AC";#N/A,#N/A,TRUE,"SN"}</definedName>
    <definedName name="PL" hidden="1">{#N/A,#N/A,TRUE,"SUM";#N/A,#N/A,TRUE,"EE";#N/A,#N/A,TRUE,"AC";#N/A,#N/A,TRUE,"SN"}</definedName>
    <definedName name="PL.xls" hidden="1">{#N/A,#N/A,TRUE,"SUM";#N/A,#N/A,TRUE,"EE";#N/A,#N/A,TRUE,"AC";#N/A,#N/A,TRUE,"SN"}</definedName>
    <definedName name="Plan" hidden="1">{#N/A,#N/A,TRUE,"SUM";#N/A,#N/A,TRUE,"EE";#N/A,#N/A,TRUE,"AC";#N/A,#N/A,TRUE,"SN"}</definedName>
    <definedName name="prevWBS" localSheetId="0">GanttChart!$A1048576</definedName>
    <definedName name="prevWBS" localSheetId="1">'Task list'!$A1048576</definedName>
    <definedName name="pri" hidden="1">{#N/A,#N/A,TRUE,"Str.";#N/A,#N/A,TRUE,"Steel &amp; Roof";#N/A,#N/A,TRUE,"Arc.";#N/A,#N/A,TRUE,"Preliminary";#N/A,#N/A,TRUE,"Sum_Prelim"}</definedName>
    <definedName name="_xlnm.Print_Area" localSheetId="0">GanttChart!$A$1:$ET$36</definedName>
    <definedName name="_xlnm.Print_Area" localSheetId="1">'Task list'!$A$1:$GX$83</definedName>
    <definedName name="_xlnm.Print_Titles" localSheetId="0">GanttChart!$4:$7</definedName>
    <definedName name="Q" hidden="1">{#N/A,#N/A,TRUE,"SUM";#N/A,#N/A,TRUE,"EE";#N/A,#N/A,TRUE,"AC";#N/A,#N/A,TRUE,"SN"}</definedName>
    <definedName name="QQQ" hidden="1">{#N/A,#N/A,TRUE,"SUM";#N/A,#N/A,TRUE,"EE";#N/A,#N/A,TRUE,"AC";#N/A,#N/A,TRUE,"SN"}</definedName>
    <definedName name="qqqqqw" hidden="1">#REF!</definedName>
    <definedName name="REHTRHHTHT" hidden="1">#REF!</definedName>
    <definedName name="reqrereqreq" hidden="1">#REF!</definedName>
    <definedName name="rgfreqgtqg" hidden="1">#REF!</definedName>
    <definedName name="rrrrrrtt" hidden="1">#REF!</definedName>
    <definedName name="Ｓ３設定" hidden="1">#REF!</definedName>
    <definedName name="SS" hidden="1">{#N/A,#N/A,TRUE,"SUM";#N/A,#N/A,TRUE,"EE";#N/A,#N/A,TRUE,"AC";#N/A,#N/A,TRUE,"SN"}</definedName>
    <definedName name="summar" hidden="1">{#N/A,#N/A,TRUE,"SUM";#N/A,#N/A,TRUE,"EE";#N/A,#N/A,TRUE,"AC";#N/A,#N/A,TRUE,"SN"}</definedName>
    <definedName name="TRE" hidden="1">{#N/A,#N/A,TRUE,"SUM";#N/A,#N/A,TRUE,"EE";#N/A,#N/A,TRUE,"AC";#N/A,#N/A,TRUE,"SN"}</definedName>
    <definedName name="UJN" hidden="1">{#N/A,#N/A,TRUE,"SUM";#N/A,#N/A,TRUE,"EE";#N/A,#N/A,TRUE,"AC";#N/A,#N/A,TRUE,"SN"}</definedName>
    <definedName name="utility" hidden="1">{#N/A,#N/A,TRUE,"SUM";#N/A,#N/A,TRUE,"EE";#N/A,#N/A,TRUE,"AC";#N/A,#N/A,TRUE,"SN"}</definedName>
    <definedName name="UYT" hidden="1">{#N/A,#N/A,TRUE,"Str.";#N/A,#N/A,TRUE,"Steel &amp; Roof";#N/A,#N/A,TRUE,"Arc.";#N/A,#N/A,TRUE,"Preliminary";#N/A,#N/A,TRUE,"Sum_Prelim"}</definedName>
    <definedName name="valuevx">42.314159</definedName>
    <definedName name="VBN" hidden="1">{#N/A,#N/A,TRUE,"SUM";#N/A,#N/A,TRUE,"EE";#N/A,#N/A,TRUE,"AC";#N/A,#N/A,TRUE,"SN"}</definedName>
    <definedName name="VEN" hidden="1">{#N/A,#N/A,TRUE,"SUM";#N/A,#N/A,TRUE,"EE";#N/A,#N/A,TRUE,"AC";#N/A,#N/A,TRUE,"SN"}</definedName>
    <definedName name="vertex42_copyright" hidden="1">"© 2006-2018 Vertex42 LLC"</definedName>
    <definedName name="vertex42_id" hidden="1">"gantt-chart_L.xlsx"</definedName>
    <definedName name="vertex42_title" hidden="1">"Gantt Chart Template"</definedName>
    <definedName name="vvvvvvvvvvvvvvvv" hidden="1">#REF!</definedName>
    <definedName name="wrn.A." hidden="1">{#N/A,#N/A,TRUE,"SUM";#N/A,#N/A,TRUE,"EE";#N/A,#N/A,TRUE,"AC";#N/A,#N/A,TRUE,"SN"}</definedName>
    <definedName name="wrn.BILLS._.OF._.QUANTITY." hidden="1">{#N/A,#N/A,TRUE,"Str.";#N/A,#N/A,TRUE,"Steel &amp; Roof";#N/A,#N/A,TRUE,"Arc.";#N/A,#N/A,TRUE,"Preliminary";#N/A,#N/A,TRUE,"Sum_Prelim"}</definedName>
    <definedName name="www" hidden="1">{#N/A,#N/A,TRUE,"SUM";#N/A,#N/A,TRUE,"EE";#N/A,#N/A,TRUE,"AC";#N/A,#N/A,TRUE,"SN"}</definedName>
    <definedName name="wwwwwwwwwwww" hidden="1">#N/A</definedName>
    <definedName name="XXX" hidden="1">{#N/A,#N/A,TRUE,"SUM";#N/A,#N/A,TRUE,"EE";#N/A,#N/A,TRUE,"AC";#N/A,#N/A,TRUE,"SN"}</definedName>
    <definedName name="YHJVN" hidden="1">#REF!</definedName>
    <definedName name="YHN" hidden="1">{#N/A,#N/A,TRUE,"SUM";#N/A,#N/A,TRUE,"EE";#N/A,#N/A,TRUE,"AC";#N/A,#N/A,TRUE,"SN"}</definedName>
    <definedName name="zzzz" hidden="1">#REF!</definedName>
    <definedName name="あｂｃ" hidden="1">{#N/A,#N/A,TRUE,"SUM";#N/A,#N/A,TRUE,"EE";#N/A,#N/A,TRUE,"AC";#N/A,#N/A,TRUE,"SN"}</definedName>
    <definedName name="あＳＤＤＤ" hidden="1">#REF!</definedName>
    <definedName name="ささ" hidden="1">#REF!</definedName>
    <definedName name="っｋ" hidden="1">#REF!</definedName>
    <definedName name="でＲで３Ｄ" hidden="1">#REF!</definedName>
    <definedName name="労務費再検討" hidden="1">#REF!</definedName>
    <definedName name="変更" hidden="1">#N/A</definedName>
  </definedNames>
  <calcPr calcId="191029"/>
</workbook>
</file>

<file path=xl/calcChain.xml><?xml version="1.0" encoding="utf-8"?>
<calcChain xmlns="http://schemas.openxmlformats.org/spreadsheetml/2006/main">
  <c r="E38" i="10" l="1"/>
  <c r="E37" i="10"/>
  <c r="E36" i="10"/>
  <c r="E35" i="10"/>
  <c r="E34" i="10"/>
  <c r="E33" i="10"/>
  <c r="H33" i="10" s="1"/>
  <c r="E32" i="10"/>
  <c r="H26" i="10"/>
  <c r="E26" i="10"/>
  <c r="E25" i="10"/>
  <c r="H25" i="10" s="1"/>
  <c r="F33" i="9"/>
  <c r="F32" i="9"/>
  <c r="F31" i="9"/>
  <c r="F30" i="9"/>
  <c r="F25" i="9"/>
  <c r="I25" i="9" s="1"/>
  <c r="C25" i="9"/>
  <c r="A25" i="9"/>
  <c r="A39" i="10"/>
  <c r="E40" i="10"/>
  <c r="H40" i="10" s="1"/>
  <c r="E41" i="10"/>
  <c r="E42" i="10"/>
  <c r="E43" i="10"/>
  <c r="E44" i="10"/>
  <c r="H44" i="10"/>
  <c r="E45" i="10"/>
  <c r="H45" i="10"/>
  <c r="E82" i="10"/>
  <c r="H82" i="10" s="1"/>
  <c r="E81" i="10"/>
  <c r="H81" i="10" s="1"/>
  <c r="A81" i="10"/>
  <c r="A82" i="10" s="1"/>
  <c r="E80" i="10"/>
  <c r="H80" i="10" s="1"/>
  <c r="E79" i="10"/>
  <c r="H79" i="10" s="1"/>
  <c r="E78" i="10"/>
  <c r="H78" i="10" s="1"/>
  <c r="A77" i="10"/>
  <c r="E76" i="10"/>
  <c r="H76" i="10" s="1"/>
  <c r="E75" i="10"/>
  <c r="H75" i="10" s="1"/>
  <c r="E74" i="10"/>
  <c r="H74" i="10" s="1"/>
  <c r="A73" i="10"/>
  <c r="E72" i="10"/>
  <c r="H72" i="10" s="1"/>
  <c r="E71" i="10"/>
  <c r="H71" i="10" s="1"/>
  <c r="E70" i="10"/>
  <c r="H70" i="10" s="1"/>
  <c r="E69" i="10"/>
  <c r="H69" i="10" s="1"/>
  <c r="E68" i="10"/>
  <c r="H68" i="10" s="1"/>
  <c r="E67" i="10"/>
  <c r="H67" i="10" s="1"/>
  <c r="E66" i="10"/>
  <c r="H66" i="10" s="1"/>
  <c r="E65" i="10"/>
  <c r="H65" i="10" s="1"/>
  <c r="E64" i="10"/>
  <c r="H64" i="10" s="1"/>
  <c r="E63" i="10"/>
  <c r="H63" i="10" s="1"/>
  <c r="E62" i="10"/>
  <c r="H62" i="10" s="1"/>
  <c r="A61" i="10"/>
  <c r="E60" i="10"/>
  <c r="H60" i="10" s="1"/>
  <c r="E59" i="10"/>
  <c r="H59" i="10" s="1"/>
  <c r="E58" i="10"/>
  <c r="H58" i="10" s="1"/>
  <c r="E57" i="10"/>
  <c r="H57" i="10" s="1"/>
  <c r="E56" i="10"/>
  <c r="H56" i="10" s="1"/>
  <c r="E55" i="10"/>
  <c r="H55" i="10" s="1"/>
  <c r="E54" i="10"/>
  <c r="H54" i="10" s="1"/>
  <c r="E53" i="10"/>
  <c r="H53" i="10" s="1"/>
  <c r="E52" i="10"/>
  <c r="H52" i="10" s="1"/>
  <c r="E51" i="10"/>
  <c r="H51" i="10" s="1"/>
  <c r="E50" i="10"/>
  <c r="H50" i="10" s="1"/>
  <c r="A49" i="10"/>
  <c r="E48" i="10"/>
  <c r="E47" i="10"/>
  <c r="A46" i="10"/>
  <c r="H38" i="10"/>
  <c r="H37" i="10"/>
  <c r="H36" i="10"/>
  <c r="H34" i="10"/>
  <c r="A31" i="10"/>
  <c r="E30" i="10"/>
  <c r="H30" i="10" s="1"/>
  <c r="E29" i="10"/>
  <c r="H29" i="10" s="1"/>
  <c r="E28" i="10"/>
  <c r="H28" i="10" s="1"/>
  <c r="E27" i="10"/>
  <c r="H27" i="10" s="1"/>
  <c r="A24" i="10"/>
  <c r="E23" i="10"/>
  <c r="H23" i="10" s="1"/>
  <c r="E22" i="10"/>
  <c r="H22" i="10" s="1"/>
  <c r="E21" i="10"/>
  <c r="H21" i="10" s="1"/>
  <c r="A20" i="10"/>
  <c r="E19" i="10"/>
  <c r="H19" i="10" s="1"/>
  <c r="E18" i="10"/>
  <c r="H18" i="10" s="1"/>
  <c r="E17" i="10"/>
  <c r="H17" i="10" s="1"/>
  <c r="A16" i="10"/>
  <c r="E15" i="10"/>
  <c r="H15" i="10" s="1"/>
  <c r="E14" i="10"/>
  <c r="H14" i="10" s="1"/>
  <c r="E13" i="10"/>
  <c r="H13" i="10" s="1"/>
  <c r="A12" i="10"/>
  <c r="E8" i="10"/>
  <c r="H8" i="10" s="1"/>
  <c r="A8" i="10"/>
  <c r="A9" i="10" s="1"/>
  <c r="J6" i="10"/>
  <c r="F19" i="9"/>
  <c r="I19" i="9" s="1"/>
  <c r="F34" i="9"/>
  <c r="I34" i="9" s="1"/>
  <c r="I33" i="9"/>
  <c r="F29" i="9"/>
  <c r="F28" i="9"/>
  <c r="F26" i="9"/>
  <c r="F24" i="9"/>
  <c r="F23" i="9"/>
  <c r="F22" i="9"/>
  <c r="F18" i="9"/>
  <c r="F17" i="9"/>
  <c r="F16" i="9"/>
  <c r="F15" i="9"/>
  <c r="F14" i="9"/>
  <c r="C26" i="9"/>
  <c r="C24" i="9"/>
  <c r="C23" i="9"/>
  <c r="C22" i="9"/>
  <c r="F20" i="9"/>
  <c r="I20" i="9" s="1"/>
  <c r="F35" i="9"/>
  <c r="I35" i="9" s="1"/>
  <c r="J4" i="10" l="1"/>
  <c r="J7" i="10"/>
  <c r="J5" i="10"/>
  <c r="K6" i="10"/>
  <c r="A43" i="9"/>
  <c r="K7" i="10" l="1"/>
  <c r="L6" i="10"/>
  <c r="I36" i="9"/>
  <c r="M6" i="10" l="1"/>
  <c r="L7" i="10"/>
  <c r="F40" i="9"/>
  <c r="F41" i="9" s="1"/>
  <c r="I41" i="9" s="1"/>
  <c r="F39" i="9"/>
  <c r="I39" i="9" s="1"/>
  <c r="F8" i="9"/>
  <c r="I8" i="9" s="1"/>
  <c r="F27" i="9"/>
  <c r="I27" i="9" s="1"/>
  <c r="F21" i="9"/>
  <c r="I21" i="9" s="1"/>
  <c r="F13" i="9"/>
  <c r="I13" i="9" s="1"/>
  <c r="N6" i="10" l="1"/>
  <c r="M7" i="10"/>
  <c r="F42" i="9"/>
  <c r="I42" i="9" s="1"/>
  <c r="I40" i="9"/>
  <c r="O6" i="10" l="1"/>
  <c r="N7" i="10"/>
  <c r="F12" i="9"/>
  <c r="F9" i="9"/>
  <c r="I9" i="9" s="1"/>
  <c r="K6" i="9"/>
  <c r="P6" i="10" l="1"/>
  <c r="O7" i="10"/>
  <c r="I12" i="9"/>
  <c r="F10" i="9"/>
  <c r="I10" i="9" s="1"/>
  <c r="K7" i="9"/>
  <c r="K4" i="9"/>
  <c r="A8" i="9"/>
  <c r="A39" i="9"/>
  <c r="A40" i="9" s="1"/>
  <c r="A41" i="9" s="1"/>
  <c r="A42" i="9" s="1"/>
  <c r="P7" i="10" l="1"/>
  <c r="Q6" i="10"/>
  <c r="L6" i="9"/>
  <c r="Q5" i="10" l="1"/>
  <c r="R6" i="10"/>
  <c r="Q7" i="10"/>
  <c r="Q4" i="10"/>
  <c r="I15" i="9"/>
  <c r="I14" i="9"/>
  <c r="I23" i="9"/>
  <c r="I22" i="9"/>
  <c r="I29" i="9"/>
  <c r="I28" i="9"/>
  <c r="M6" i="9"/>
  <c r="I24" i="9"/>
  <c r="S6" i="10" l="1"/>
  <c r="R7" i="10"/>
  <c r="I30" i="9"/>
  <c r="N6" i="9"/>
  <c r="T6" i="10" l="1"/>
  <c r="S7" i="10"/>
  <c r="I31" i="9"/>
  <c r="I26" i="9"/>
  <c r="O6" i="9"/>
  <c r="K5" i="9"/>
  <c r="U6" i="10" l="1"/>
  <c r="T7" i="10"/>
  <c r="I32" i="9"/>
  <c r="F11" i="9"/>
  <c r="I11" i="9" s="1"/>
  <c r="P6" i="9"/>
  <c r="L7" i="9"/>
  <c r="V6" i="10" l="1"/>
  <c r="U7" i="10"/>
  <c r="Q6" i="9"/>
  <c r="M7" i="9"/>
  <c r="W6" i="10" l="1"/>
  <c r="V7" i="10"/>
  <c r="R6" i="9"/>
  <c r="N7" i="9"/>
  <c r="W7" i="10" l="1"/>
  <c r="X6" i="10"/>
  <c r="S6" i="9"/>
  <c r="O7" i="9"/>
  <c r="X5" i="10" l="1"/>
  <c r="X7" i="10"/>
  <c r="X4" i="10"/>
  <c r="Y6" i="10"/>
  <c r="T6" i="9"/>
  <c r="P7" i="9"/>
  <c r="Y7" i="10" l="1"/>
  <c r="Z6" i="10"/>
  <c r="U6" i="9"/>
  <c r="Q7" i="9"/>
  <c r="Z7" i="10" l="1"/>
  <c r="AA6" i="10"/>
  <c r="V6" i="9"/>
  <c r="R7" i="9"/>
  <c r="R5" i="9"/>
  <c r="R4" i="9"/>
  <c r="AA7" i="10" l="1"/>
  <c r="AB6" i="10"/>
  <c r="W6" i="9"/>
  <c r="S7" i="9"/>
  <c r="AC6" i="10" l="1"/>
  <c r="AB7" i="10"/>
  <c r="X6" i="9"/>
  <c r="T7" i="9"/>
  <c r="AD6" i="10" l="1"/>
  <c r="AC7" i="10"/>
  <c r="Y6" i="9"/>
  <c r="U7" i="9"/>
  <c r="AE6" i="10" l="1"/>
  <c r="AD7" i="10"/>
  <c r="Z6" i="9"/>
  <c r="V7" i="9"/>
  <c r="AF6" i="10" l="1"/>
  <c r="AE5" i="10"/>
  <c r="AE7" i="10"/>
  <c r="AE4" i="10"/>
  <c r="AA6" i="9"/>
  <c r="X7" i="9"/>
  <c r="W7" i="9"/>
  <c r="AF7" i="10" l="1"/>
  <c r="AG6" i="10"/>
  <c r="AB6" i="9"/>
  <c r="Y5" i="9"/>
  <c r="Y4" i="9"/>
  <c r="Y7" i="9"/>
  <c r="AG7" i="10" l="1"/>
  <c r="AH6" i="10"/>
  <c r="AC6" i="9"/>
  <c r="Z7" i="9"/>
  <c r="AH7" i="10" l="1"/>
  <c r="AI6" i="10"/>
  <c r="AD6" i="9"/>
  <c r="AA7" i="9"/>
  <c r="AJ6" i="10" l="1"/>
  <c r="AI7" i="10"/>
  <c r="AE6" i="9"/>
  <c r="AB7" i="9"/>
  <c r="AJ7" i="10" l="1"/>
  <c r="AK6" i="10"/>
  <c r="AF6" i="9"/>
  <c r="AC7" i="9"/>
  <c r="AL6" i="10" l="1"/>
  <c r="AK7" i="10"/>
  <c r="AG6" i="9"/>
  <c r="AD7" i="9"/>
  <c r="AL4" i="10" l="1"/>
  <c r="AM6" i="10"/>
  <c r="AL7" i="10"/>
  <c r="AL5" i="10"/>
  <c r="AH6" i="9"/>
  <c r="AE7" i="9"/>
  <c r="AM7" i="10" l="1"/>
  <c r="AN6" i="10"/>
  <c r="AI6" i="9"/>
  <c r="AF4" i="9"/>
  <c r="AF7" i="9"/>
  <c r="AF5" i="9"/>
  <c r="AN7" i="10" l="1"/>
  <c r="AO6" i="10"/>
  <c r="AJ6" i="9"/>
  <c r="AG7" i="9"/>
  <c r="AO7" i="10" l="1"/>
  <c r="AP6" i="10"/>
  <c r="AK6" i="9"/>
  <c r="AH7" i="9"/>
  <c r="AP7" i="10" l="1"/>
  <c r="AQ6" i="10"/>
  <c r="AL6" i="9"/>
  <c r="AM6" i="9" s="1"/>
  <c r="AI7" i="9"/>
  <c r="AQ7" i="10" l="1"/>
  <c r="AR6" i="10"/>
  <c r="AN6" i="9"/>
  <c r="AM4" i="9"/>
  <c r="AM5" i="9"/>
  <c r="AM7" i="9"/>
  <c r="AJ7" i="9"/>
  <c r="AS6" i="10" l="1"/>
  <c r="AR7" i="10"/>
  <c r="AO6" i="9"/>
  <c r="AN7" i="9"/>
  <c r="AK7" i="9"/>
  <c r="AT6" i="10" l="1"/>
  <c r="AS4" i="10"/>
  <c r="AS5" i="10"/>
  <c r="AS7" i="10"/>
  <c r="AP6" i="9"/>
  <c r="AO7" i="9"/>
  <c r="AL7" i="9"/>
  <c r="AU6" i="10" l="1"/>
  <c r="AT7" i="10"/>
  <c r="AQ6" i="9"/>
  <c r="AP7" i="9"/>
  <c r="A9" i="9"/>
  <c r="A10" i="9" s="1"/>
  <c r="A11" i="9" s="1"/>
  <c r="AV6" i="10" l="1"/>
  <c r="AU7" i="10"/>
  <c r="AQ7" i="9"/>
  <c r="AR6" i="9"/>
  <c r="A12" i="9"/>
  <c r="A13" i="9" s="1"/>
  <c r="A14" i="9" s="1"/>
  <c r="A15" i="9" s="1"/>
  <c r="AV7" i="10" l="1"/>
  <c r="AW6" i="10"/>
  <c r="AR7" i="9"/>
  <c r="AS6" i="9"/>
  <c r="A16" i="9"/>
  <c r="A17" i="9" s="1"/>
  <c r="A18" i="9" s="1"/>
  <c r="A19" i="9" s="1"/>
  <c r="AW7" i="10" l="1"/>
  <c r="AX6" i="10"/>
  <c r="A20" i="9"/>
  <c r="A21" i="9" s="1"/>
  <c r="A22" i="9" s="1"/>
  <c r="A23" i="9" s="1"/>
  <c r="A24" i="9" s="1"/>
  <c r="A26" i="9" s="1"/>
  <c r="AS7" i="9"/>
  <c r="AT6" i="9"/>
  <c r="AX7" i="10" l="1"/>
  <c r="AY6" i="10"/>
  <c r="AU6" i="9"/>
  <c r="AT7" i="9"/>
  <c r="AT4" i="9"/>
  <c r="AT5" i="9"/>
  <c r="A27" i="9"/>
  <c r="A28" i="9" s="1"/>
  <c r="A29" i="9" s="1"/>
  <c r="A30" i="9" s="1"/>
  <c r="A31" i="9" s="1"/>
  <c r="A32" i="9" s="1"/>
  <c r="A33" i="9" s="1"/>
  <c r="I16" i="9"/>
  <c r="AY7" i="10" l="1"/>
  <c r="AZ6" i="10"/>
  <c r="A34" i="9"/>
  <c r="A35" i="9" s="1"/>
  <c r="A36" i="9" s="1"/>
  <c r="AV6" i="9"/>
  <c r="AU7" i="9"/>
  <c r="I17" i="9"/>
  <c r="I18" i="9"/>
  <c r="AZ4" i="10" l="1"/>
  <c r="AZ7" i="10"/>
  <c r="AZ5" i="10"/>
  <c r="BA6" i="10"/>
  <c r="AW6" i="9"/>
  <c r="AV7" i="9"/>
  <c r="BA7" i="10" l="1"/>
  <c r="BB6" i="10"/>
  <c r="AW7" i="9"/>
  <c r="AX6" i="9"/>
  <c r="BB7" i="10" l="1"/>
  <c r="BC6" i="10"/>
  <c r="AX7" i="9"/>
  <c r="AY6" i="9"/>
  <c r="BC7" i="10" l="1"/>
  <c r="BD6" i="10"/>
  <c r="AY7" i="9"/>
  <c r="AZ6" i="9"/>
  <c r="BD7" i="10" l="1"/>
  <c r="BE6" i="10"/>
  <c r="AZ7" i="9"/>
  <c r="BA6" i="9"/>
  <c r="BE7" i="10" l="1"/>
  <c r="BF6" i="10"/>
  <c r="BA5" i="9"/>
  <c r="BA4" i="9"/>
  <c r="BA7" i="9"/>
  <c r="BB6" i="9"/>
  <c r="BF7" i="10" l="1"/>
  <c r="BG6" i="10"/>
  <c r="BC6" i="9"/>
  <c r="BB7" i="9"/>
  <c r="BG7" i="10" l="1"/>
  <c r="BH6" i="10"/>
  <c r="BG4" i="10"/>
  <c r="BG5" i="10"/>
  <c r="BD6" i="9"/>
  <c r="BC7" i="9"/>
  <c r="BI6" i="10" l="1"/>
  <c r="BH7" i="10"/>
  <c r="BD7" i="9"/>
  <c r="BE6" i="9"/>
  <c r="BJ6" i="10" l="1"/>
  <c r="BI7" i="10"/>
  <c r="BE7" i="9"/>
  <c r="BF6" i="9"/>
  <c r="BK6" i="10" l="1"/>
  <c r="BJ7" i="10"/>
  <c r="BF7" i="9"/>
  <c r="BG6" i="9"/>
  <c r="BL6" i="10" l="1"/>
  <c r="BK7" i="10"/>
  <c r="BG7" i="9"/>
  <c r="BH6" i="9"/>
  <c r="BM6" i="10" l="1"/>
  <c r="BL7" i="10"/>
  <c r="BH5" i="9"/>
  <c r="BH4" i="9"/>
  <c r="BH7" i="9"/>
  <c r="BI6" i="9"/>
  <c r="BN6" i="10" l="1"/>
  <c r="BM7" i="10"/>
  <c r="BJ6" i="9"/>
  <c r="BI7" i="9"/>
  <c r="BO6" i="10" l="1"/>
  <c r="BN7" i="10"/>
  <c r="BN4" i="10"/>
  <c r="BN5" i="10"/>
  <c r="BK6" i="9"/>
  <c r="BJ7" i="9"/>
  <c r="BP6" i="10" l="1"/>
  <c r="BO7" i="10"/>
  <c r="BL6" i="9"/>
  <c r="BK7" i="9"/>
  <c r="BQ6" i="10" l="1"/>
  <c r="BP7" i="10"/>
  <c r="BM6" i="9"/>
  <c r="BL7" i="9"/>
  <c r="BR6" i="10" l="1"/>
  <c r="BQ7" i="10"/>
  <c r="BM7" i="9"/>
  <c r="BN6" i="9"/>
  <c r="BR7" i="10" l="1"/>
  <c r="BS6" i="10"/>
  <c r="BN7" i="9"/>
  <c r="BO6" i="9"/>
  <c r="BS7" i="10" l="1"/>
  <c r="BT6" i="10"/>
  <c r="BO7" i="9"/>
  <c r="BO4" i="9"/>
  <c r="BO5" i="9"/>
  <c r="BP6" i="9"/>
  <c r="BT7" i="10" l="1"/>
  <c r="BU6" i="10"/>
  <c r="BQ6" i="9"/>
  <c r="BP7" i="9"/>
  <c r="BU7" i="10" l="1"/>
  <c r="BU4" i="10"/>
  <c r="BU5" i="10"/>
  <c r="BV6" i="10"/>
  <c r="BR6" i="9"/>
  <c r="BQ7" i="9"/>
  <c r="BV7" i="10" l="1"/>
  <c r="BW6" i="10"/>
  <c r="BR7" i="9"/>
  <c r="BS6" i="9"/>
  <c r="BW7" i="10" l="1"/>
  <c r="BX6" i="10"/>
  <c r="BT6" i="9"/>
  <c r="BS7" i="9"/>
  <c r="BY6" i="10" l="1"/>
  <c r="BX7" i="10"/>
  <c r="BT7" i="9"/>
  <c r="BU6" i="9"/>
  <c r="BZ6" i="10" l="1"/>
  <c r="BY7" i="10"/>
  <c r="BU7" i="9"/>
  <c r="BV6" i="9"/>
  <c r="CA6" i="10" l="1"/>
  <c r="BZ7" i="10"/>
  <c r="BV7" i="9"/>
  <c r="BV4" i="9"/>
  <c r="BW6" i="9"/>
  <c r="BV5" i="9"/>
  <c r="CB6" i="10" l="1"/>
  <c r="CA7" i="10"/>
  <c r="BW7" i="9"/>
  <c r="BX6" i="9"/>
  <c r="CB7" i="10" l="1"/>
  <c r="CB5" i="10"/>
  <c r="CC6" i="10"/>
  <c r="CB4" i="10"/>
  <c r="BX7" i="9"/>
  <c r="BY6" i="9"/>
  <c r="CC7" i="10" l="1"/>
  <c r="CD6" i="10"/>
  <c r="BZ6" i="9"/>
  <c r="BY7" i="9"/>
  <c r="CD7" i="10" l="1"/>
  <c r="CE6" i="10"/>
  <c r="CA6" i="9"/>
  <c r="BZ7" i="9"/>
  <c r="CF6" i="10" l="1"/>
  <c r="CE7" i="10"/>
  <c r="CB6" i="9"/>
  <c r="CC6" i="9" s="1"/>
  <c r="CA7" i="9"/>
  <c r="CG6" i="10" l="1"/>
  <c r="CF7" i="10"/>
  <c r="CC7" i="9"/>
  <c r="CC4" i="9"/>
  <c r="CD6" i="9"/>
  <c r="CC5" i="9"/>
  <c r="CB7" i="9"/>
  <c r="CH6" i="10" l="1"/>
  <c r="CG7" i="10"/>
  <c r="CE6" i="9"/>
  <c r="CD7" i="9"/>
  <c r="CI6" i="10" l="1"/>
  <c r="CH7" i="10"/>
  <c r="CE7" i="9"/>
  <c r="CF6" i="9"/>
  <c r="CI7" i="10" l="1"/>
  <c r="CJ6" i="10"/>
  <c r="CI4" i="10"/>
  <c r="CI5" i="10"/>
  <c r="CG6" i="9"/>
  <c r="CF7" i="9"/>
  <c r="CJ7" i="10" l="1"/>
  <c r="CK6" i="10"/>
  <c r="CG7" i="9"/>
  <c r="CH6" i="9"/>
  <c r="CK7" i="10" l="1"/>
  <c r="CL6" i="10"/>
  <c r="CH7" i="9"/>
  <c r="CI6" i="9"/>
  <c r="CL7" i="10" l="1"/>
  <c r="CM6" i="10"/>
  <c r="CI7" i="9"/>
  <c r="CJ6" i="9"/>
  <c r="CM7" i="10" l="1"/>
  <c r="CN6" i="10"/>
  <c r="CK6" i="9"/>
  <c r="CJ4" i="9"/>
  <c r="CJ5" i="9"/>
  <c r="CJ7" i="9"/>
  <c r="CO6" i="10" l="1"/>
  <c r="CN7" i="10"/>
  <c r="CL6" i="9"/>
  <c r="CK7" i="9"/>
  <c r="CP6" i="10" l="1"/>
  <c r="CO7" i="10"/>
  <c r="CL7" i="9"/>
  <c r="CM6" i="9"/>
  <c r="CQ6" i="10" l="1"/>
  <c r="CP4" i="10"/>
  <c r="CP5" i="10"/>
  <c r="CP7" i="10"/>
  <c r="CM7" i="9"/>
  <c r="CN6" i="9"/>
  <c r="CR6" i="10" l="1"/>
  <c r="CQ7" i="10"/>
  <c r="CO6" i="9"/>
  <c r="CN7" i="9"/>
  <c r="CR7" i="10" l="1"/>
  <c r="CS6" i="10"/>
  <c r="CP6" i="9"/>
  <c r="CO7" i="9"/>
  <c r="CS7" i="10" l="1"/>
  <c r="CT6" i="10"/>
  <c r="CP7" i="9"/>
  <c r="CQ6" i="9"/>
  <c r="CT7" i="10" l="1"/>
  <c r="CU6" i="10"/>
  <c r="CR6" i="9"/>
  <c r="CQ4" i="9"/>
  <c r="CQ5" i="9"/>
  <c r="CQ7" i="9"/>
  <c r="CU7" i="10" l="1"/>
  <c r="CV6" i="10"/>
  <c r="CR7" i="9"/>
  <c r="CS6" i="9"/>
  <c r="CV7" i="10" l="1"/>
  <c r="CW6" i="10"/>
  <c r="CS7" i="9"/>
  <c r="CT6" i="9"/>
  <c r="CW4" i="10" l="1"/>
  <c r="CW7" i="10"/>
  <c r="CW5" i="10"/>
  <c r="CX6" i="10"/>
  <c r="CT7" i="9"/>
  <c r="CU6" i="9"/>
  <c r="CX7" i="10" l="1"/>
  <c r="CY6" i="10"/>
  <c r="CU7" i="9"/>
  <c r="CV6" i="9"/>
  <c r="CY7" i="10" l="1"/>
  <c r="CZ6" i="10"/>
  <c r="CW6" i="9"/>
  <c r="CV7" i="9"/>
  <c r="CZ7" i="10" l="1"/>
  <c r="DA6" i="10"/>
  <c r="CW7" i="9"/>
  <c r="CX6" i="9"/>
  <c r="DA7" i="10" l="1"/>
  <c r="DB6" i="10"/>
  <c r="CX7" i="9"/>
  <c r="CX5" i="9"/>
  <c r="CX4" i="9"/>
  <c r="CY6" i="9"/>
  <c r="DB7" i="10" l="1"/>
  <c r="DC6" i="10"/>
  <c r="CZ6" i="9"/>
  <c r="CY7" i="9"/>
  <c r="DC7" i="10" l="1"/>
  <c r="DD6" i="10"/>
  <c r="DA6" i="9"/>
  <c r="CZ7" i="9"/>
  <c r="DD4" i="10" l="1"/>
  <c r="DE6" i="10"/>
  <c r="DD5" i="10"/>
  <c r="DD7" i="10"/>
  <c r="DA7" i="9"/>
  <c r="DB6" i="9"/>
  <c r="DF6" i="10" l="1"/>
  <c r="DE7" i="10"/>
  <c r="DB7" i="9"/>
  <c r="DC6" i="9"/>
  <c r="DG6" i="10" l="1"/>
  <c r="DF7" i="10"/>
  <c r="DC7" i="9"/>
  <c r="DD6" i="9"/>
  <c r="DH6" i="10" l="1"/>
  <c r="DG7" i="10"/>
  <c r="DD7" i="9"/>
  <c r="DE6" i="9"/>
  <c r="DI6" i="10" l="1"/>
  <c r="DH7" i="10"/>
  <c r="DE4" i="9"/>
  <c r="DE5" i="9"/>
  <c r="DF6" i="9"/>
  <c r="DE7" i="9"/>
  <c r="DJ6" i="10" l="1"/>
  <c r="DI7" i="10"/>
  <c r="DF7" i="9"/>
  <c r="DG6" i="9"/>
  <c r="DK6" i="10" l="1"/>
  <c r="DJ7" i="10"/>
  <c r="DH6" i="9"/>
  <c r="DG7" i="9"/>
  <c r="DK4" i="10" l="1"/>
  <c r="DL6" i="10"/>
  <c r="DK5" i="10"/>
  <c r="DK7" i="10"/>
  <c r="DH7" i="9"/>
  <c r="DI6" i="9"/>
  <c r="DM6" i="10" l="1"/>
  <c r="DL7" i="10"/>
  <c r="DI7" i="9"/>
  <c r="DJ6" i="9"/>
  <c r="DM7" i="10" l="1"/>
  <c r="DN6" i="10"/>
  <c r="DJ7" i="9"/>
  <c r="DK6" i="9"/>
  <c r="DN7" i="10" l="1"/>
  <c r="DO6" i="10"/>
  <c r="DK7" i="9"/>
  <c r="DL6" i="9"/>
  <c r="DO7" i="10" l="1"/>
  <c r="DP6" i="10"/>
  <c r="DL7" i="9"/>
  <c r="DL4" i="9"/>
  <c r="DL5" i="9"/>
  <c r="DM6" i="9"/>
  <c r="DP7" i="10" l="1"/>
  <c r="DQ6" i="10"/>
  <c r="DN6" i="9"/>
  <c r="DM7" i="9"/>
  <c r="DQ7" i="10" l="1"/>
  <c r="DR6" i="10"/>
  <c r="DO6" i="9"/>
  <c r="DN7" i="9"/>
  <c r="DR4" i="10" l="1"/>
  <c r="DR7" i="10"/>
  <c r="DR5" i="10"/>
  <c r="DS6" i="10"/>
  <c r="DP6" i="9"/>
  <c r="DO7" i="9"/>
  <c r="DS7" i="10" l="1"/>
  <c r="DT6" i="10"/>
  <c r="DQ6" i="9"/>
  <c r="DP7" i="9"/>
  <c r="DU6" i="10" l="1"/>
  <c r="DT7" i="10"/>
  <c r="DQ7" i="9"/>
  <c r="DR6" i="9"/>
  <c r="DV6" i="10" l="1"/>
  <c r="DU7" i="10"/>
  <c r="DR7" i="9"/>
  <c r="DS6" i="9"/>
  <c r="DW6" i="10" l="1"/>
  <c r="DV7" i="10"/>
  <c r="DT6" i="9"/>
  <c r="DS7" i="9"/>
  <c r="DS5" i="9"/>
  <c r="DS4" i="9"/>
  <c r="DX6" i="10" l="1"/>
  <c r="DW7" i="10"/>
  <c r="DU6" i="9"/>
  <c r="DT7" i="9"/>
  <c r="DX7" i="10" l="1"/>
  <c r="DY6" i="10"/>
  <c r="DV6" i="9"/>
  <c r="DU7" i="9"/>
  <c r="DY5" i="10" l="1"/>
  <c r="DZ6" i="10"/>
  <c r="DY4" i="10"/>
  <c r="DY7" i="10"/>
  <c r="DV7" i="9"/>
  <c r="DW6" i="9"/>
  <c r="EA6" i="10" l="1"/>
  <c r="DZ7" i="10"/>
  <c r="DX6" i="9"/>
  <c r="DW7" i="9"/>
  <c r="EB6" i="10" l="1"/>
  <c r="EA7" i="10"/>
  <c r="DY6" i="9"/>
  <c r="DX7" i="9"/>
  <c r="EC6" i="10" l="1"/>
  <c r="EB7" i="10"/>
  <c r="DY7" i="9"/>
  <c r="DZ6" i="9"/>
  <c r="ED6" i="10" l="1"/>
  <c r="EC7" i="10"/>
  <c r="DZ7" i="9"/>
  <c r="EA6" i="9"/>
  <c r="DZ4" i="9"/>
  <c r="DZ5" i="9"/>
  <c r="EE6" i="10" l="1"/>
  <c r="ED7" i="10"/>
  <c r="EA7" i="9"/>
  <c r="EB6" i="9"/>
  <c r="EE7" i="10" l="1"/>
  <c r="EF6" i="10"/>
  <c r="EB7" i="9"/>
  <c r="EC6" i="9"/>
  <c r="EF5" i="10" l="1"/>
  <c r="EF7" i="10"/>
  <c r="EG6" i="10"/>
  <c r="EF4" i="10"/>
  <c r="ED6" i="9"/>
  <c r="EC7" i="9"/>
  <c r="EG7" i="10" l="1"/>
  <c r="EH6" i="10"/>
  <c r="EE6" i="9"/>
  <c r="ED7" i="9"/>
  <c r="EH7" i="10" l="1"/>
  <c r="EI6" i="10"/>
  <c r="EE7" i="9"/>
  <c r="EF6" i="9"/>
  <c r="EI7" i="10" l="1"/>
  <c r="EJ6" i="10"/>
  <c r="EF7" i="9"/>
  <c r="EG6" i="9"/>
  <c r="EK6" i="10" l="1"/>
  <c r="EJ7" i="10"/>
  <c r="EG7" i="9"/>
  <c r="EH6" i="9"/>
  <c r="EG5" i="9"/>
  <c r="EG4" i="9"/>
  <c r="EL6" i="10" l="1"/>
  <c r="EK7" i="10"/>
  <c r="EH7" i="9"/>
  <c r="EI6" i="9"/>
  <c r="EM6" i="10" l="1"/>
  <c r="EL7" i="10"/>
  <c r="EJ6" i="9"/>
  <c r="EI7" i="9"/>
  <c r="EN6" i="10" l="1"/>
  <c r="EM5" i="10"/>
  <c r="EM7" i="10"/>
  <c r="EM4" i="10"/>
  <c r="EK6" i="9"/>
  <c r="EJ7" i="9"/>
  <c r="EN7" i="10" l="1"/>
  <c r="EO6" i="10"/>
  <c r="EL6" i="9"/>
  <c r="EK7" i="9"/>
  <c r="EO7" i="10" l="1"/>
  <c r="EP6" i="10"/>
  <c r="EL7" i="9"/>
  <c r="EM6" i="9"/>
  <c r="EP7" i="10" l="1"/>
  <c r="EQ6" i="10"/>
  <c r="EM7" i="9"/>
  <c r="EN6" i="9"/>
  <c r="EQ7" i="10" l="1"/>
  <c r="ER6" i="10"/>
  <c r="EO6" i="9"/>
  <c r="EN4" i="9"/>
  <c r="EN5" i="9"/>
  <c r="EN7" i="9"/>
  <c r="ER7" i="10" l="1"/>
  <c r="ES6" i="10"/>
  <c r="EP6" i="9"/>
  <c r="EO7" i="9"/>
  <c r="ES7" i="10" l="1"/>
  <c r="ET6" i="10"/>
  <c r="EQ6" i="9"/>
  <c r="EP7" i="9"/>
  <c r="ET5" i="10" l="1"/>
  <c r="ET7" i="10"/>
  <c r="EU6" i="10"/>
  <c r="ET4" i="10"/>
  <c r="ER6" i="9"/>
  <c r="EQ7" i="9"/>
  <c r="EU7" i="10" l="1"/>
  <c r="EV6" i="10"/>
  <c r="ER7" i="9"/>
  <c r="ES6" i="9"/>
  <c r="EV7" i="10" l="1"/>
  <c r="EW6" i="10"/>
  <c r="ES7" i="9"/>
  <c r="ET6" i="9"/>
  <c r="ET7" i="9" s="1"/>
  <c r="EW7" i="10" l="1"/>
  <c r="EX6" i="10"/>
  <c r="EX7" i="10" l="1"/>
  <c r="EY6" i="10"/>
  <c r="EY7" i="10" l="1"/>
  <c r="EZ6" i="10"/>
  <c r="FA6" i="10" l="1"/>
  <c r="EZ7" i="10"/>
  <c r="FB6" i="10" l="1"/>
  <c r="FA5" i="10"/>
  <c r="FA4" i="10"/>
  <c r="FA7" i="10"/>
  <c r="FC6" i="10" l="1"/>
  <c r="FB7" i="10"/>
  <c r="FD6" i="10" l="1"/>
  <c r="FC7" i="10"/>
  <c r="FE6" i="10" l="1"/>
  <c r="FD7" i="10"/>
  <c r="FF6" i="10" l="1"/>
  <c r="FE7" i="10"/>
  <c r="FG6" i="10" l="1"/>
  <c r="FF7" i="10"/>
  <c r="FG7" i="10" l="1"/>
  <c r="FH6" i="10"/>
  <c r="FH5" i="10" l="1"/>
  <c r="FH7" i="10"/>
  <c r="FH4" i="10"/>
  <c r="FI6" i="10"/>
  <c r="FI7" i="10" l="1"/>
  <c r="FJ6" i="10"/>
  <c r="FJ7" i="10" l="1"/>
  <c r="FK6" i="10"/>
  <c r="FK7" i="10" l="1"/>
  <c r="FL6" i="10"/>
  <c r="FL7" i="10" l="1"/>
  <c r="FL4" i="10"/>
  <c r="FL5" i="10"/>
  <c r="FM6" i="10"/>
  <c r="FM7" i="10" l="1"/>
  <c r="FN6" i="10"/>
  <c r="FN7" i="10" l="1"/>
  <c r="FO6" i="10"/>
  <c r="FO7" i="10" l="1"/>
  <c r="FP6" i="10"/>
  <c r="FQ6" i="10" l="1"/>
  <c r="FP7" i="10"/>
  <c r="FR6" i="10" l="1"/>
  <c r="FQ7" i="10"/>
  <c r="FS6" i="10" l="1"/>
  <c r="FR7" i="10"/>
  <c r="FT6" i="10" l="1"/>
  <c r="FS7" i="10"/>
  <c r="FS4" i="10"/>
  <c r="FS5" i="10"/>
  <c r="FU6" i="10" l="1"/>
  <c r="FT7" i="10"/>
  <c r="FV6" i="10" l="1"/>
  <c r="FU7" i="10"/>
  <c r="FW6" i="10" l="1"/>
  <c r="FV7" i="10"/>
  <c r="FX6" i="10" l="1"/>
  <c r="FW7" i="10"/>
  <c r="FY6" i="10" l="1"/>
  <c r="FX7" i="10"/>
  <c r="FZ6" i="10" l="1"/>
  <c r="FY7" i="10"/>
  <c r="GA6" i="10" l="1"/>
  <c r="FZ4" i="10"/>
  <c r="FZ7" i="10"/>
  <c r="FZ5" i="10"/>
  <c r="GA7" i="10" l="1"/>
  <c r="GB6" i="10"/>
  <c r="GB7" i="10" l="1"/>
  <c r="GC6" i="10"/>
  <c r="GC7" i="10" l="1"/>
  <c r="GD6" i="10"/>
  <c r="GD7" i="10" l="1"/>
  <c r="GE6" i="10"/>
  <c r="GE7" i="10" l="1"/>
  <c r="GF6" i="10"/>
  <c r="GG6" i="10" l="1"/>
  <c r="GF7" i="10"/>
  <c r="GH6" i="10" l="1"/>
  <c r="GG4" i="10"/>
  <c r="GG5" i="10"/>
  <c r="GG7" i="10"/>
  <c r="GI6" i="10" l="1"/>
  <c r="GH7" i="10"/>
  <c r="GJ6" i="10" l="1"/>
  <c r="GI7" i="10"/>
  <c r="GJ7" i="10" l="1"/>
  <c r="GK6" i="10"/>
  <c r="GK7" i="10" l="1"/>
  <c r="GL6" i="10"/>
  <c r="GL7" i="10" l="1"/>
  <c r="GM6" i="10"/>
  <c r="GM7" i="10" l="1"/>
  <c r="GN6" i="10"/>
  <c r="GN7" i="10" l="1"/>
  <c r="GN4" i="10"/>
  <c r="GN5" i="10"/>
  <c r="GO6" i="10"/>
  <c r="GO7" i="10" l="1"/>
  <c r="GP6" i="10"/>
  <c r="GQ6" i="10" l="1"/>
  <c r="GP7" i="10"/>
  <c r="GQ7" i="10" l="1"/>
  <c r="GR6" i="10"/>
  <c r="GR7" i="10" l="1"/>
  <c r="GS6" i="10"/>
  <c r="GS7" i="10" l="1"/>
  <c r="GT6" i="10"/>
  <c r="GT7" i="10" l="1"/>
  <c r="GU6" i="10"/>
  <c r="GU7" i="10" l="1"/>
  <c r="GV6" i="10"/>
  <c r="GU4" i="10"/>
  <c r="GU5" i="10"/>
  <c r="GW6" i="10" l="1"/>
  <c r="GV7" i="10"/>
  <c r="GX6" i="10" l="1"/>
  <c r="GX7" i="10" s="1"/>
  <c r="GW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FDEC52BB-C30B-465B-B896-D080C4541815}">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4B3478E7-9917-4F5C-B444-A413060C8EB7}">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56BD6865-90A0-453A-BBB1-E5F84482D370}">
      <text>
        <r>
          <rPr>
            <b/>
            <sz val="9"/>
            <color indexed="81"/>
            <rFont val="Tahoma"/>
            <family val="2"/>
          </rPr>
          <t>Task Lead</t>
        </r>
        <r>
          <rPr>
            <sz val="9"/>
            <color indexed="81"/>
            <rFont val="Tahoma"/>
            <family val="2"/>
          </rPr>
          <t xml:space="preserve">
Enter the name of the Task Lead in this column.</t>
        </r>
      </text>
    </comment>
    <comment ref="D7" authorId="0" shapeId="0" xr:uid="{E9EAE149-2095-4FA2-B0EC-47D66B1C05B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E7" authorId="1" shapeId="0" xr:uid="{71F5506F-FC62-43CB-A568-FDAFE7537FC4}">
      <text>
        <r>
          <rPr>
            <b/>
            <sz val="9"/>
            <color indexed="81"/>
            <rFont val="Tahoma"/>
            <family val="2"/>
          </rPr>
          <t>End Date:</t>
        </r>
        <r>
          <rPr>
            <sz val="9"/>
            <color indexed="81"/>
            <rFont val="Tahoma"/>
            <family val="2"/>
          </rPr>
          <t xml:space="preserve">
The End Date is calculated based on the Start Date and the Calendar Days columns.</t>
        </r>
      </text>
    </comment>
    <comment ref="F7" authorId="0" shapeId="0" xr:uid="{D2B256BB-47F4-456E-9E08-BF4886B8D4A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G7" authorId="0" shapeId="0" xr:uid="{78CEC664-5F3C-4D22-BE2F-0CA03D195EBF}">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H7" authorId="0" shapeId="0" xr:uid="{B56F895E-2FE4-4AD2-B404-4D8DA080CB92}">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<sst xmlns="http://schemas.openxmlformats.org/spreadsheetml/2006/main" count="276" uniqueCount="157">
  <si>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</si>
  <si>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</si>
  <si>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</si>
  <si>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</si>
  <si>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</si>
  <si>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</si>
  <si>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</si>
  <si>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</si>
  <si>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</si>
  <si>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</si>
  <si>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</si>
  <si>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</si>
  <si>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</si>
  <si>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</si>
  <si>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</si>
  <si>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</si>
  <si>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</si>
  <si>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Copyright© TOMAS TECH CORPORATION. All rights reserved.</t>
    <phoneticPr fontId="3" type="noConversion"/>
  </si>
  <si>
    <t>Kick-off meeting</t>
    <phoneticPr fontId="3" type="noConversion"/>
  </si>
  <si>
    <t>PIC</t>
    <phoneticPr fontId="3" type="noConversion"/>
  </si>
  <si>
    <t>/Tomas</t>
    <phoneticPr fontId="3" type="noConversion"/>
  </si>
  <si>
    <t>Software development</t>
    <phoneticPr fontId="3" type="noConversion"/>
  </si>
  <si>
    <t>Software schedule</t>
    <phoneticPr fontId="3" type="noConversion"/>
  </si>
  <si>
    <t>Hardware schedule</t>
    <phoneticPr fontId="3" type="noConversion"/>
  </si>
  <si>
    <t>Installation</t>
    <phoneticPr fontId="3" type="noConversion"/>
  </si>
  <si>
    <t>User Testing &amp; Trial</t>
    <phoneticPr fontId="3" type="noConversion"/>
  </si>
  <si>
    <t>Supports user feedback</t>
    <phoneticPr fontId="3" type="noConversion"/>
  </si>
  <si>
    <t>Go live</t>
    <phoneticPr fontId="3" type="noConversion"/>
  </si>
  <si>
    <t>Requirements confirmation</t>
    <phoneticPr fontId="3" type="noConversion"/>
  </si>
  <si>
    <t>System Design</t>
    <phoneticPr fontId="3" type="noConversion"/>
  </si>
  <si>
    <t>Software test</t>
    <phoneticPr fontId="3" type="noConversion"/>
  </si>
  <si>
    <t>Internal final test</t>
    <phoneticPr fontId="3" type="noConversion"/>
  </si>
  <si>
    <t>Hardware procurement</t>
    <phoneticPr fontId="3" type="noConversion"/>
  </si>
  <si>
    <t>Hardware pre-shipment confirmation</t>
    <phoneticPr fontId="3" type="noConversion"/>
  </si>
  <si>
    <t>Tomas</t>
    <phoneticPr fontId="3" type="noConversion"/>
  </si>
  <si>
    <t>Teaching for UT</t>
    <phoneticPr fontId="3" type="noConversion"/>
  </si>
  <si>
    <t>Teaching for Go live</t>
    <phoneticPr fontId="3" type="noConversion"/>
  </si>
  <si>
    <t>[PJ250094] Project Schedule</t>
  </si>
  <si>
    <t>SATO AUTO - ID (THAILAND) CO., LTD.</t>
  </si>
  <si>
    <t>SR Jig for HOWA PACKAGING (THAILAND) CO., LTD.</t>
  </si>
  <si>
    <t>Software Task schedule</t>
  </si>
  <si>
    <t>System Design</t>
  </si>
  <si>
    <t>Tomas</t>
  </si>
  <si>
    <t>1.1.1</t>
  </si>
  <si>
    <t>1.1.2</t>
  </si>
  <si>
    <t>Software development [ Master PLC ]</t>
  </si>
  <si>
    <t>1.2.1</t>
  </si>
  <si>
    <t>Development</t>
  </si>
  <si>
    <t>P.Nok</t>
  </si>
  <si>
    <t>1.2.2</t>
  </si>
  <si>
    <t>Work detail ( Please input your task )</t>
  </si>
  <si>
    <t>SIT</t>
  </si>
  <si>
    <t>Software development [ Windows application &amp; Database ]</t>
  </si>
  <si>
    <t>1.3.1</t>
  </si>
  <si>
    <t>Development and modification</t>
  </si>
  <si>
    <t>Book</t>
  </si>
  <si>
    <t>1.3.2</t>
  </si>
  <si>
    <t>1.3.3</t>
  </si>
  <si>
    <t>Software development [ Web application ]</t>
  </si>
  <si>
    <t>1.4.1</t>
  </si>
  <si>
    <t>Flim</t>
  </si>
  <si>
    <t>1.4.2</t>
  </si>
  <si>
    <t>1.5.1</t>
  </si>
  <si>
    <t>Dream</t>
  </si>
  <si>
    <t>1.5.2</t>
  </si>
  <si>
    <t>1.5.3</t>
  </si>
  <si>
    <t>1.5.4</t>
  </si>
  <si>
    <t>1.5.5</t>
  </si>
  <si>
    <t>1.5.6</t>
  </si>
  <si>
    <t>Game</t>
  </si>
  <si>
    <t>Electrical</t>
  </si>
  <si>
    <t>1.6.1</t>
  </si>
  <si>
    <t>Drawing design</t>
  </si>
  <si>
    <t>1.6.2</t>
  </si>
  <si>
    <t>Part list</t>
  </si>
  <si>
    <t>1.6.3</t>
  </si>
  <si>
    <t>PR Equipment</t>
  </si>
  <si>
    <t>1.6.4</t>
  </si>
  <si>
    <t>Order equipment</t>
  </si>
  <si>
    <t>Check equipment</t>
  </si>
  <si>
    <t>1.6.5</t>
  </si>
  <si>
    <t>Assy &amp; Wiring</t>
  </si>
  <si>
    <t>1.6.6</t>
  </si>
  <si>
    <t>Power on &amp; I/O Check</t>
  </si>
  <si>
    <t>Mechanical</t>
  </si>
  <si>
    <t>1.7.1</t>
  </si>
  <si>
    <t>P.Sabb</t>
  </si>
  <si>
    <t>1.7.2</t>
  </si>
  <si>
    <t>1.7.3</t>
  </si>
  <si>
    <t>1.7.4</t>
  </si>
  <si>
    <t>1.7.5</t>
  </si>
  <si>
    <t>1.7.6</t>
  </si>
  <si>
    <t>Assy</t>
  </si>
  <si>
    <t>1.8.1</t>
  </si>
  <si>
    <t>1.8.2</t>
  </si>
  <si>
    <t>Boring machine</t>
  </si>
  <si>
    <t>Bracket Welding machine</t>
  </si>
  <si>
    <t>Welding No.1 Machine</t>
  </si>
  <si>
    <t>Welding No.2 Machine</t>
  </si>
  <si>
    <t>500D Welding machine</t>
  </si>
  <si>
    <t>Pump assy machine</t>
  </si>
  <si>
    <t>Tube Assy machine</t>
  </si>
  <si>
    <t>Leak test machine</t>
  </si>
  <si>
    <t>Guage Check machine</t>
  </si>
  <si>
    <t>Insulator Assy machine</t>
  </si>
  <si>
    <t>Final Inspection machine</t>
  </si>
  <si>
    <t>Ethernet module Installation and configuration
1.Software modification
2.HMI Modification
3.Data preparetion
4.Alarm send information</t>
  </si>
  <si>
    <t>1.9.1</t>
  </si>
  <si>
    <t>1.9.2</t>
  </si>
  <si>
    <t>1.9.3</t>
  </si>
  <si>
    <t>1.9.4</t>
  </si>
  <si>
    <t>1.9.5</t>
  </si>
  <si>
    <t>1.9.6</t>
  </si>
  <si>
    <t>1.9.7</t>
  </si>
  <si>
    <t>1.9.8</t>
  </si>
  <si>
    <t>1.9.9</t>
  </si>
  <si>
    <t>1.9.10</t>
  </si>
  <si>
    <t>1.9.11</t>
  </si>
  <si>
    <t>Software master PLC System Installation
1.Communication/Received data/Validation data
2.Send data to server</t>
  </si>
  <si>
    <t>1.10.1</t>
  </si>
  <si>
    <t>1.10.2</t>
  </si>
  <si>
    <t>1.10.3</t>
  </si>
  <si>
    <t>1.10.4</t>
  </si>
  <si>
    <t>1.10.5</t>
  </si>
  <si>
    <t>1.10.6</t>
  </si>
  <si>
    <t>1.10.7</t>
  </si>
  <si>
    <t>1.10.8</t>
  </si>
  <si>
    <t>1.10.9</t>
  </si>
  <si>
    <t>1.10.10</t>
  </si>
  <si>
    <t>1.10.11</t>
  </si>
  <si>
    <t>Tomas
Book , Flim</t>
  </si>
  <si>
    <t>1.11.1</t>
  </si>
  <si>
    <t>DB Seteup and modification</t>
  </si>
  <si>
    <t>1.11.2</t>
  </si>
  <si>
    <t>Windows application installation</t>
  </si>
  <si>
    <t>1.11.3</t>
  </si>
  <si>
    <t>Web application installation</t>
  </si>
  <si>
    <t>Data validation</t>
  </si>
  <si>
    <t>Tomas
Book , Flim , P.Nok</t>
  </si>
  <si>
    <t>1.12.1</t>
  </si>
  <si>
    <t>PLC Validation check</t>
  </si>
  <si>
    <t>1.12.2</t>
  </si>
  <si>
    <t>Windows application validation check</t>
  </si>
  <si>
    <t>1.12.3</t>
  </si>
  <si>
    <t>Web application validation check</t>
  </si>
  <si>
    <t>Teaching for UT/User Testing &amp; Trial/Supports user feedback</t>
  </si>
  <si>
    <t>Handover</t>
  </si>
  <si>
    <r>
      <t xml:space="preserve">Tomas
</t>
    </r>
    <r>
      <rPr>
        <sz val="9"/>
        <rFont val="Meiryo UI"/>
        <family val="2"/>
      </rPr>
      <t>K.Nattawat</t>
    </r>
  </si>
  <si>
    <t>K.Nattawat</t>
  </si>
  <si>
    <t>K.Taweesak</t>
  </si>
  <si>
    <t>Installation EE,ME</t>
  </si>
  <si>
    <t>Software Installation</t>
  </si>
  <si>
    <t>Installation &amp; Setup</t>
  </si>
  <si>
    <t>Control cabrinet installation &amp; Power on</t>
  </si>
  <si>
    <t>Electrical installation</t>
  </si>
  <si>
    <t>Mechanical installation</t>
  </si>
  <si>
    <t>Assembly &amp; Wiring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</si>
</sst>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87" formatCode="ddd\ m/dd/yy"/>
    <numFmt numFmtId="188" formatCode="d"/>
    <numFmt numFmtId="189" formatCode="d\ mmm\ yyyy"/>
    <numFmt numFmtId="190" formatCode="ddd\ dd/mm/yy"/>
    <numFmt numFmtId="191" formatCode="[$-1070000]d/m/yy;@"/>
  </numFmts>
  <fonts count="53"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i/>
      <sz val="9"/>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b/>
      <sz val="9"/>
      <name val="Meiryo UI"/>
      <family val="2"/>
      <charset val="128"/>
    </font>
    <font>
      <sz val="9"/>
      <color rgb="FFFFFF00"/>
      <name val="Meiryo UI"/>
      <family val="3"/>
      <charset val="128"/>
    </font>
    <font>
      <b/>
      <sz val="9"/>
      <color rgb="FFFF0000"/>
      <name val="Meiryo UI"/>
      <family val="2"/>
    </font>
    <font>
      <b/>
      <sz val="9"/>
      <name val="Meiryo UI"/>
      <family val="2"/>
    </font>
    <font>
      <sz val="9"/>
      <name val="Meiryo UI"/>
      <family val="2"/>
    </font>
    <font>
      <sz val="9"/>
      <color rgb="FF000000"/>
      <name val="Meiryo UI"/>
      <family val="2"/>
      <charset val="128"/>
    </font>
    <font>
      <b/>
      <sz val="9"/>
      <color rgb="FF000000"/>
      <name val="Meiryo UI"/>
      <family val="2"/>
      <charset val="128"/>
    </font>
  </fonts>
  <fills count="27">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
      <patternFill patternType="solid">
        <fgColor theme="0" tint="-4.9989318521683403E-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
      <left style="medium">
        <color theme="0" tint="-0.24994659260841701"/>
      </left>
      <right/>
      <top/>
      <bottom/>
      <diagonal/>
    </border>
    <border>
      <left/>
      <right style="medium">
        <color theme="0" tint="-0.24994659260841701"/>
      </right>
      <top/>
      <bottom/>
      <diagonal/>
    </border>
    <border>
      <left/>
      <right style="thin">
        <color theme="0" tint="-0.24994659260841701"/>
      </right>
      <top/>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130">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88" fontId="34" fillId="0" borderId="15" xfId="0" applyNumberFormat="1" applyFont="1" applyBorder="1" applyAlignment="1">
      <alignment horizontal="center" vertical="center" shrinkToFit="1"/>
    </xf>
    <xf numFmtId="188" fontId="34" fillId="0" borderId="13" xfId="0" applyNumberFormat="1" applyFont="1" applyBorder="1" applyAlignment="1">
      <alignment horizontal="center" vertical="center" shrinkToFit="1"/>
    </xf>
    <xf numFmtId="188"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87" fontId="30" fillId="23" borderId="14" xfId="0" applyNumberFormat="1" applyFont="1" applyFill="1" applyBorder="1" applyAlignment="1">
      <alignment horizontal="right" vertical="center"/>
    </xf>
    <xf numFmtId="187"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87" fontId="39" fillId="24" borderId="12" xfId="0" applyNumberFormat="1" applyFont="1" applyFill="1" applyBorder="1" applyAlignment="1">
      <alignment horizontal="center" vertical="center"/>
    </xf>
    <xf numFmtId="187"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9" fontId="30" fillId="0" borderId="10" xfId="0" applyNumberFormat="1" applyFont="1" applyBorder="1" applyAlignment="1">
      <alignment horizontal="left"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0" fontId="41" fillId="0" borderId="10" xfId="0" applyFont="1" applyBorder="1" applyAlignment="1">
      <alignment vertical="center"/>
    </xf>
    <xf numFmtId="0" fontId="30" fillId="0" borderId="10" xfId="0" applyFont="1" applyBorder="1" applyAlignment="1">
      <alignment horizontal="center" vertical="center"/>
    </xf>
    <xf numFmtId="0" fontId="41" fillId="0" borderId="10" xfId="0" applyFont="1" applyBorder="1" applyAlignment="1">
      <alignment horizontal="center" vertical="center"/>
    </xf>
    <xf numFmtId="1" fontId="30" fillId="0" borderId="10" xfId="40" applyNumberFormat="1" applyFont="1" applyFill="1" applyBorder="1" applyAlignment="1" applyProtection="1">
      <alignment horizontal="center" vertical="center"/>
    </xf>
    <xf numFmtId="9" fontId="30" fillId="0" borderId="10" xfId="40" applyFont="1" applyFill="1" applyBorder="1" applyAlignment="1" applyProtection="1">
      <alignment horizontal="center" vertical="center"/>
    </xf>
    <xf numFmtId="1" fontId="30" fillId="0" borderId="10" xfId="0" applyNumberFormat="1" applyFont="1" applyBorder="1" applyAlignment="1">
      <alignment horizontal="center" vertical="center"/>
    </xf>
    <xf numFmtId="1" fontId="38" fillId="0" borderId="10" xfId="0" applyNumberFormat="1" applyFont="1" applyBorder="1" applyAlignment="1">
      <alignment horizontal="center" vertical="center"/>
    </xf>
    <xf numFmtId="0" fontId="30" fillId="0" borderId="0" xfId="0" applyFont="1" applyAlignment="1">
      <alignment vertical="center"/>
    </xf>
    <xf numFmtId="0" fontId="42" fillId="22" borderId="0" xfId="0" applyFont="1" applyFill="1" applyAlignment="1">
      <alignment vertical="center"/>
    </xf>
    <xf numFmtId="0" fontId="28" fillId="23" borderId="0" xfId="0" applyFont="1" applyFill="1" applyAlignment="1">
      <alignment vertical="center"/>
    </xf>
    <xf numFmtId="0" fontId="43" fillId="22" borderId="0" xfId="0" applyFont="1" applyFill="1" applyAlignment="1">
      <alignment vertical="center"/>
    </xf>
    <xf numFmtId="0" fontId="43"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4"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90" fontId="39" fillId="24" borderId="12" xfId="0" applyNumberFormat="1" applyFont="1" applyFill="1" applyBorder="1" applyAlignment="1">
      <alignment horizontal="center" vertical="center"/>
    </xf>
    <xf numFmtId="190" fontId="39" fillId="0" borderId="12" xfId="0" applyNumberFormat="1" applyFont="1" applyBorder="1" applyAlignment="1">
      <alignment horizontal="center" vertical="center"/>
    </xf>
    <xf numFmtId="190" fontId="30" fillId="23" borderId="10" xfId="0" applyNumberFormat="1" applyFont="1" applyFill="1" applyBorder="1" applyAlignment="1">
      <alignment horizontal="center" vertical="center"/>
    </xf>
    <xf numFmtId="0" fontId="27" fillId="0" borderId="0" xfId="0" applyFont="1" applyAlignment="1" applyProtection="1">
      <alignment horizontal="center" vertical="center"/>
      <protection locked="0"/>
    </xf>
    <xf numFmtId="14" fontId="27" fillId="0" borderId="0" xfId="0" applyNumberFormat="1" applyFont="1" applyAlignment="1" applyProtection="1">
      <alignment vertical="center"/>
      <protection locked="0"/>
    </xf>
    <xf numFmtId="0" fontId="30" fillId="0" borderId="0" xfId="0" applyFont="1" applyAlignment="1" applyProtection="1">
      <alignment horizontal="center"/>
      <protection locked="0"/>
    </xf>
    <xf numFmtId="14" fontId="32" fillId="0" borderId="0" xfId="0" applyNumberFormat="1" applyFont="1" applyProtection="1">
      <protection locked="0"/>
    </xf>
    <xf numFmtId="0" fontId="28" fillId="0" borderId="0" xfId="0" applyFont="1" applyAlignment="1">
      <alignment horizontal="center"/>
    </xf>
    <xf numFmtId="14" fontId="28" fillId="0" borderId="0" xfId="0" applyNumberFormat="1" applyFont="1"/>
    <xf numFmtId="14" fontId="35" fillId="0" borderId="17" xfId="0" applyNumberFormat="1" applyFont="1" applyBorder="1" applyAlignment="1">
      <alignment horizontal="center" vertical="center"/>
    </xf>
    <xf numFmtId="191" fontId="30" fillId="23" borderId="10" xfId="0" applyNumberFormat="1" applyFont="1" applyFill="1" applyBorder="1" applyAlignment="1">
      <alignment horizontal="center" vertical="center"/>
    </xf>
    <xf numFmtId="14" fontId="30" fillId="23" borderId="10" xfId="0" applyNumberFormat="1" applyFont="1" applyFill="1" applyBorder="1" applyAlignment="1">
      <alignment horizontal="center" vertical="center"/>
    </xf>
    <xf numFmtId="0" fontId="46" fillId="26" borderId="10" xfId="0" applyFont="1" applyFill="1" applyBorder="1" applyAlignment="1">
      <alignment horizontal="left" vertical="center"/>
    </xf>
    <xf numFmtId="0" fontId="46" fillId="26" borderId="10" xfId="0" applyFont="1" applyFill="1" applyBorder="1" applyAlignment="1">
      <alignment vertical="center" wrapText="1"/>
    </xf>
    <xf numFmtId="0" fontId="46" fillId="26" borderId="10" xfId="0" applyFont="1" applyFill="1" applyBorder="1" applyAlignment="1">
      <alignment horizontal="center" vertical="center"/>
    </xf>
    <xf numFmtId="191" fontId="39" fillId="24" borderId="12" xfId="0" applyNumberFormat="1" applyFont="1" applyFill="1" applyBorder="1" applyAlignment="1">
      <alignment horizontal="center" vertical="center"/>
    </xf>
    <xf numFmtId="14" fontId="39" fillId="0" borderId="12" xfId="0" applyNumberFormat="1" applyFont="1" applyBorder="1" applyAlignment="1">
      <alignment horizontal="center" vertical="center"/>
    </xf>
    <xf numFmtId="0" fontId="47" fillId="0" borderId="10" xfId="0" applyFont="1" applyBorder="1" applyAlignment="1">
      <alignment horizontal="left" vertical="center"/>
    </xf>
    <xf numFmtId="0" fontId="48" fillId="0" borderId="10" xfId="0" applyFont="1" applyBorder="1" applyAlignment="1">
      <alignment vertical="center" wrapText="1"/>
    </xf>
    <xf numFmtId="0" fontId="49" fillId="26" borderId="10" xfId="0" applyFont="1" applyFill="1" applyBorder="1" applyAlignment="1">
      <alignment horizontal="center" vertical="center"/>
    </xf>
    <xf numFmtId="0" fontId="50" fillId="0" borderId="10" xfId="0" applyFont="1" applyBorder="1" applyAlignment="1">
      <alignment horizontal="center" vertical="center"/>
    </xf>
    <xf numFmtId="0" fontId="46" fillId="26" borderId="10" xfId="0" applyFont="1" applyFill="1" applyBorder="1" applyAlignment="1">
      <alignment horizontal="left" vertical="top"/>
    </xf>
    <xf numFmtId="0" fontId="46" fillId="26" borderId="10" xfId="0" applyFont="1" applyFill="1" applyBorder="1" applyAlignment="1">
      <alignment horizontal="center" vertical="top" wrapText="1"/>
    </xf>
    <xf numFmtId="191" fontId="51" fillId="24" borderId="12" xfId="0" applyNumberFormat="1" applyFont="1" applyFill="1" applyBorder="1" applyAlignment="1">
      <alignment horizontal="center" vertical="center"/>
    </xf>
    <xf numFmtId="1" fontId="51" fillId="25" borderId="12" xfId="0" applyNumberFormat="1" applyFont="1" applyFill="1" applyBorder="1" applyAlignment="1">
      <alignment horizontal="center" vertical="center"/>
    </xf>
    <xf numFmtId="0" fontId="30" fillId="0" borderId="10" xfId="0" applyFont="1" applyBorder="1" applyAlignment="1">
      <alignment horizontal="center" vertical="center" wrapText="1"/>
    </xf>
    <xf numFmtId="0" fontId="49" fillId="26" borderId="10" xfId="0" applyFont="1" applyFill="1" applyBorder="1" applyAlignment="1">
      <alignment vertical="center" wrapText="1"/>
    </xf>
    <xf numFmtId="0" fontId="49" fillId="26" borderId="10" xfId="0" applyFont="1" applyFill="1" applyBorder="1" applyAlignment="1">
      <alignment horizontal="center" vertical="center" wrapText="1"/>
    </xf>
    <xf numFmtId="0" fontId="50" fillId="0" borderId="10" xfId="0" applyFont="1" applyBorder="1" applyAlignment="1">
      <alignment horizontal="left" vertical="center"/>
    </xf>
    <xf numFmtId="0" fontId="50" fillId="0" borderId="10" xfId="0" applyFont="1" applyBorder="1" applyAlignment="1">
      <alignment vertical="center" wrapText="1"/>
    </xf>
    <xf numFmtId="0" fontId="46" fillId="26" borderId="10" xfId="0" applyFont="1" applyFill="1" applyBorder="1" applyAlignment="1">
      <alignment horizontal="center" vertical="center" wrapText="1"/>
    </xf>
    <xf numFmtId="0" fontId="49" fillId="26" borderId="10" xfId="0" applyFont="1" applyFill="1" applyBorder="1" applyAlignment="1">
      <alignment horizontal="left" vertical="top"/>
    </xf>
    <xf numFmtId="191" fontId="52" fillId="24" borderId="12" xfId="0" applyNumberFormat="1" applyFont="1" applyFill="1" applyBorder="1" applyAlignment="1">
      <alignment horizontal="center" vertical="center"/>
    </xf>
    <xf numFmtId="0" fontId="49" fillId="26" borderId="10" xfId="0" applyFont="1" applyFill="1" applyBorder="1" applyAlignment="1">
      <alignment horizontal="left" vertical="center"/>
    </xf>
    <xf numFmtId="0" fontId="46" fillId="26" borderId="10" xfId="0" applyFont="1" applyFill="1" applyBorder="1" applyAlignment="1">
      <alignment vertical="top" wrapText="1"/>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0" fontId="45" fillId="0" borderId="0" xfId="34" applyFont="1" applyBorder="1" applyAlignment="1" applyProtection="1">
      <alignment horizontal="left" vertical="center"/>
    </xf>
    <xf numFmtId="190" fontId="28" fillId="0" borderId="21" xfId="0" applyNumberFormat="1" applyFont="1" applyBorder="1" applyAlignment="1" applyProtection="1">
      <alignment horizontal="center" vertical="center" shrinkToFit="1"/>
      <protection locked="0"/>
    </xf>
    <xf numFmtId="189" fontId="28" fillId="0" borderId="15" xfId="0" applyNumberFormat="1" applyFont="1" applyBorder="1" applyAlignment="1">
      <alignment horizontal="center" vertical="center"/>
    </xf>
    <xf numFmtId="189" fontId="28" fillId="0" borderId="13" xfId="0" applyNumberFormat="1" applyFont="1" applyBorder="1" applyAlignment="1">
      <alignment horizontal="center" vertical="center"/>
    </xf>
    <xf numFmtId="189" fontId="28" fillId="0" borderId="16" xfId="0" applyNumberFormat="1" applyFont="1" applyBorder="1" applyAlignment="1">
      <alignment horizontal="center" vertical="center"/>
    </xf>
    <xf numFmtId="191" fontId="28" fillId="0" borderId="22" xfId="0" applyNumberFormat="1" applyFont="1" applyBorder="1" applyAlignment="1">
      <alignment horizontal="center" vertical="center"/>
    </xf>
    <xf numFmtId="191" fontId="28" fillId="0" borderId="0" xfId="0" applyNumberFormat="1" applyFont="1" applyAlignment="1">
      <alignment horizontal="center" vertical="center"/>
    </xf>
    <xf numFmtId="191" fontId="28" fillId="0" borderId="23" xfId="0" applyNumberFormat="1" applyFont="1" applyBorder="1" applyAlignment="1">
      <alignment horizontal="center" vertical="center"/>
    </xf>
    <xf numFmtId="191" fontId="28" fillId="0" borderId="24" xfId="0" applyNumberFormat="1" applyFont="1" applyBorder="1" applyAlignment="1">
      <alignment horizontal="center" vertical="center"/>
    </xf>
    <xf numFmtId="0" fontId="29" fillId="0" borderId="22" xfId="0" applyFont="1" applyBorder="1" applyAlignment="1">
      <alignment horizontal="center" vertical="center"/>
    </xf>
    <xf numFmtId="0" fontId="29" fillId="0" borderId="0" xfId="0" applyFont="1" applyAlignment="1">
      <alignment horizontal="center" vertical="center"/>
    </xf>
    <xf numFmtId="0" fontId="29" fillId="0" borderId="24" xfId="0" applyFont="1" applyBorder="1" applyAlignment="1">
      <alignment horizontal="center" vertical="center"/>
    </xf>
    <xf numFmtId="0" fontId="29" fillId="0" borderId="23" xfId="0" applyFont="1" applyBorder="1" applyAlignment="1">
      <alignment horizontal="center"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14">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ctrlProps/ctrlProp1.xml><?xml version="1.0" encoding="utf-8"?>
<formControlPr xmlns="http://schemas.microsoft.com/office/spreadsheetml/2009/9/main" objectType="Scroll" dx="22" fmlaLink="$H$4" horiz="1" max="100" min="1" page="0"/>
</file>

<file path=xl/ctrlProps/ctrlProp2.xml><?xml version="1.0" encoding="utf-8"?>
<formControlPr xmlns="http://schemas.microsoft.com/office/spreadsheetml/2009/9/main" objectType="Scroll" dx="22" fmlaLink="$G$4" horiz="1" max="100" min="1" page="0"/>
</file>

<file path=xl/drawings/drawing1.xml><?xml version="1.0" encoding="utf-8"?>
<xdr:wsDr xmlns:xdr="http://schemas.openxmlformats.org/drawingml/2006/spreadsheetDrawing" xmlns:a="http://schemas.openxmlformats.org/drawingml/2006/main">
  <xdr:twoCellAnchor editAs="absolute">
    <xdr:from>
      <xdr:col>5</xdr:col>
      <xdr:colOff>249892</xdr:colOff>
      <xdr:row>5</xdr:row>
      <xdr:rowOff>116205</xdr:rowOff>
    </xdr:from>
    <xdr:to>
      <xdr:col>18</xdr:col>
      <xdr:colOff>112844</xdr:colOff>
      <xdr:row>9</xdr:row>
      <xdr:rowOff>173778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95250</xdr:colOff>
          <xdr:row>1</xdr:row>
          <xdr:rowOff>123825</xdr:rowOff>
        </xdr:from>
        <xdr:to>
          <xdr:col>27</xdr:col>
          <xdr:colOff>104775</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95250</xdr:colOff>
          <xdr:row>1</xdr:row>
          <xdr:rowOff>123825</xdr:rowOff>
        </xdr:from>
        <xdr:to>
          <xdr:col>25</xdr:col>
          <xdr:colOff>57150</xdr:colOff>
          <xdr:row>2</xdr:row>
          <xdr:rowOff>152400</xdr:rowOff>
        </xdr:to>
        <xdr:sp macro="" textlink="">
          <xdr:nvSpPr>
            <xdr:cNvPr id="9217" name="Scroll Bar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00S002\&#20225;&#30011;\&#65403;&#65420;&#65439;&#65431;&#65394;&#65409;&#65386;&#65392;&#65437;\&#27491;&#24335;&#37197;&#24067;&#29992;991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x\data\PROJECT\2004\Maxxis%20international%20(Thailand%20)%20Phase%20II\X-042151\Total-Summary%20(for%20owner)-r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mmtfs1\Users\GROUPS\Accounting\May%202004%20-%20Closing\May%202004%20Cash%20FLow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ﾀﾘﾌ"/>
      <sheetName val="可動率低下要因"/>
      <sheetName val="生産能力表"/>
      <sheetName val="O.A. declination factor"/>
      <sheetName val="Monthly August"/>
      <sheetName val="部品"/>
      <sheetName val="Monthly July 2015"/>
      <sheetName val="Competency"/>
      <sheetName val="Monthly November"/>
      <sheetName val="Monthly March"/>
      <sheetName val="製造数量"/>
      <sheetName val="Monthly xxx"/>
      <sheetName val="硬度测量结果"/>
      <sheetName val="Definition2"/>
      <sheetName val="Definition"/>
      <sheetName val="部品表"/>
      <sheetName val="Sheet2"/>
      <sheetName val="Transpose volume"/>
      <sheetName val="Sheet1"/>
      <sheetName val="正式配布用991025"/>
      <sheetName val="リスト　"/>
      <sheetName val="別パレ対応品 (2)"/>
      <sheetName val="Para"/>
      <sheetName val="現状比較"/>
      <sheetName val="部品仕様"/>
      <sheetName val="規定教育項目"/>
      <sheetName val="各担当者"/>
      <sheetName val="等级判定基准"/>
      <sheetName val="Table"/>
      <sheetName val="LIST"/>
      <sheetName val="PP area"/>
      <sheetName val="Summary"/>
      <sheetName val="Code"/>
      <sheetName val="Ref."/>
      <sheetName val="テンプレート"/>
      <sheetName val="隠し"/>
      <sheetName val="マスタ"/>
      <sheetName val="マスタ間ルール"/>
      <sheetName val="科目别"/>
      <sheetName val="部门别"/>
      <sheetName val="DATA (2)"/>
      <sheetName val="まとめ (2)"/>
      <sheetName val="別紙５（仕上げ１２０Ｌ山積）"/>
      <sheetName val="VQS⑦-⑭"/>
      <sheetName val="VQS⑮"/>
      <sheetName val="#REF"/>
      <sheetName val="DATA_HEAD"/>
      <sheetName val="元データー"/>
      <sheetName val="DATA_HISTORY"/>
      <sheetName val="投資･工数推移"/>
      <sheetName val="Table1"/>
      <sheetName val="MOTO"/>
      <sheetName val="DAILYPACE"/>
      <sheetName val="MM利益・原価企画方針書ｶｸ１"/>
      <sheetName val="伝票"/>
      <sheetName val="データー"/>
      <sheetName val="神奈川生産部"/>
      <sheetName val="Sum"/>
      <sheetName val="コード"/>
      <sheetName val="Position"/>
      <sheetName val="Master"/>
      <sheetName val="BS"/>
      <sheetName val="納入計画変更"/>
      <sheetName val="Ref.Tabl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L (UT)"/>
      <sheetName val="SELL (EE)"/>
      <sheetName val="SELL (AC)"/>
      <sheetName val="SELL"/>
      <sheetName val="SUM-AIR-Submit"/>
      <sheetName val="SUM-UT(A)-Submit"/>
      <sheetName val="SUM-UT(B)-Submit"/>
      <sheetName val="SUM-EE-Submit"/>
      <sheetName val="sum-sys"/>
      <sheetName val="Vender-Me"/>
      <sheetName val="Vender-EE"/>
      <sheetName val="Scope of work "/>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ntoySummary Cons"/>
      <sheetName val="InventoySummary KY"/>
      <sheetName val="InventoySummary Toledo"/>
      <sheetName val="AR Summary Graph"/>
      <sheetName val="AR Customer Graph"/>
      <sheetName val="JanAR"/>
      <sheetName val="FebAR"/>
      <sheetName val="MarAR"/>
      <sheetName val="AprAR"/>
      <sheetName val="MayAR"/>
      <sheetName val="Balance Sheet"/>
      <sheetName val="Loan Balance"/>
      <sheetName val="Consolidated Cash Flow"/>
      <sheetName val="Consolidated Cash Flow Compare"/>
      <sheetName val="Consolidated Cash Flow Forecast"/>
      <sheetName val="Budget Consolidated Cash Flow"/>
      <sheetName val="SUM-AIR-Submit"/>
      <sheetName val="Definition"/>
      <sheetName val="Definition2"/>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ET43"/>
  <sheetViews>
    <sheetView showGridLines="0" tabSelected="1" zoomScaleNormal="100" workbookViewId="0">
      <pane ySplit="7" topLeftCell="A8" activePane="bottomLeft" state="frozen"/>
      <selection pane="bottomLeft" activeCell="AH8" sqref="AH8:AI33"/>
    </sheetView>
  </sheetViews>
  <sheetFormatPr defaultColWidth="9.140625" defaultRowHeight="14.25" x14ac:dyDescent="0.25"/>
  <cols>
    <col min="1" max="1" width="6.85546875" style="3" customWidth="1"/>
    <col min="2" max="2" width="35" style="3" customWidth="1"/>
    <col min="3" max="3" width="14" style="3" customWidth="1"/>
    <col min="4" max="4" width="6.85546875" style="3" hidden="1" customWidth="1"/>
    <col min="5" max="5" width="14.140625" style="3" customWidth="1"/>
    <col min="6" max="6" width="13.7109375" style="3" bestFit="1" customWidth="1"/>
    <col min="7" max="7" width="6" style="3" customWidth="1"/>
    <col min="8" max="8" width="6.7109375" style="3" customWidth="1"/>
    <col min="9" max="9" width="6.42578125" style="3" customWidth="1"/>
    <col min="10" max="10" width="1.85546875" style="3" customWidth="1"/>
    <col min="11" max="150" width="2.42578125" style="3" customWidth="1"/>
    <col min="151" max="16384" width="9.140625" style="3"/>
  </cols>
  <sheetData>
    <row r="1" spans="1:150" ht="30" customHeight="1" x14ac:dyDescent="0.25">
      <c r="A1" s="1" t="s">
        <v>37</v>
      </c>
      <c r="B1" s="2"/>
      <c r="C1" s="2"/>
      <c r="D1" s="2"/>
      <c r="E1" s="2"/>
      <c r="F1" s="2"/>
      <c r="I1" s="4"/>
      <c r="K1" s="117" t="s">
        <v>17</v>
      </c>
      <c r="L1" s="117"/>
      <c r="M1" s="117"/>
      <c r="N1" s="117"/>
      <c r="O1" s="117"/>
      <c r="P1" s="117"/>
      <c r="Q1" s="117"/>
      <c r="R1" s="117"/>
      <c r="S1" s="117"/>
      <c r="T1" s="117"/>
      <c r="U1" s="117"/>
      <c r="V1" s="117"/>
      <c r="W1" s="117"/>
      <c r="X1" s="117"/>
      <c r="Y1" s="117"/>
      <c r="Z1" s="117"/>
      <c r="AA1" s="117"/>
      <c r="AB1" s="117"/>
      <c r="AC1" s="117"/>
      <c r="AD1" s="117"/>
      <c r="AE1" s="117"/>
    </row>
    <row r="2" spans="1:150" ht="18" customHeight="1" x14ac:dyDescent="0.25">
      <c r="A2" s="5" t="s">
        <v>38</v>
      </c>
      <c r="B2" s="6"/>
      <c r="C2" s="6"/>
      <c r="D2" s="7"/>
      <c r="E2" s="8"/>
      <c r="F2" s="8"/>
      <c r="H2" s="9"/>
    </row>
    <row r="3" spans="1:150" ht="15.75" x14ac:dyDescent="0.25">
      <c r="A3" s="5" t="s">
        <v>39</v>
      </c>
      <c r="H3" s="9"/>
      <c r="K3" s="10"/>
      <c r="L3" s="10"/>
      <c r="M3" s="10"/>
      <c r="N3" s="10"/>
      <c r="O3" s="10"/>
      <c r="P3" s="10"/>
      <c r="Q3" s="10"/>
      <c r="R3" s="10"/>
      <c r="S3" s="10"/>
      <c r="T3" s="10"/>
      <c r="U3" s="10"/>
      <c r="V3" s="10"/>
      <c r="W3" s="10"/>
      <c r="X3" s="10"/>
      <c r="Y3" s="10"/>
      <c r="Z3" s="10"/>
      <c r="AA3" s="10"/>
    </row>
    <row r="4" spans="1:150" ht="17.25" customHeight="1" x14ac:dyDescent="0.25">
      <c r="B4" s="4" t="s">
        <v>14</v>
      </c>
      <c r="C4" s="118">
        <v>45992</v>
      </c>
      <c r="D4" s="118"/>
      <c r="E4" s="118"/>
      <c r="G4" s="4" t="s">
        <v>13</v>
      </c>
      <c r="H4" s="11">
        <v>1</v>
      </c>
      <c r="K4" s="114" t="str">
        <f>"Week "&amp;(K6-($C$4-WEEKDAY($C$4,1)+2))/7+1</f>
        <v>Week 1</v>
      </c>
      <c r="L4" s="115"/>
      <c r="M4" s="115"/>
      <c r="N4" s="115"/>
      <c r="O4" s="115"/>
      <c r="P4" s="115"/>
      <c r="Q4" s="116"/>
      <c r="R4" s="114" t="str">
        <f>"Week "&amp;(R6-($C$4-WEEKDAY($C$4,1)+2))/7+1</f>
        <v>Week 2</v>
      </c>
      <c r="S4" s="115"/>
      <c r="T4" s="115"/>
      <c r="U4" s="115"/>
      <c r="V4" s="115"/>
      <c r="W4" s="115"/>
      <c r="X4" s="116"/>
      <c r="Y4" s="114" t="str">
        <f>"Week "&amp;(Y6-($C$4-WEEKDAY($C$4,1)+2))/7+1</f>
        <v>Week 3</v>
      </c>
      <c r="Z4" s="115"/>
      <c r="AA4" s="115"/>
      <c r="AB4" s="115"/>
      <c r="AC4" s="115"/>
      <c r="AD4" s="115"/>
      <c r="AE4" s="116"/>
      <c r="AF4" s="114" t="str">
        <f>"Week "&amp;(AF6-($C$4-WEEKDAY($C$4,1)+2))/7+1</f>
        <v>Week 4</v>
      </c>
      <c r="AG4" s="115"/>
      <c r="AH4" s="115"/>
      <c r="AI4" s="115"/>
      <c r="AJ4" s="115"/>
      <c r="AK4" s="115"/>
      <c r="AL4" s="116"/>
      <c r="AM4" s="114" t="str">
        <f>"Week "&amp;(AM6-($C$4-WEEKDAY($C$4,1)+2))/7+1</f>
        <v>Week 5</v>
      </c>
      <c r="AN4" s="115"/>
      <c r="AO4" s="115"/>
      <c r="AP4" s="115"/>
      <c r="AQ4" s="115"/>
      <c r="AR4" s="115"/>
      <c r="AS4" s="116"/>
      <c r="AT4" s="114" t="str">
        <f>"Week "&amp;(AT6-($C$4-WEEKDAY($C$4,1)+2))/7+1</f>
        <v>Week 6</v>
      </c>
      <c r="AU4" s="115"/>
      <c r="AV4" s="115"/>
      <c r="AW4" s="115"/>
      <c r="AX4" s="115"/>
      <c r="AY4" s="115"/>
      <c r="AZ4" s="116"/>
      <c r="BA4" s="114" t="str">
        <f>"Week "&amp;(BA6-($C$4-WEEKDAY($C$4,1)+2))/7+1</f>
        <v>Week 7</v>
      </c>
      <c r="BB4" s="115"/>
      <c r="BC4" s="115"/>
      <c r="BD4" s="115"/>
      <c r="BE4" s="115"/>
      <c r="BF4" s="115"/>
      <c r="BG4" s="116"/>
      <c r="BH4" s="114" t="str">
        <f>"Week "&amp;(BH6-($C$4-WEEKDAY($C$4,1)+2))/7+1</f>
        <v>Week 8</v>
      </c>
      <c r="BI4" s="115"/>
      <c r="BJ4" s="115"/>
      <c r="BK4" s="115"/>
      <c r="BL4" s="115"/>
      <c r="BM4" s="115"/>
      <c r="BN4" s="116"/>
      <c r="BO4" s="114" t="str">
        <f>"Week "&amp;(BO6-($C$4-WEEKDAY($C$4,1)+2))/7+1</f>
        <v>Week 9</v>
      </c>
      <c r="BP4" s="115"/>
      <c r="BQ4" s="115"/>
      <c r="BR4" s="115"/>
      <c r="BS4" s="115"/>
      <c r="BT4" s="115"/>
      <c r="BU4" s="116"/>
      <c r="BV4" s="114" t="str">
        <f>"Week "&amp;(BV6-($C$4-WEEKDAY($C$4,1)+2))/7+1</f>
        <v>Week 10</v>
      </c>
      <c r="BW4" s="115"/>
      <c r="BX4" s="115"/>
      <c r="BY4" s="115"/>
      <c r="BZ4" s="115"/>
      <c r="CA4" s="115"/>
      <c r="CB4" s="116"/>
      <c r="CC4" s="114" t="str">
        <f>"Week "&amp;(CC6-($C$4-WEEKDAY($C$4,1)+2))/7+1</f>
        <v>Week 11</v>
      </c>
      <c r="CD4" s="115"/>
      <c r="CE4" s="115"/>
      <c r="CF4" s="115"/>
      <c r="CG4" s="115"/>
      <c r="CH4" s="115"/>
      <c r="CI4" s="116"/>
      <c r="CJ4" s="114" t="str">
        <f>"Week "&amp;(CJ6-($C$4-WEEKDAY($C$4,1)+2))/7+1</f>
        <v>Week 12</v>
      </c>
      <c r="CK4" s="115"/>
      <c r="CL4" s="115"/>
      <c r="CM4" s="115"/>
      <c r="CN4" s="115"/>
      <c r="CO4" s="115"/>
      <c r="CP4" s="116"/>
      <c r="CQ4" s="114" t="str">
        <f>"Week "&amp;(CQ6-($C$4-WEEKDAY($C$4,1)+2))/7+1</f>
        <v>Week 13</v>
      </c>
      <c r="CR4" s="115"/>
      <c r="CS4" s="115"/>
      <c r="CT4" s="115"/>
      <c r="CU4" s="115"/>
      <c r="CV4" s="115"/>
      <c r="CW4" s="116"/>
      <c r="CX4" s="114" t="str">
        <f>"Week "&amp;(CX6-($C$4-WEEKDAY($C$4,1)+2))/7+1</f>
        <v>Week 14</v>
      </c>
      <c r="CY4" s="115"/>
      <c r="CZ4" s="115"/>
      <c r="DA4" s="115"/>
      <c r="DB4" s="115"/>
      <c r="DC4" s="115"/>
      <c r="DD4" s="116"/>
      <c r="DE4" s="114" t="str">
        <f>"Week "&amp;(DE6-($C$4-WEEKDAY($C$4,1)+2))/7+1</f>
        <v>Week 15</v>
      </c>
      <c r="DF4" s="115"/>
      <c r="DG4" s="115"/>
      <c r="DH4" s="115"/>
      <c r="DI4" s="115"/>
      <c r="DJ4" s="115"/>
      <c r="DK4" s="116"/>
      <c r="DL4" s="114" t="str">
        <f>"Week "&amp;(DL6-($C$4-WEEKDAY($C$4,1)+2))/7+1</f>
        <v>Week 16</v>
      </c>
      <c r="DM4" s="115"/>
      <c r="DN4" s="115"/>
      <c r="DO4" s="115"/>
      <c r="DP4" s="115"/>
      <c r="DQ4" s="115"/>
      <c r="DR4" s="116"/>
      <c r="DS4" s="114" t="str">
        <f>"Week "&amp;(DS6-($C$4-WEEKDAY($C$4,1)+2))/7+1</f>
        <v>Week 17</v>
      </c>
      <c r="DT4" s="115"/>
      <c r="DU4" s="115"/>
      <c r="DV4" s="115"/>
      <c r="DW4" s="115"/>
      <c r="DX4" s="115"/>
      <c r="DY4" s="116"/>
      <c r="DZ4" s="114" t="str">
        <f>"Week "&amp;(DZ6-($C$4-WEEKDAY($C$4,1)+2))/7+1</f>
        <v>Week 18</v>
      </c>
      <c r="EA4" s="115"/>
      <c r="EB4" s="115"/>
      <c r="EC4" s="115"/>
      <c r="ED4" s="115"/>
      <c r="EE4" s="115"/>
      <c r="EF4" s="116"/>
      <c r="EG4" s="114" t="str">
        <f>"Week "&amp;(EG6-($C$4-WEEKDAY($C$4,1)+2))/7+1</f>
        <v>Week 19</v>
      </c>
      <c r="EH4" s="115"/>
      <c r="EI4" s="115"/>
      <c r="EJ4" s="115"/>
      <c r="EK4" s="115"/>
      <c r="EL4" s="115"/>
      <c r="EM4" s="116"/>
      <c r="EN4" s="114" t="str">
        <f>"Week "&amp;(EN6-($C$4-WEEKDAY($C$4,1)+2))/7+1</f>
        <v>Week 20</v>
      </c>
      <c r="EO4" s="115"/>
      <c r="EP4" s="115"/>
      <c r="EQ4" s="115"/>
      <c r="ER4" s="115"/>
      <c r="ES4" s="115"/>
      <c r="ET4" s="116"/>
    </row>
    <row r="5" spans="1:150" ht="17.25" customHeight="1" x14ac:dyDescent="0.25">
      <c r="B5" s="4" t="s">
        <v>15</v>
      </c>
      <c r="C5" s="118">
        <v>46022</v>
      </c>
      <c r="D5" s="118"/>
      <c r="E5" s="118"/>
      <c r="K5" s="119">
        <f>K6</f>
        <v>45992</v>
      </c>
      <c r="L5" s="120"/>
      <c r="M5" s="120"/>
      <c r="N5" s="120"/>
      <c r="O5" s="120"/>
      <c r="P5" s="120"/>
      <c r="Q5" s="121"/>
      <c r="R5" s="119">
        <f>R6</f>
        <v>45999</v>
      </c>
      <c r="S5" s="120"/>
      <c r="T5" s="120"/>
      <c r="U5" s="120"/>
      <c r="V5" s="120"/>
      <c r="W5" s="120"/>
      <c r="X5" s="121"/>
      <c r="Y5" s="119">
        <f>Y6</f>
        <v>46006</v>
      </c>
      <c r="Z5" s="120"/>
      <c r="AA5" s="120"/>
      <c r="AB5" s="120"/>
      <c r="AC5" s="120"/>
      <c r="AD5" s="120"/>
      <c r="AE5" s="121"/>
      <c r="AF5" s="119">
        <f>AF6</f>
        <v>46013</v>
      </c>
      <c r="AG5" s="120"/>
      <c r="AH5" s="120"/>
      <c r="AI5" s="120"/>
      <c r="AJ5" s="120"/>
      <c r="AK5" s="120"/>
      <c r="AL5" s="121"/>
      <c r="AM5" s="119">
        <f>AM6</f>
        <v>46020</v>
      </c>
      <c r="AN5" s="120"/>
      <c r="AO5" s="120"/>
      <c r="AP5" s="120"/>
      <c r="AQ5" s="120"/>
      <c r="AR5" s="120"/>
      <c r="AS5" s="121"/>
      <c r="AT5" s="119">
        <f>AT6</f>
        <v>46027</v>
      </c>
      <c r="AU5" s="120"/>
      <c r="AV5" s="120"/>
      <c r="AW5" s="120"/>
      <c r="AX5" s="120"/>
      <c r="AY5" s="120"/>
      <c r="AZ5" s="121"/>
      <c r="BA5" s="119">
        <f>BA6</f>
        <v>46034</v>
      </c>
      <c r="BB5" s="120"/>
      <c r="BC5" s="120"/>
      <c r="BD5" s="120"/>
      <c r="BE5" s="120"/>
      <c r="BF5" s="120"/>
      <c r="BG5" s="121"/>
      <c r="BH5" s="119">
        <f>BH6</f>
        <v>46041</v>
      </c>
      <c r="BI5" s="120"/>
      <c r="BJ5" s="120"/>
      <c r="BK5" s="120"/>
      <c r="BL5" s="120"/>
      <c r="BM5" s="120"/>
      <c r="BN5" s="121"/>
      <c r="BO5" s="119">
        <f>BO6</f>
        <v>46048</v>
      </c>
      <c r="BP5" s="120"/>
      <c r="BQ5" s="120"/>
      <c r="BR5" s="120"/>
      <c r="BS5" s="120"/>
      <c r="BT5" s="120"/>
      <c r="BU5" s="121"/>
      <c r="BV5" s="119">
        <f>BV6</f>
        <v>46055</v>
      </c>
      <c r="BW5" s="120"/>
      <c r="BX5" s="120"/>
      <c r="BY5" s="120"/>
      <c r="BZ5" s="120"/>
      <c r="CA5" s="120"/>
      <c r="CB5" s="121"/>
      <c r="CC5" s="119">
        <f>CC6</f>
        <v>46062</v>
      </c>
      <c r="CD5" s="120"/>
      <c r="CE5" s="120"/>
      <c r="CF5" s="120"/>
      <c r="CG5" s="120"/>
      <c r="CH5" s="120"/>
      <c r="CI5" s="121"/>
      <c r="CJ5" s="119">
        <f>CJ6</f>
        <v>46069</v>
      </c>
      <c r="CK5" s="120"/>
      <c r="CL5" s="120"/>
      <c r="CM5" s="120"/>
      <c r="CN5" s="120"/>
      <c r="CO5" s="120"/>
      <c r="CP5" s="121"/>
      <c r="CQ5" s="119">
        <f>CQ6</f>
        <v>46076</v>
      </c>
      <c r="CR5" s="120"/>
      <c r="CS5" s="120"/>
      <c r="CT5" s="120"/>
      <c r="CU5" s="120"/>
      <c r="CV5" s="120"/>
      <c r="CW5" s="121"/>
      <c r="CX5" s="119">
        <f>CX6</f>
        <v>46083</v>
      </c>
      <c r="CY5" s="120"/>
      <c r="CZ5" s="120"/>
      <c r="DA5" s="120"/>
      <c r="DB5" s="120"/>
      <c r="DC5" s="120"/>
      <c r="DD5" s="121"/>
      <c r="DE5" s="119">
        <f>DE6</f>
        <v>46090</v>
      </c>
      <c r="DF5" s="120"/>
      <c r="DG5" s="120"/>
      <c r="DH5" s="120"/>
      <c r="DI5" s="120"/>
      <c r="DJ5" s="120"/>
      <c r="DK5" s="121"/>
      <c r="DL5" s="119">
        <f>DL6</f>
        <v>46097</v>
      </c>
      <c r="DM5" s="120"/>
      <c r="DN5" s="120"/>
      <c r="DO5" s="120"/>
      <c r="DP5" s="120"/>
      <c r="DQ5" s="120"/>
      <c r="DR5" s="121"/>
      <c r="DS5" s="119">
        <f>DS6</f>
        <v>46104</v>
      </c>
      <c r="DT5" s="120"/>
      <c r="DU5" s="120"/>
      <c r="DV5" s="120"/>
      <c r="DW5" s="120"/>
      <c r="DX5" s="120"/>
      <c r="DY5" s="121"/>
      <c r="DZ5" s="119">
        <f>DZ6</f>
        <v>46111</v>
      </c>
      <c r="EA5" s="120"/>
      <c r="EB5" s="120"/>
      <c r="EC5" s="120"/>
      <c r="ED5" s="120"/>
      <c r="EE5" s="120"/>
      <c r="EF5" s="121"/>
      <c r="EG5" s="119">
        <f>EG6</f>
        <v>46118</v>
      </c>
      <c r="EH5" s="120"/>
      <c r="EI5" s="120"/>
      <c r="EJ5" s="120"/>
      <c r="EK5" s="120"/>
      <c r="EL5" s="120"/>
      <c r="EM5" s="121"/>
      <c r="EN5" s="119">
        <f>EN6</f>
        <v>46125</v>
      </c>
      <c r="EO5" s="120"/>
      <c r="EP5" s="120"/>
      <c r="EQ5" s="120"/>
      <c r="ER5" s="120"/>
      <c r="ES5" s="120"/>
      <c r="ET5" s="121"/>
    </row>
    <row r="6" spans="1:150" x14ac:dyDescent="0.25">
      <c r="K6" s="12">
        <f>C4-WEEKDAY(C4,1)+2+7*(H4-1)</f>
        <v>45992</v>
      </c>
      <c r="L6" s="13">
        <f t="shared" ref="L6:AL6" si="0">K6+1</f>
        <v>45993</v>
      </c>
      <c r="M6" s="13">
        <f t="shared" si="0"/>
        <v>45994</v>
      </c>
      <c r="N6" s="13">
        <f t="shared" si="0"/>
        <v>45995</v>
      </c>
      <c r="O6" s="13">
        <f t="shared" si="0"/>
        <v>45996</v>
      </c>
      <c r="P6" s="13">
        <f t="shared" si="0"/>
        <v>45997</v>
      </c>
      <c r="Q6" s="14">
        <f t="shared" si="0"/>
        <v>45998</v>
      </c>
      <c r="R6" s="12">
        <f t="shared" si="0"/>
        <v>45999</v>
      </c>
      <c r="S6" s="13">
        <f t="shared" si="0"/>
        <v>46000</v>
      </c>
      <c r="T6" s="13">
        <f t="shared" si="0"/>
        <v>46001</v>
      </c>
      <c r="U6" s="13">
        <f t="shared" si="0"/>
        <v>46002</v>
      </c>
      <c r="V6" s="13">
        <f t="shared" si="0"/>
        <v>46003</v>
      </c>
      <c r="W6" s="13">
        <f t="shared" si="0"/>
        <v>46004</v>
      </c>
      <c r="X6" s="14">
        <f t="shared" si="0"/>
        <v>46005</v>
      </c>
      <c r="Y6" s="12">
        <f t="shared" si="0"/>
        <v>46006</v>
      </c>
      <c r="Z6" s="13">
        <f t="shared" si="0"/>
        <v>46007</v>
      </c>
      <c r="AA6" s="13">
        <f t="shared" si="0"/>
        <v>46008</v>
      </c>
      <c r="AB6" s="13">
        <f t="shared" si="0"/>
        <v>46009</v>
      </c>
      <c r="AC6" s="13">
        <f t="shared" si="0"/>
        <v>46010</v>
      </c>
      <c r="AD6" s="13">
        <f t="shared" si="0"/>
        <v>46011</v>
      </c>
      <c r="AE6" s="14">
        <f t="shared" si="0"/>
        <v>46012</v>
      </c>
      <c r="AF6" s="12">
        <f t="shared" si="0"/>
        <v>46013</v>
      </c>
      <c r="AG6" s="13">
        <f t="shared" si="0"/>
        <v>46014</v>
      </c>
      <c r="AH6" s="13">
        <f t="shared" si="0"/>
        <v>46015</v>
      </c>
      <c r="AI6" s="13">
        <f t="shared" si="0"/>
        <v>46016</v>
      </c>
      <c r="AJ6" s="13">
        <f t="shared" si="0"/>
        <v>46017</v>
      </c>
      <c r="AK6" s="13">
        <f t="shared" si="0"/>
        <v>46018</v>
      </c>
      <c r="AL6" s="14">
        <f t="shared" si="0"/>
        <v>46019</v>
      </c>
      <c r="AM6" s="12">
        <f t="shared" ref="AM6" si="1">AL6+1</f>
        <v>46020</v>
      </c>
      <c r="AN6" s="13">
        <f t="shared" ref="AN6" si="2">AM6+1</f>
        <v>46021</v>
      </c>
      <c r="AO6" s="13">
        <f t="shared" ref="AO6" si="3">AN6+1</f>
        <v>46022</v>
      </c>
      <c r="AP6" s="13">
        <f t="shared" ref="AP6" si="4">AO6+1</f>
        <v>46023</v>
      </c>
      <c r="AQ6" s="13">
        <f t="shared" ref="AQ6" si="5">AP6+1</f>
        <v>46024</v>
      </c>
      <c r="AR6" s="13">
        <f t="shared" ref="AR6" si="6">AQ6+1</f>
        <v>46025</v>
      </c>
      <c r="AS6" s="14">
        <f t="shared" ref="AS6" si="7">AR6+1</f>
        <v>46026</v>
      </c>
      <c r="AT6" s="12">
        <f t="shared" ref="AT6" si="8">AS6+1</f>
        <v>46027</v>
      </c>
      <c r="AU6" s="13">
        <f t="shared" ref="AU6" si="9">AT6+1</f>
        <v>46028</v>
      </c>
      <c r="AV6" s="13">
        <f t="shared" ref="AV6" si="10">AU6+1</f>
        <v>46029</v>
      </c>
      <c r="AW6" s="13">
        <f t="shared" ref="AW6" si="11">AV6+1</f>
        <v>46030</v>
      </c>
      <c r="AX6" s="13">
        <f t="shared" ref="AX6" si="12">AW6+1</f>
        <v>46031</v>
      </c>
      <c r="AY6" s="13">
        <f t="shared" ref="AY6" si="13">AX6+1</f>
        <v>46032</v>
      </c>
      <c r="AZ6" s="14">
        <f t="shared" ref="AZ6" si="14">AY6+1</f>
        <v>46033</v>
      </c>
      <c r="BA6" s="12">
        <f t="shared" ref="BA6" si="15">AZ6+1</f>
        <v>46034</v>
      </c>
      <c r="BB6" s="13">
        <f t="shared" ref="BB6" si="16">BA6+1</f>
        <v>46035</v>
      </c>
      <c r="BC6" s="13">
        <f t="shared" ref="BC6" si="17">BB6+1</f>
        <v>46036</v>
      </c>
      <c r="BD6" s="13">
        <f t="shared" ref="BD6" si="18">BC6+1</f>
        <v>46037</v>
      </c>
      <c r="BE6" s="13">
        <f t="shared" ref="BE6" si="19">BD6+1</f>
        <v>46038</v>
      </c>
      <c r="BF6" s="13">
        <f t="shared" ref="BF6" si="20">BE6+1</f>
        <v>46039</v>
      </c>
      <c r="BG6" s="14">
        <f t="shared" ref="BG6" si="21">BF6+1</f>
        <v>46040</v>
      </c>
      <c r="BH6" s="12">
        <f t="shared" ref="BH6" si="22">BG6+1</f>
        <v>46041</v>
      </c>
      <c r="BI6" s="13">
        <f t="shared" ref="BI6" si="23">BH6+1</f>
        <v>46042</v>
      </c>
      <c r="BJ6" s="13">
        <f t="shared" ref="BJ6" si="24">BI6+1</f>
        <v>46043</v>
      </c>
      <c r="BK6" s="13">
        <f t="shared" ref="BK6" si="25">BJ6+1</f>
        <v>46044</v>
      </c>
      <c r="BL6" s="13">
        <f t="shared" ref="BL6" si="26">BK6+1</f>
        <v>46045</v>
      </c>
      <c r="BM6" s="13">
        <f t="shared" ref="BM6" si="27">BL6+1</f>
        <v>46046</v>
      </c>
      <c r="BN6" s="14">
        <f t="shared" ref="BN6" si="28">BM6+1</f>
        <v>46047</v>
      </c>
      <c r="BO6" s="12">
        <f t="shared" ref="BO6" si="29">BN6+1</f>
        <v>46048</v>
      </c>
      <c r="BP6" s="13">
        <f t="shared" ref="BP6" si="30">BO6+1</f>
        <v>46049</v>
      </c>
      <c r="BQ6" s="13">
        <f t="shared" ref="BQ6" si="31">BP6+1</f>
        <v>46050</v>
      </c>
      <c r="BR6" s="13">
        <f t="shared" ref="BR6" si="32">BQ6+1</f>
        <v>46051</v>
      </c>
      <c r="BS6" s="13">
        <f t="shared" ref="BS6" si="33">BR6+1</f>
        <v>46052</v>
      </c>
      <c r="BT6" s="13">
        <f t="shared" ref="BT6" si="34">BS6+1</f>
        <v>46053</v>
      </c>
      <c r="BU6" s="14">
        <f t="shared" ref="BU6" si="35">BT6+1</f>
        <v>46054</v>
      </c>
      <c r="BV6" s="12">
        <f t="shared" ref="BV6" si="36">BU6+1</f>
        <v>46055</v>
      </c>
      <c r="BW6" s="13">
        <f t="shared" ref="BW6" si="37">BV6+1</f>
        <v>46056</v>
      </c>
      <c r="BX6" s="13">
        <f t="shared" ref="BX6" si="38">BW6+1</f>
        <v>46057</v>
      </c>
      <c r="BY6" s="13">
        <f t="shared" ref="BY6" si="39">BX6+1</f>
        <v>46058</v>
      </c>
      <c r="BZ6" s="13">
        <f t="shared" ref="BZ6" si="40">BY6+1</f>
        <v>46059</v>
      </c>
      <c r="CA6" s="13">
        <f t="shared" ref="CA6" si="41">BZ6+1</f>
        <v>46060</v>
      </c>
      <c r="CB6" s="14">
        <f t="shared" ref="CB6" si="42">CA6+1</f>
        <v>46061</v>
      </c>
      <c r="CC6" s="12">
        <f t="shared" ref="CC6" si="43">CB6+1</f>
        <v>46062</v>
      </c>
      <c r="CD6" s="13">
        <f t="shared" ref="CD6" si="44">CC6+1</f>
        <v>46063</v>
      </c>
      <c r="CE6" s="13">
        <f t="shared" ref="CE6" si="45">CD6+1</f>
        <v>46064</v>
      </c>
      <c r="CF6" s="13">
        <f t="shared" ref="CF6" si="46">CE6+1</f>
        <v>46065</v>
      </c>
      <c r="CG6" s="13">
        <f t="shared" ref="CG6" si="47">CF6+1</f>
        <v>46066</v>
      </c>
      <c r="CH6" s="13">
        <f t="shared" ref="CH6" si="48">CG6+1</f>
        <v>46067</v>
      </c>
      <c r="CI6" s="14">
        <f t="shared" ref="CI6" si="49">CH6+1</f>
        <v>46068</v>
      </c>
      <c r="CJ6" s="12">
        <f t="shared" ref="CJ6" si="50">CI6+1</f>
        <v>46069</v>
      </c>
      <c r="CK6" s="13">
        <f t="shared" ref="CK6" si="51">CJ6+1</f>
        <v>46070</v>
      </c>
      <c r="CL6" s="13">
        <f t="shared" ref="CL6" si="52">CK6+1</f>
        <v>46071</v>
      </c>
      <c r="CM6" s="13">
        <f t="shared" ref="CM6" si="53">CL6+1</f>
        <v>46072</v>
      </c>
      <c r="CN6" s="13">
        <f t="shared" ref="CN6" si="54">CM6+1</f>
        <v>46073</v>
      </c>
      <c r="CO6" s="13">
        <f t="shared" ref="CO6" si="55">CN6+1</f>
        <v>46074</v>
      </c>
      <c r="CP6" s="14">
        <f t="shared" ref="CP6" si="56">CO6+1</f>
        <v>46075</v>
      </c>
      <c r="CQ6" s="12">
        <f t="shared" ref="CQ6" si="57">CP6+1</f>
        <v>46076</v>
      </c>
      <c r="CR6" s="13">
        <f t="shared" ref="CR6" si="58">CQ6+1</f>
        <v>46077</v>
      </c>
      <c r="CS6" s="13">
        <f t="shared" ref="CS6" si="59">CR6+1</f>
        <v>46078</v>
      </c>
      <c r="CT6" s="13">
        <f t="shared" ref="CT6" si="60">CS6+1</f>
        <v>46079</v>
      </c>
      <c r="CU6" s="13">
        <f t="shared" ref="CU6" si="61">CT6+1</f>
        <v>46080</v>
      </c>
      <c r="CV6" s="13">
        <f t="shared" ref="CV6" si="62">CU6+1</f>
        <v>46081</v>
      </c>
      <c r="CW6" s="14">
        <f t="shared" ref="CW6" si="63">CV6+1</f>
        <v>46082</v>
      </c>
      <c r="CX6" s="12">
        <f t="shared" ref="CX6" si="64">CW6+1</f>
        <v>46083</v>
      </c>
      <c r="CY6" s="13">
        <f t="shared" ref="CY6" si="65">CX6+1</f>
        <v>46084</v>
      </c>
      <c r="CZ6" s="13">
        <f t="shared" ref="CZ6" si="66">CY6+1</f>
        <v>46085</v>
      </c>
      <c r="DA6" s="13">
        <f t="shared" ref="DA6" si="67">CZ6+1</f>
        <v>46086</v>
      </c>
      <c r="DB6" s="13">
        <f t="shared" ref="DB6" si="68">DA6+1</f>
        <v>46087</v>
      </c>
      <c r="DC6" s="13">
        <f t="shared" ref="DC6" si="69">DB6+1</f>
        <v>46088</v>
      </c>
      <c r="DD6" s="14">
        <f t="shared" ref="DD6" si="70">DC6+1</f>
        <v>46089</v>
      </c>
      <c r="DE6" s="12">
        <f t="shared" ref="DE6" si="71">DD6+1</f>
        <v>46090</v>
      </c>
      <c r="DF6" s="13">
        <f t="shared" ref="DF6" si="72">DE6+1</f>
        <v>46091</v>
      </c>
      <c r="DG6" s="13">
        <f t="shared" ref="DG6" si="73">DF6+1</f>
        <v>46092</v>
      </c>
      <c r="DH6" s="13">
        <f t="shared" ref="DH6" si="74">DG6+1</f>
        <v>46093</v>
      </c>
      <c r="DI6" s="13">
        <f t="shared" ref="DI6" si="75">DH6+1</f>
        <v>46094</v>
      </c>
      <c r="DJ6" s="13">
        <f t="shared" ref="DJ6" si="76">DI6+1</f>
        <v>46095</v>
      </c>
      <c r="DK6" s="14">
        <f t="shared" ref="DK6" si="77">DJ6+1</f>
        <v>46096</v>
      </c>
      <c r="DL6" s="12">
        <f t="shared" ref="DL6" si="78">DK6+1</f>
        <v>46097</v>
      </c>
      <c r="DM6" s="13">
        <f t="shared" ref="DM6" si="79">DL6+1</f>
        <v>46098</v>
      </c>
      <c r="DN6" s="13">
        <f t="shared" ref="DN6" si="80">DM6+1</f>
        <v>46099</v>
      </c>
      <c r="DO6" s="13">
        <f t="shared" ref="DO6" si="81">DN6+1</f>
        <v>46100</v>
      </c>
      <c r="DP6" s="13">
        <f t="shared" ref="DP6" si="82">DO6+1</f>
        <v>46101</v>
      </c>
      <c r="DQ6" s="13">
        <f t="shared" ref="DQ6" si="83">DP6+1</f>
        <v>46102</v>
      </c>
      <c r="DR6" s="14">
        <f t="shared" ref="DR6" si="84">DQ6+1</f>
        <v>46103</v>
      </c>
      <c r="DS6" s="12">
        <f t="shared" ref="DS6" si="85">DR6+1</f>
        <v>46104</v>
      </c>
      <c r="DT6" s="13">
        <f t="shared" ref="DT6" si="86">DS6+1</f>
        <v>46105</v>
      </c>
      <c r="DU6" s="13">
        <f t="shared" ref="DU6" si="87">DT6+1</f>
        <v>46106</v>
      </c>
      <c r="DV6" s="13">
        <f t="shared" ref="DV6" si="88">DU6+1</f>
        <v>46107</v>
      </c>
      <c r="DW6" s="13">
        <f t="shared" ref="DW6" si="89">DV6+1</f>
        <v>46108</v>
      </c>
      <c r="DX6" s="13">
        <f t="shared" ref="DX6" si="90">DW6+1</f>
        <v>46109</v>
      </c>
      <c r="DY6" s="14">
        <f t="shared" ref="DY6" si="91">DX6+1</f>
        <v>46110</v>
      </c>
      <c r="DZ6" s="12">
        <f t="shared" ref="DZ6" si="92">DY6+1</f>
        <v>46111</v>
      </c>
      <c r="EA6" s="13">
        <f t="shared" ref="EA6" si="93">DZ6+1</f>
        <v>46112</v>
      </c>
      <c r="EB6" s="13">
        <f t="shared" ref="EB6" si="94">EA6+1</f>
        <v>46113</v>
      </c>
      <c r="EC6" s="13">
        <f t="shared" ref="EC6" si="95">EB6+1</f>
        <v>46114</v>
      </c>
      <c r="ED6" s="13">
        <f t="shared" ref="ED6" si="96">EC6+1</f>
        <v>46115</v>
      </c>
      <c r="EE6" s="13">
        <f t="shared" ref="EE6" si="97">ED6+1</f>
        <v>46116</v>
      </c>
      <c r="EF6" s="14">
        <f t="shared" ref="EF6" si="98">EE6+1</f>
        <v>46117</v>
      </c>
      <c r="EG6" s="12">
        <f t="shared" ref="EG6" si="99">EF6+1</f>
        <v>46118</v>
      </c>
      <c r="EH6" s="13">
        <f t="shared" ref="EH6" si="100">EG6+1</f>
        <v>46119</v>
      </c>
      <c r="EI6" s="13">
        <f t="shared" ref="EI6" si="101">EH6+1</f>
        <v>46120</v>
      </c>
      <c r="EJ6" s="13">
        <f t="shared" ref="EJ6" si="102">EI6+1</f>
        <v>46121</v>
      </c>
      <c r="EK6" s="13">
        <f t="shared" ref="EK6" si="103">EJ6+1</f>
        <v>46122</v>
      </c>
      <c r="EL6" s="13">
        <f t="shared" ref="EL6" si="104">EK6+1</f>
        <v>46123</v>
      </c>
      <c r="EM6" s="14">
        <f t="shared" ref="EM6" si="105">EL6+1</f>
        <v>46124</v>
      </c>
      <c r="EN6" s="12">
        <f t="shared" ref="EN6" si="106">EM6+1</f>
        <v>46125</v>
      </c>
      <c r="EO6" s="13">
        <f t="shared" ref="EO6" si="107">EN6+1</f>
        <v>46126</v>
      </c>
      <c r="EP6" s="13">
        <f t="shared" ref="EP6" si="108">EO6+1</f>
        <v>46127</v>
      </c>
      <c r="EQ6" s="13">
        <f t="shared" ref="EQ6" si="109">EP6+1</f>
        <v>46128</v>
      </c>
      <c r="ER6" s="13">
        <f t="shared" ref="ER6" si="110">EQ6+1</f>
        <v>46129</v>
      </c>
      <c r="ES6" s="13">
        <f t="shared" ref="ES6" si="111">ER6+1</f>
        <v>46130</v>
      </c>
      <c r="ET6" s="14">
        <f t="shared" ref="ET6" si="112">ES6+1</f>
        <v>46131</v>
      </c>
    </row>
    <row r="7" spans="1:150" ht="36.75" thickBot="1" x14ac:dyDescent="0.3">
      <c r="A7" s="15" t="s">
        <v>0</v>
      </c>
      <c r="B7" s="15" t="s">
        <v>6</v>
      </c>
      <c r="C7" s="16" t="s">
        <v>19</v>
      </c>
      <c r="D7" s="17" t="s">
        <v>12</v>
      </c>
      <c r="E7" s="18" t="s">
        <v>7</v>
      </c>
      <c r="F7" s="18" t="s">
        <v>8</v>
      </c>
      <c r="G7" s="16" t="s">
        <v>9</v>
      </c>
      <c r="H7" s="16" t="s">
        <v>10</v>
      </c>
      <c r="I7" s="16" t="s">
        <v>11</v>
      </c>
      <c r="J7" s="16"/>
      <c r="K7" s="19" t="str">
        <f t="shared" ref="K7:AL7" si="113">CHOOSE(WEEKDAY(K6,1),"S","M","T","W","T","F","S")</f>
        <v>M</v>
      </c>
      <c r="L7" s="20" t="str">
        <f t="shared" si="113"/>
        <v>T</v>
      </c>
      <c r="M7" s="20" t="str">
        <f t="shared" si="113"/>
        <v>W</v>
      </c>
      <c r="N7" s="20" t="str">
        <f t="shared" si="113"/>
        <v>T</v>
      </c>
      <c r="O7" s="20" t="str">
        <f t="shared" si="113"/>
        <v>F</v>
      </c>
      <c r="P7" s="20" t="str">
        <f t="shared" si="113"/>
        <v>S</v>
      </c>
      <c r="Q7" s="21" t="str">
        <f t="shared" si="113"/>
        <v>S</v>
      </c>
      <c r="R7" s="19" t="str">
        <f t="shared" si="113"/>
        <v>M</v>
      </c>
      <c r="S7" s="20" t="str">
        <f t="shared" si="113"/>
        <v>T</v>
      </c>
      <c r="T7" s="20" t="str">
        <f t="shared" si="113"/>
        <v>W</v>
      </c>
      <c r="U7" s="20" t="str">
        <f t="shared" si="113"/>
        <v>T</v>
      </c>
      <c r="V7" s="20" t="str">
        <f t="shared" si="113"/>
        <v>F</v>
      </c>
      <c r="W7" s="20" t="str">
        <f t="shared" si="113"/>
        <v>S</v>
      </c>
      <c r="X7" s="21" t="str">
        <f t="shared" si="113"/>
        <v>S</v>
      </c>
      <c r="Y7" s="19" t="str">
        <f t="shared" si="113"/>
        <v>M</v>
      </c>
      <c r="Z7" s="20" t="str">
        <f t="shared" si="113"/>
        <v>T</v>
      </c>
      <c r="AA7" s="20" t="str">
        <f t="shared" si="113"/>
        <v>W</v>
      </c>
      <c r="AB7" s="20" t="str">
        <f t="shared" si="113"/>
        <v>T</v>
      </c>
      <c r="AC7" s="20" t="str">
        <f t="shared" si="113"/>
        <v>F</v>
      </c>
      <c r="AD7" s="20" t="str">
        <f t="shared" si="113"/>
        <v>S</v>
      </c>
      <c r="AE7" s="21" t="str">
        <f t="shared" si="113"/>
        <v>S</v>
      </c>
      <c r="AF7" s="19" t="str">
        <f t="shared" si="113"/>
        <v>M</v>
      </c>
      <c r="AG7" s="20" t="str">
        <f t="shared" si="113"/>
        <v>T</v>
      </c>
      <c r="AH7" s="20" t="str">
        <f t="shared" si="113"/>
        <v>W</v>
      </c>
      <c r="AI7" s="20" t="str">
        <f t="shared" si="113"/>
        <v>T</v>
      </c>
      <c r="AJ7" s="20" t="str">
        <f t="shared" si="113"/>
        <v>F</v>
      </c>
      <c r="AK7" s="20" t="str">
        <f t="shared" si="113"/>
        <v>S</v>
      </c>
      <c r="AL7" s="21" t="str">
        <f t="shared" si="113"/>
        <v>S</v>
      </c>
      <c r="AM7" s="19" t="str">
        <f t="shared" ref="AM7:CB7" si="114">CHOOSE(WEEKDAY(AM6,1),"S","M","T","W","T","F","S")</f>
        <v>M</v>
      </c>
      <c r="AN7" s="20" t="str">
        <f t="shared" si="114"/>
        <v>T</v>
      </c>
      <c r="AO7" s="20" t="str">
        <f t="shared" si="114"/>
        <v>W</v>
      </c>
      <c r="AP7" s="20" t="str">
        <f t="shared" si="114"/>
        <v>T</v>
      </c>
      <c r="AQ7" s="20" t="str">
        <f t="shared" si="114"/>
        <v>F</v>
      </c>
      <c r="AR7" s="20" t="str">
        <f t="shared" si="114"/>
        <v>S</v>
      </c>
      <c r="AS7" s="21" t="str">
        <f t="shared" si="114"/>
        <v>S</v>
      </c>
      <c r="AT7" s="19" t="str">
        <f t="shared" si="114"/>
        <v>M</v>
      </c>
      <c r="AU7" s="20" t="str">
        <f t="shared" si="114"/>
        <v>T</v>
      </c>
      <c r="AV7" s="20" t="str">
        <f t="shared" si="114"/>
        <v>W</v>
      </c>
      <c r="AW7" s="20" t="str">
        <f t="shared" si="114"/>
        <v>T</v>
      </c>
      <c r="AX7" s="20" t="str">
        <f t="shared" si="114"/>
        <v>F</v>
      </c>
      <c r="AY7" s="20" t="str">
        <f t="shared" si="114"/>
        <v>S</v>
      </c>
      <c r="AZ7" s="21" t="str">
        <f t="shared" si="114"/>
        <v>S</v>
      </c>
      <c r="BA7" s="19" t="str">
        <f t="shared" si="114"/>
        <v>M</v>
      </c>
      <c r="BB7" s="20" t="str">
        <f t="shared" si="114"/>
        <v>T</v>
      </c>
      <c r="BC7" s="20" t="str">
        <f t="shared" si="114"/>
        <v>W</v>
      </c>
      <c r="BD7" s="20" t="str">
        <f t="shared" si="114"/>
        <v>T</v>
      </c>
      <c r="BE7" s="20" t="str">
        <f t="shared" si="114"/>
        <v>F</v>
      </c>
      <c r="BF7" s="20" t="str">
        <f t="shared" si="114"/>
        <v>S</v>
      </c>
      <c r="BG7" s="21" t="str">
        <f t="shared" si="114"/>
        <v>S</v>
      </c>
      <c r="BH7" s="19" t="str">
        <f t="shared" si="114"/>
        <v>M</v>
      </c>
      <c r="BI7" s="20" t="str">
        <f t="shared" si="114"/>
        <v>T</v>
      </c>
      <c r="BJ7" s="20" t="str">
        <f t="shared" si="114"/>
        <v>W</v>
      </c>
      <c r="BK7" s="20" t="str">
        <f t="shared" si="114"/>
        <v>T</v>
      </c>
      <c r="BL7" s="20" t="str">
        <f t="shared" si="114"/>
        <v>F</v>
      </c>
      <c r="BM7" s="20" t="str">
        <f t="shared" si="114"/>
        <v>S</v>
      </c>
      <c r="BN7" s="21" t="str">
        <f t="shared" si="114"/>
        <v>S</v>
      </c>
      <c r="BO7" s="19" t="str">
        <f t="shared" si="114"/>
        <v>M</v>
      </c>
      <c r="BP7" s="20" t="str">
        <f t="shared" si="114"/>
        <v>T</v>
      </c>
      <c r="BQ7" s="20" t="str">
        <f t="shared" si="114"/>
        <v>W</v>
      </c>
      <c r="BR7" s="20" t="str">
        <f t="shared" si="114"/>
        <v>T</v>
      </c>
      <c r="BS7" s="20" t="str">
        <f t="shared" si="114"/>
        <v>F</v>
      </c>
      <c r="BT7" s="20" t="str">
        <f t="shared" si="114"/>
        <v>S</v>
      </c>
      <c r="BU7" s="21" t="str">
        <f t="shared" si="114"/>
        <v>S</v>
      </c>
      <c r="BV7" s="19" t="str">
        <f t="shared" si="114"/>
        <v>M</v>
      </c>
      <c r="BW7" s="20" t="str">
        <f t="shared" si="114"/>
        <v>T</v>
      </c>
      <c r="BX7" s="20" t="str">
        <f t="shared" si="114"/>
        <v>W</v>
      </c>
      <c r="BY7" s="20" t="str">
        <f t="shared" si="114"/>
        <v>T</v>
      </c>
      <c r="BZ7" s="20" t="str">
        <f t="shared" si="114"/>
        <v>F</v>
      </c>
      <c r="CA7" s="20" t="str">
        <f t="shared" si="114"/>
        <v>S</v>
      </c>
      <c r="CB7" s="21" t="str">
        <f t="shared" si="114"/>
        <v>S</v>
      </c>
      <c r="CC7" s="19" t="str">
        <f t="shared" ref="CC7:EN7" si="115">CHOOSE(WEEKDAY(CC6,1),"S","M","T","W","T","F","S")</f>
        <v>M</v>
      </c>
      <c r="CD7" s="20" t="str">
        <f t="shared" si="115"/>
        <v>T</v>
      </c>
      <c r="CE7" s="20" t="str">
        <f t="shared" si="115"/>
        <v>W</v>
      </c>
      <c r="CF7" s="20" t="str">
        <f t="shared" si="115"/>
        <v>T</v>
      </c>
      <c r="CG7" s="20" t="str">
        <f t="shared" si="115"/>
        <v>F</v>
      </c>
      <c r="CH7" s="20" t="str">
        <f t="shared" si="115"/>
        <v>S</v>
      </c>
      <c r="CI7" s="21" t="str">
        <f t="shared" si="115"/>
        <v>S</v>
      </c>
      <c r="CJ7" s="19" t="str">
        <f t="shared" si="115"/>
        <v>M</v>
      </c>
      <c r="CK7" s="20" t="str">
        <f t="shared" si="115"/>
        <v>T</v>
      </c>
      <c r="CL7" s="20" t="str">
        <f t="shared" si="115"/>
        <v>W</v>
      </c>
      <c r="CM7" s="20" t="str">
        <f t="shared" si="115"/>
        <v>T</v>
      </c>
      <c r="CN7" s="20" t="str">
        <f t="shared" si="115"/>
        <v>F</v>
      </c>
      <c r="CO7" s="20" t="str">
        <f t="shared" si="115"/>
        <v>S</v>
      </c>
      <c r="CP7" s="21" t="str">
        <f t="shared" si="115"/>
        <v>S</v>
      </c>
      <c r="CQ7" s="19" t="str">
        <f t="shared" si="115"/>
        <v>M</v>
      </c>
      <c r="CR7" s="20" t="str">
        <f t="shared" si="115"/>
        <v>T</v>
      </c>
      <c r="CS7" s="20" t="str">
        <f t="shared" si="115"/>
        <v>W</v>
      </c>
      <c r="CT7" s="20" t="str">
        <f t="shared" si="115"/>
        <v>T</v>
      </c>
      <c r="CU7" s="20" t="str">
        <f t="shared" si="115"/>
        <v>F</v>
      </c>
      <c r="CV7" s="20" t="str">
        <f t="shared" si="115"/>
        <v>S</v>
      </c>
      <c r="CW7" s="21" t="str">
        <f t="shared" si="115"/>
        <v>S</v>
      </c>
      <c r="CX7" s="19" t="str">
        <f t="shared" si="115"/>
        <v>M</v>
      </c>
      <c r="CY7" s="20" t="str">
        <f t="shared" si="115"/>
        <v>T</v>
      </c>
      <c r="CZ7" s="20" t="str">
        <f t="shared" si="115"/>
        <v>W</v>
      </c>
      <c r="DA7" s="20" t="str">
        <f t="shared" si="115"/>
        <v>T</v>
      </c>
      <c r="DB7" s="20" t="str">
        <f t="shared" si="115"/>
        <v>F</v>
      </c>
      <c r="DC7" s="20" t="str">
        <f t="shared" si="115"/>
        <v>S</v>
      </c>
      <c r="DD7" s="21" t="str">
        <f t="shared" si="115"/>
        <v>S</v>
      </c>
      <c r="DE7" s="19" t="str">
        <f t="shared" si="115"/>
        <v>M</v>
      </c>
      <c r="DF7" s="20" t="str">
        <f t="shared" si="115"/>
        <v>T</v>
      </c>
      <c r="DG7" s="20" t="str">
        <f t="shared" si="115"/>
        <v>W</v>
      </c>
      <c r="DH7" s="20" t="str">
        <f t="shared" si="115"/>
        <v>T</v>
      </c>
      <c r="DI7" s="20" t="str">
        <f t="shared" si="115"/>
        <v>F</v>
      </c>
      <c r="DJ7" s="20" t="str">
        <f t="shared" si="115"/>
        <v>S</v>
      </c>
      <c r="DK7" s="21" t="str">
        <f t="shared" si="115"/>
        <v>S</v>
      </c>
      <c r="DL7" s="19" t="str">
        <f t="shared" si="115"/>
        <v>M</v>
      </c>
      <c r="DM7" s="20" t="str">
        <f t="shared" si="115"/>
        <v>T</v>
      </c>
      <c r="DN7" s="20" t="str">
        <f t="shared" si="115"/>
        <v>W</v>
      </c>
      <c r="DO7" s="20" t="str">
        <f t="shared" si="115"/>
        <v>T</v>
      </c>
      <c r="DP7" s="20" t="str">
        <f t="shared" si="115"/>
        <v>F</v>
      </c>
      <c r="DQ7" s="20" t="str">
        <f t="shared" si="115"/>
        <v>S</v>
      </c>
      <c r="DR7" s="21" t="str">
        <f t="shared" si="115"/>
        <v>S</v>
      </c>
      <c r="DS7" s="19" t="str">
        <f t="shared" si="115"/>
        <v>M</v>
      </c>
      <c r="DT7" s="20" t="str">
        <f t="shared" si="115"/>
        <v>T</v>
      </c>
      <c r="DU7" s="20" t="str">
        <f t="shared" si="115"/>
        <v>W</v>
      </c>
      <c r="DV7" s="20" t="str">
        <f t="shared" si="115"/>
        <v>T</v>
      </c>
      <c r="DW7" s="20" t="str">
        <f t="shared" si="115"/>
        <v>F</v>
      </c>
      <c r="DX7" s="20" t="str">
        <f t="shared" si="115"/>
        <v>S</v>
      </c>
      <c r="DY7" s="21" t="str">
        <f t="shared" si="115"/>
        <v>S</v>
      </c>
      <c r="DZ7" s="19" t="str">
        <f t="shared" si="115"/>
        <v>M</v>
      </c>
      <c r="EA7" s="20" t="str">
        <f t="shared" si="115"/>
        <v>T</v>
      </c>
      <c r="EB7" s="20" t="str">
        <f t="shared" si="115"/>
        <v>W</v>
      </c>
      <c r="EC7" s="20" t="str">
        <f t="shared" si="115"/>
        <v>T</v>
      </c>
      <c r="ED7" s="20" t="str">
        <f t="shared" si="115"/>
        <v>F</v>
      </c>
      <c r="EE7" s="20" t="str">
        <f t="shared" si="115"/>
        <v>S</v>
      </c>
      <c r="EF7" s="21" t="str">
        <f t="shared" si="115"/>
        <v>S</v>
      </c>
      <c r="EG7" s="19" t="str">
        <f t="shared" si="115"/>
        <v>M</v>
      </c>
      <c r="EH7" s="20" t="str">
        <f t="shared" si="115"/>
        <v>T</v>
      </c>
      <c r="EI7" s="20" t="str">
        <f t="shared" si="115"/>
        <v>W</v>
      </c>
      <c r="EJ7" s="20" t="str">
        <f t="shared" si="115"/>
        <v>T</v>
      </c>
      <c r="EK7" s="20" t="str">
        <f t="shared" si="115"/>
        <v>F</v>
      </c>
      <c r="EL7" s="20" t="str">
        <f t="shared" si="115"/>
        <v>S</v>
      </c>
      <c r="EM7" s="21" t="str">
        <f t="shared" si="115"/>
        <v>S</v>
      </c>
      <c r="EN7" s="19" t="str">
        <f t="shared" si="115"/>
        <v>M</v>
      </c>
      <c r="EO7" s="20" t="str">
        <f t="shared" ref="EO7:ET7" si="116">CHOOSE(WEEKDAY(EO6,1),"S","M","T","W","T","F","S")</f>
        <v>T</v>
      </c>
      <c r="EP7" s="20" t="str">
        <f t="shared" si="116"/>
        <v>W</v>
      </c>
      <c r="EQ7" s="20" t="str">
        <f t="shared" si="116"/>
        <v>T</v>
      </c>
      <c r="ER7" s="20" t="str">
        <f t="shared" si="116"/>
        <v>F</v>
      </c>
      <c r="ES7" s="20" t="str">
        <f t="shared" si="116"/>
        <v>S</v>
      </c>
      <c r="ET7" s="21" t="str">
        <f t="shared" si="116"/>
        <v>S</v>
      </c>
    </row>
    <row r="8" spans="1:150" s="33" customFormat="1" ht="19.5" x14ac:dyDescent="0.2">
      <c r="A8" s="22" t="str">
        <f>IF(ISERROR(VALUE(SUBSTITUTE(prevWBS,".",""))),"1",IF(ISERROR(FIND("`",SUBSTITUTE(prevWBS,".","`",1))),TEXT(VALUE(prevWBS)+1,"#"),TEXT(VALUE(LEFT(prevWBS,FIND("`",SUBSTITUTE(prevWBS,".","`",1))-1))+1,"#")))</f>
        <v>1</v>
      </c>
      <c r="B8" s="23" t="s">
        <v>18</v>
      </c>
      <c r="C8" s="24"/>
      <c r="D8" s="25"/>
      <c r="E8" s="26"/>
      <c r="F8" s="27" t="str">
        <f>IF(ISBLANK(E8)," - ",IF(G8=0,E8,E8+G8-1))</f>
        <v xml:space="preserve"> - </v>
      </c>
      <c r="G8" s="28"/>
      <c r="H8" s="29"/>
      <c r="I8" s="30" t="str">
        <f t="shared" ref="I8:I36" si="117">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row>
    <row r="9" spans="1:150" s="36" customFormat="1" ht="19.5" x14ac:dyDescent="0.2">
      <c r="A9" s="34" t="str">
        <f t="shared" ref="A9:A12" si="1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18</v>
      </c>
      <c r="C9" s="36" t="s">
        <v>20</v>
      </c>
      <c r="D9" s="37"/>
      <c r="E9" s="79">
        <v>45992</v>
      </c>
      <c r="F9" s="80">
        <f>IF(ISBLANK(E9)," - ",IF(G9=0,E9,E9+G9-1))</f>
        <v>45998</v>
      </c>
      <c r="G9" s="40">
        <v>7</v>
      </c>
      <c r="H9" s="41">
        <v>0</v>
      </c>
      <c r="I9" s="42">
        <f t="shared" si="117"/>
        <v>5</v>
      </c>
      <c r="J9" s="43"/>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row>
    <row r="10" spans="1:150" s="36" customFormat="1" ht="19.5" x14ac:dyDescent="0.2">
      <c r="A10" s="34" t="str">
        <f t="shared" si="118"/>
        <v>1.2</v>
      </c>
      <c r="B10" s="35"/>
      <c r="D10" s="37"/>
      <c r="E10" s="79"/>
      <c r="F10" s="80" t="str">
        <f t="shared" ref="F10:F34" si="119">IF(ISBLANK(E10)," - ",IF(G10=0,E10,E10+G10-1))</f>
        <v xml:space="preserve"> - </v>
      </c>
      <c r="G10" s="40"/>
      <c r="H10" s="41"/>
      <c r="I10" s="42" t="str">
        <f t="shared" si="117"/>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row>
    <row r="11" spans="1:150" s="36" customFormat="1" ht="19.5" x14ac:dyDescent="0.2">
      <c r="A11" s="34" t="str">
        <f t="shared" si="118"/>
        <v>1.3</v>
      </c>
      <c r="B11" s="35"/>
      <c r="D11" s="37"/>
      <c r="E11" s="79"/>
      <c r="F11" s="80" t="str">
        <f t="shared" si="119"/>
        <v xml:space="preserve"> - </v>
      </c>
      <c r="G11" s="40"/>
      <c r="H11" s="41"/>
      <c r="I11" s="42" t="str">
        <f t="shared" si="117"/>
        <v xml:space="preserve"> - </v>
      </c>
      <c r="J11" s="43"/>
      <c r="K11" s="34"/>
      <c r="L11" s="34"/>
      <c r="M11" s="4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row>
    <row r="12" spans="1:150" s="36" customFormat="1" ht="19.5" x14ac:dyDescent="0.2">
      <c r="A12" s="34" t="str">
        <f t="shared" si="118"/>
        <v>1.4</v>
      </c>
      <c r="B12" s="35"/>
      <c r="D12" s="37"/>
      <c r="E12" s="79"/>
      <c r="F12" s="80" t="str">
        <f t="shared" si="119"/>
        <v xml:space="preserve"> - </v>
      </c>
      <c r="G12" s="40"/>
      <c r="H12" s="41"/>
      <c r="I12" s="42" t="str">
        <f t="shared" si="117"/>
        <v xml:space="preserve"> - </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row>
    <row r="13" spans="1:150" s="33" customFormat="1" ht="19.5" hidden="1" x14ac:dyDescent="0.2">
      <c r="A13" s="45" t="str">
        <f>IF(ISERROR(VALUE(SUBSTITUTE(prevWBS,".",""))),"1",IF(ISERROR(FIND("`",SUBSTITUTE(prevWBS,".","`",1))),TEXT(VALUE(prevWBS)+1,"#"),TEXT(VALUE(LEFT(prevWBS,FIND("`",SUBSTITUTE(prevWBS,".","`",1))-1))+1,"#")))</f>
        <v>2</v>
      </c>
      <c r="B13" s="46" t="s">
        <v>22</v>
      </c>
      <c r="D13" s="47"/>
      <c r="E13" s="81"/>
      <c r="F13" s="81" t="str">
        <f t="shared" si="119"/>
        <v xml:space="preserve"> - </v>
      </c>
      <c r="G13" s="48"/>
      <c r="H13" s="49"/>
      <c r="I13" s="50" t="str">
        <f t="shared" si="117"/>
        <v xml:space="preserve"> - </v>
      </c>
      <c r="J13" s="5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row>
    <row r="14" spans="1:150" s="36" customFormat="1" ht="19.5" hidden="1" x14ac:dyDescent="0.2">
      <c r="A14" s="34" t="str">
        <f t="shared" ref="A14:A20" si="12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5" t="s">
        <v>28</v>
      </c>
      <c r="C14" s="36" t="s">
        <v>20</v>
      </c>
      <c r="D14" s="37"/>
      <c r="E14" s="79">
        <v>44659</v>
      </c>
      <c r="F14" s="80">
        <f t="shared" si="119"/>
        <v>44668</v>
      </c>
      <c r="G14" s="40">
        <v>10</v>
      </c>
      <c r="H14" s="41">
        <v>0</v>
      </c>
      <c r="I14" s="42">
        <f t="shared" si="117"/>
        <v>6</v>
      </c>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row>
    <row r="15" spans="1:150" s="36" customFormat="1" ht="19.5" hidden="1" x14ac:dyDescent="0.2">
      <c r="A15" s="34" t="str">
        <f t="shared" si="120"/>
        <v>2.2</v>
      </c>
      <c r="B15" s="35" t="s">
        <v>29</v>
      </c>
      <c r="C15" s="36" t="s">
        <v>34</v>
      </c>
      <c r="D15" s="37"/>
      <c r="E15" s="79">
        <v>44659</v>
      </c>
      <c r="F15" s="80">
        <f t="shared" si="119"/>
        <v>44668</v>
      </c>
      <c r="G15" s="40">
        <v>10</v>
      </c>
      <c r="H15" s="41">
        <v>0</v>
      </c>
      <c r="I15" s="42">
        <f t="shared" si="117"/>
        <v>6</v>
      </c>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row>
    <row r="16" spans="1:150" s="36" customFormat="1" ht="19.5" hidden="1" x14ac:dyDescent="0.2">
      <c r="A16" s="34" t="str">
        <f t="shared" si="120"/>
        <v>2.3</v>
      </c>
      <c r="B16" s="35" t="s">
        <v>21</v>
      </c>
      <c r="C16" s="36" t="s">
        <v>34</v>
      </c>
      <c r="D16" s="37"/>
      <c r="E16" s="79">
        <v>44659</v>
      </c>
      <c r="F16" s="80">
        <f t="shared" si="119"/>
        <v>44668</v>
      </c>
      <c r="G16" s="40">
        <v>10</v>
      </c>
      <c r="H16" s="41">
        <v>0</v>
      </c>
      <c r="I16" s="42">
        <f t="shared" si="117"/>
        <v>6</v>
      </c>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row>
    <row r="17" spans="1:150" s="36" customFormat="1" ht="19.5" hidden="1" x14ac:dyDescent="0.2">
      <c r="A17" s="34" t="str">
        <f t="shared" si="120"/>
        <v>2.4</v>
      </c>
      <c r="B17" s="35" t="s">
        <v>30</v>
      </c>
      <c r="C17" s="36" t="s">
        <v>34</v>
      </c>
      <c r="D17" s="37"/>
      <c r="E17" s="79">
        <v>44659</v>
      </c>
      <c r="F17" s="80">
        <f t="shared" si="119"/>
        <v>44668</v>
      </c>
      <c r="G17" s="40">
        <v>10</v>
      </c>
      <c r="H17" s="41">
        <v>0</v>
      </c>
      <c r="I17" s="42">
        <f t="shared" si="117"/>
        <v>6</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row>
    <row r="18" spans="1:150" s="36" customFormat="1" ht="19.5" hidden="1" x14ac:dyDescent="0.2">
      <c r="A18" s="34" t="str">
        <f t="shared" si="120"/>
        <v>2.5</v>
      </c>
      <c r="B18" s="35" t="s">
        <v>31</v>
      </c>
      <c r="C18" s="36" t="s">
        <v>34</v>
      </c>
      <c r="D18" s="37"/>
      <c r="E18" s="79">
        <v>44659</v>
      </c>
      <c r="F18" s="80">
        <f t="shared" si="119"/>
        <v>44668</v>
      </c>
      <c r="G18" s="40">
        <v>10</v>
      </c>
      <c r="H18" s="41">
        <v>0</v>
      </c>
      <c r="I18" s="42">
        <f t="shared" si="117"/>
        <v>6</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row>
    <row r="19" spans="1:150" s="36" customFormat="1" ht="19.5" hidden="1" x14ac:dyDescent="0.2">
      <c r="A19" s="34" t="str">
        <f t="shared" si="120"/>
        <v>2.6</v>
      </c>
      <c r="B19" s="35"/>
      <c r="D19" s="37"/>
      <c r="E19" s="79"/>
      <c r="F19" s="80" t="str">
        <f t="shared" ref="F19" si="121">IF(ISBLANK(E19)," - ",IF(G19=0,E19,E19+G19-1))</f>
        <v xml:space="preserve"> - </v>
      </c>
      <c r="G19" s="40">
        <v>3</v>
      </c>
      <c r="H19" s="41"/>
      <c r="I19" s="42" t="str">
        <f t="shared" ref="I19" si="122">IF(OR(F19=0,E19=0)," - ",NETWORKDAYS(E19,F19))</f>
        <v xml:space="preserve"> - </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row>
    <row r="20" spans="1:150" s="36" customFormat="1" ht="19.5" hidden="1" x14ac:dyDescent="0.2">
      <c r="A20" s="34" t="str">
        <f t="shared" si="120"/>
        <v>2.7</v>
      </c>
      <c r="B20" s="35"/>
      <c r="D20" s="37"/>
      <c r="E20" s="79"/>
      <c r="F20" s="80" t="str">
        <f t="shared" ref="F20" si="123">IF(ISBLANK(E20)," - ",IF(G20=0,E20,E20+G20-1))</f>
        <v xml:space="preserve"> - </v>
      </c>
      <c r="G20" s="40">
        <v>3</v>
      </c>
      <c r="H20" s="41"/>
      <c r="I20" s="42" t="str">
        <f t="shared" ref="I20" si="124">IF(OR(F20=0,E20=0)," - ",NETWORKDAYS(E20,F20))</f>
        <v xml:space="preserve"> - </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row>
    <row r="21" spans="1:150" s="33" customFormat="1" ht="19.5" x14ac:dyDescent="0.2">
      <c r="A21" s="45" t="str">
        <f>IF(ISERROR(VALUE(SUBSTITUTE(prevWBS,".",""))),"1",IF(ISERROR(FIND("`",SUBSTITUTE(prevWBS,".","`",1))),TEXT(VALUE(prevWBS)+1,"#"),TEXT(VALUE(LEFT(prevWBS,FIND("`",SUBSTITUTE(prevWBS,".","`",1))-1))+1,"#")))</f>
        <v>3</v>
      </c>
      <c r="B21" s="46" t="s">
        <v>23</v>
      </c>
      <c r="D21" s="47"/>
      <c r="E21" s="81"/>
      <c r="F21" s="81" t="str">
        <f t="shared" si="119"/>
        <v xml:space="preserve"> - </v>
      </c>
      <c r="G21" s="48"/>
      <c r="H21" s="49"/>
      <c r="I21" s="50" t="str">
        <f t="shared" si="117"/>
        <v xml:space="preserve"> - </v>
      </c>
      <c r="J21" s="51"/>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row>
    <row r="22" spans="1:150" s="36" customFormat="1" ht="19.5" x14ac:dyDescent="0.2">
      <c r="A22" s="34" t="str">
        <f t="shared" ref="A22:A26" si="125">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22" s="35" t="s">
        <v>28</v>
      </c>
      <c r="C22" s="36" t="str">
        <f>C14</f>
        <v>/Tomas</v>
      </c>
      <c r="D22" s="37"/>
      <c r="E22" s="79">
        <v>45994</v>
      </c>
      <c r="F22" s="80">
        <f t="shared" si="119"/>
        <v>45998</v>
      </c>
      <c r="G22" s="40">
        <v>5</v>
      </c>
      <c r="H22" s="41">
        <v>0</v>
      </c>
      <c r="I22" s="42">
        <f t="shared" si="117"/>
        <v>3</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row>
    <row r="23" spans="1:150" s="36" customFormat="1" ht="19.5" x14ac:dyDescent="0.2">
      <c r="A23" s="34" t="str">
        <f t="shared" si="125"/>
        <v>3.2</v>
      </c>
      <c r="B23" s="35" t="s">
        <v>29</v>
      </c>
      <c r="C23" s="36" t="str">
        <f>C15</f>
        <v>Tomas</v>
      </c>
      <c r="D23" s="37"/>
      <c r="E23" s="79">
        <v>45994</v>
      </c>
      <c r="F23" s="80">
        <f t="shared" si="119"/>
        <v>45998</v>
      </c>
      <c r="G23" s="40">
        <v>5</v>
      </c>
      <c r="H23" s="41">
        <v>0</v>
      </c>
      <c r="I23" s="42">
        <f t="shared" si="117"/>
        <v>3</v>
      </c>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row>
    <row r="24" spans="1:150" s="36" customFormat="1" ht="19.5" x14ac:dyDescent="0.2">
      <c r="A24" s="34" t="str">
        <f t="shared" si="125"/>
        <v>3.3</v>
      </c>
      <c r="B24" s="35" t="s">
        <v>32</v>
      </c>
      <c r="C24" s="36" t="str">
        <f>C16</f>
        <v>Tomas</v>
      </c>
      <c r="D24" s="37"/>
      <c r="E24" s="79">
        <v>45999</v>
      </c>
      <c r="F24" s="80">
        <f t="shared" si="119"/>
        <v>46008</v>
      </c>
      <c r="G24" s="40">
        <v>10</v>
      </c>
      <c r="H24" s="41">
        <v>0</v>
      </c>
      <c r="I24" s="42">
        <f t="shared" si="117"/>
        <v>8</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row>
    <row r="25" spans="1:150" s="36" customFormat="1" ht="19.5" x14ac:dyDescent="0.2">
      <c r="A25" s="34" t="str">
        <f t="shared" si="125"/>
        <v>3.4</v>
      </c>
      <c r="B25" s="35" t="s">
        <v>156</v>
      </c>
      <c r="C25" s="36" t="str">
        <f>C17</f>
        <v>Tomas</v>
      </c>
      <c r="D25" s="37"/>
      <c r="E25" s="79">
        <v>46009</v>
      </c>
      <c r="F25" s="80">
        <f t="shared" ref="F25" si="126">IF(ISBLANK(E25)," - ",IF(G25=0,E25,E25+G25-1))</f>
        <v>46010</v>
      </c>
      <c r="G25" s="40">
        <v>2</v>
      </c>
      <c r="H25" s="41">
        <v>0</v>
      </c>
      <c r="I25" s="42">
        <f t="shared" ref="I25" si="127">IF(OR(F25=0,E25=0)," - ",NETWORKDAYS(E25,F25))</f>
        <v>2</v>
      </c>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row>
    <row r="26" spans="1:150" s="36" customFormat="1" ht="19.5" x14ac:dyDescent="0.2">
      <c r="A26" s="34" t="str">
        <f t="shared" si="125"/>
        <v>3.5</v>
      </c>
      <c r="B26" s="35" t="s">
        <v>33</v>
      </c>
      <c r="C26" s="36" t="str">
        <f>C17</f>
        <v>Tomas</v>
      </c>
      <c r="D26" s="37"/>
      <c r="E26" s="79">
        <v>46013</v>
      </c>
      <c r="F26" s="80">
        <f t="shared" si="119"/>
        <v>46014</v>
      </c>
      <c r="G26" s="40">
        <v>2</v>
      </c>
      <c r="H26" s="41">
        <v>0</v>
      </c>
      <c r="I26" s="42">
        <f t="shared" si="117"/>
        <v>2</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row>
    <row r="27" spans="1:150" s="33" customFormat="1" ht="19.5" x14ac:dyDescent="0.2">
      <c r="A27" s="45" t="str">
        <f>IF(ISERROR(VALUE(SUBSTITUTE(prevWBS,".",""))),"1",IF(ISERROR(FIND("`",SUBSTITUTE(prevWBS,".","`",1))),TEXT(VALUE(prevWBS)+1,"#"),TEXT(VALUE(LEFT(prevWBS,FIND("`",SUBSTITUTE(prevWBS,".","`",1))-1))+1,"#")))</f>
        <v>4</v>
      </c>
      <c r="B27" s="46" t="s">
        <v>24</v>
      </c>
      <c r="D27" s="47"/>
      <c r="E27" s="81"/>
      <c r="F27" s="81" t="str">
        <f t="shared" si="119"/>
        <v xml:space="preserve"> - </v>
      </c>
      <c r="G27" s="48"/>
      <c r="H27" s="49"/>
      <c r="I27" s="50" t="str">
        <f t="shared" si="117"/>
        <v xml:space="preserve"> - </v>
      </c>
      <c r="J27" s="51"/>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row>
    <row r="28" spans="1:150" s="36" customFormat="1" ht="19.5" x14ac:dyDescent="0.2">
      <c r="A28" s="34" t="str">
        <f t="shared" ref="A28:A36" si="12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28" s="35" t="s">
        <v>154</v>
      </c>
      <c r="C28" s="36" t="s">
        <v>34</v>
      </c>
      <c r="D28" s="37"/>
      <c r="E28" s="79">
        <v>46015</v>
      </c>
      <c r="F28" s="80">
        <f t="shared" si="119"/>
        <v>46016</v>
      </c>
      <c r="G28" s="40">
        <v>2</v>
      </c>
      <c r="H28" s="41">
        <v>0</v>
      </c>
      <c r="I28" s="42">
        <f t="shared" si="117"/>
        <v>2</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row>
    <row r="29" spans="1:150" s="36" customFormat="1" ht="19.5" x14ac:dyDescent="0.2">
      <c r="A29" s="34" t="str">
        <f t="shared" si="128"/>
        <v>4.2</v>
      </c>
      <c r="B29" s="35" t="s">
        <v>155</v>
      </c>
      <c r="C29" s="36" t="s">
        <v>34</v>
      </c>
      <c r="D29" s="37"/>
      <c r="E29" s="79">
        <v>46015</v>
      </c>
      <c r="F29" s="80">
        <f t="shared" si="119"/>
        <v>46016</v>
      </c>
      <c r="G29" s="40">
        <v>2</v>
      </c>
      <c r="H29" s="41">
        <v>0</v>
      </c>
      <c r="I29" s="42">
        <f t="shared" si="117"/>
        <v>2</v>
      </c>
      <c r="J29" s="43"/>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row>
    <row r="30" spans="1:150" s="36" customFormat="1" ht="19.5" x14ac:dyDescent="0.2">
      <c r="A30" s="34" t="str">
        <f t="shared" si="128"/>
        <v>4.3</v>
      </c>
      <c r="B30" s="35" t="s">
        <v>35</v>
      </c>
      <c r="C30" s="36" t="s">
        <v>20</v>
      </c>
      <c r="D30" s="37"/>
      <c r="E30" s="79">
        <v>46015</v>
      </c>
      <c r="F30" s="80">
        <f t="shared" ref="F30:F33" si="129">IF(ISBLANK(E30)," - ",IF(G30=0,E30,E30+G30-1))</f>
        <v>46016</v>
      </c>
      <c r="G30" s="40">
        <v>2</v>
      </c>
      <c r="H30" s="41">
        <v>0</v>
      </c>
      <c r="I30" s="42">
        <f t="shared" si="117"/>
        <v>2</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row>
    <row r="31" spans="1:150" s="36" customFormat="1" ht="19.5" x14ac:dyDescent="0.2">
      <c r="A31" s="34" t="str">
        <f t="shared" si="128"/>
        <v>4.4</v>
      </c>
      <c r="B31" s="35" t="s">
        <v>25</v>
      </c>
      <c r="C31" s="36" t="s">
        <v>20</v>
      </c>
      <c r="D31" s="37"/>
      <c r="E31" s="79">
        <v>46015</v>
      </c>
      <c r="F31" s="80">
        <f t="shared" si="129"/>
        <v>46016</v>
      </c>
      <c r="G31" s="40">
        <v>2</v>
      </c>
      <c r="H31" s="41">
        <v>0</v>
      </c>
      <c r="I31" s="42">
        <f t="shared" si="117"/>
        <v>2</v>
      </c>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row>
    <row r="32" spans="1:150" s="36" customFormat="1" ht="19.5" x14ac:dyDescent="0.2">
      <c r="A32" s="34" t="str">
        <f t="shared" si="128"/>
        <v>4.5</v>
      </c>
      <c r="B32" s="35" t="s">
        <v>26</v>
      </c>
      <c r="C32" s="36" t="s">
        <v>20</v>
      </c>
      <c r="D32" s="37"/>
      <c r="E32" s="79">
        <v>46015</v>
      </c>
      <c r="F32" s="80">
        <f t="shared" si="129"/>
        <v>46016</v>
      </c>
      <c r="G32" s="40">
        <v>2</v>
      </c>
      <c r="H32" s="41">
        <v>0</v>
      </c>
      <c r="I32" s="42">
        <f t="shared" si="117"/>
        <v>2</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row>
    <row r="33" spans="1:150" s="36" customFormat="1" ht="19.5" x14ac:dyDescent="0.2">
      <c r="A33" s="34" t="str">
        <f t="shared" si="128"/>
        <v>4.6</v>
      </c>
      <c r="B33" s="35" t="s">
        <v>36</v>
      </c>
      <c r="C33" s="36" t="s">
        <v>20</v>
      </c>
      <c r="D33" s="37"/>
      <c r="E33" s="79">
        <v>46015</v>
      </c>
      <c r="F33" s="80">
        <f t="shared" si="129"/>
        <v>46016</v>
      </c>
      <c r="G33" s="40">
        <v>2</v>
      </c>
      <c r="H33" s="41">
        <v>0</v>
      </c>
      <c r="I33" s="42">
        <f t="shared" ref="I33" si="130">IF(OR(F33=0,E33=0)," - ",NETWORKDAYS(E33,F33))</f>
        <v>2</v>
      </c>
      <c r="J33" s="43"/>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row>
    <row r="34" spans="1:150" s="36" customFormat="1" ht="19.5" x14ac:dyDescent="0.2">
      <c r="A34" s="34" t="str">
        <f t="shared" si="128"/>
        <v>4.7</v>
      </c>
      <c r="B34" s="35" t="s">
        <v>27</v>
      </c>
      <c r="C34" s="36" t="s">
        <v>20</v>
      </c>
      <c r="D34" s="37"/>
      <c r="E34" s="79">
        <v>46027</v>
      </c>
      <c r="F34" s="80">
        <f t="shared" si="119"/>
        <v>46033</v>
      </c>
      <c r="G34" s="40">
        <v>7</v>
      </c>
      <c r="H34" s="41">
        <v>0</v>
      </c>
      <c r="I34" s="42">
        <f t="shared" si="117"/>
        <v>5</v>
      </c>
      <c r="J34" s="43"/>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row>
    <row r="35" spans="1:150" s="36" customFormat="1" ht="19.5" x14ac:dyDescent="0.2">
      <c r="A35" s="34" t="str">
        <f t="shared" si="128"/>
        <v>4.8</v>
      </c>
      <c r="B35" s="35"/>
      <c r="D35" s="37"/>
      <c r="E35" s="79"/>
      <c r="F35" s="80" t="str">
        <f t="shared" ref="F35" si="131">IF(ISBLANK(E35)," - ",IF(G35=0,E35,E35+G35-1))</f>
        <v xml:space="preserve"> - </v>
      </c>
      <c r="G35" s="40"/>
      <c r="H35" s="41"/>
      <c r="I35" s="42" t="str">
        <f t="shared" ref="I35" si="132">IF(OR(F35=0,E35=0)," - ",NETWORKDAYS(E35,F35))</f>
        <v xml:space="preserve"> - </v>
      </c>
      <c r="J35" s="43"/>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row>
    <row r="36" spans="1:150" s="60" customFormat="1" ht="19.5" x14ac:dyDescent="0.2">
      <c r="A36" s="34" t="str">
        <f t="shared" si="128"/>
        <v>4.9</v>
      </c>
      <c r="B36" s="53"/>
      <c r="C36" s="53"/>
      <c r="D36" s="54"/>
      <c r="E36" s="55"/>
      <c r="F36" s="55"/>
      <c r="G36" s="56"/>
      <c r="H36" s="57"/>
      <c r="I36" s="58" t="str">
        <f t="shared" si="117"/>
        <v xml:space="preserve"> - </v>
      </c>
      <c r="J36" s="59"/>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row>
    <row r="37" spans="1:150" s="67" customFormat="1" ht="19.5" x14ac:dyDescent="0.2">
      <c r="A37" s="61" t="s">
        <v>1</v>
      </c>
      <c r="B37" s="62"/>
      <c r="C37" s="63"/>
      <c r="D37" s="63"/>
      <c r="E37" s="64"/>
      <c r="F37" s="64"/>
      <c r="G37" s="65"/>
      <c r="H37" s="65"/>
      <c r="I37" s="65"/>
      <c r="J37" s="66"/>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row>
    <row r="38" spans="1:150" s="60" customFormat="1" ht="19.5" x14ac:dyDescent="0.2">
      <c r="A38" s="68" t="s">
        <v>2</v>
      </c>
      <c r="B38" s="69"/>
      <c r="C38" s="69"/>
      <c r="D38" s="69"/>
      <c r="E38" s="70"/>
      <c r="F38" s="70"/>
      <c r="G38" s="69"/>
      <c r="H38" s="69"/>
      <c r="I38" s="69"/>
      <c r="J38" s="66"/>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row>
    <row r="39" spans="1:150" s="60" customFormat="1" ht="19.5" x14ac:dyDescent="0.2">
      <c r="A39" s="71" t="str">
        <f>IF(ISERROR(VALUE(SUBSTITUTE(prevWBS,".",""))),"1",IF(ISERROR(FIND("`",SUBSTITUTE(prevWBS,".","`",1))),TEXT(VALUE(prevWBS)+1,"#"),TEXT(VALUE(LEFT(prevWBS,FIND("`",SUBSTITUTE(prevWBS,".","`",1))-1))+1,"#")))</f>
        <v>1</v>
      </c>
      <c r="B39" s="72" t="s">
        <v>16</v>
      </c>
      <c r="C39" s="73"/>
      <c r="D39" s="74"/>
      <c r="E39" s="38"/>
      <c r="F39" s="39" t="str">
        <f t="shared" ref="F39:F42" si="133">IF(ISBLANK(E39)," - ",IF(G39=0,E39,E39+G39-1))</f>
        <v xml:space="preserve"> - </v>
      </c>
      <c r="G39" s="40"/>
      <c r="H39" s="41"/>
      <c r="I39" s="42" t="str">
        <f>IF(OR(F39=0,E39=0)," - ",NETWORKDAYS(E39,F39))</f>
        <v xml:space="preserve"> - </v>
      </c>
      <c r="J39" s="43"/>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row>
    <row r="40" spans="1:150" s="60" customFormat="1" ht="19.5" x14ac:dyDescent="0.2">
      <c r="A40"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40" s="75" t="s">
        <v>3</v>
      </c>
      <c r="C40" s="75"/>
      <c r="D40" s="74"/>
      <c r="E40" s="38"/>
      <c r="F40" s="39" t="str">
        <f t="shared" si="133"/>
        <v xml:space="preserve"> - </v>
      </c>
      <c r="G40" s="40"/>
      <c r="H40" s="41"/>
      <c r="I40" s="42" t="str">
        <f t="shared" ref="I40:I42" si="134">IF(OR(F40=0,E40=0)," - ",NETWORKDAYS(E40,F40))</f>
        <v xml:space="preserve"> - </v>
      </c>
      <c r="J40" s="43"/>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row>
    <row r="41" spans="1:150" s="60" customFormat="1" ht="19.5" x14ac:dyDescent="0.2">
      <c r="A41"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41" s="76" t="s">
        <v>4</v>
      </c>
      <c r="C41" s="75"/>
      <c r="D41" s="74"/>
      <c r="E41" s="38"/>
      <c r="F41" s="39" t="str">
        <f t="shared" si="133"/>
        <v xml:space="preserve"> - </v>
      </c>
      <c r="G41" s="40"/>
      <c r="H41" s="41"/>
      <c r="I41" s="42" t="str">
        <f t="shared" si="134"/>
        <v xml:space="preserve"> - </v>
      </c>
      <c r="J41" s="43"/>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row>
    <row r="42" spans="1:150" s="60" customFormat="1" ht="19.5" x14ac:dyDescent="0.2">
      <c r="A42"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42" s="76" t="s">
        <v>5</v>
      </c>
      <c r="C42" s="75"/>
      <c r="D42" s="74"/>
      <c r="E42" s="38"/>
      <c r="F42" s="39" t="str">
        <f t="shared" si="133"/>
        <v xml:space="preserve"> - </v>
      </c>
      <c r="G42" s="40"/>
      <c r="H42" s="41"/>
      <c r="I42" s="42" t="str">
        <f t="shared" si="134"/>
        <v xml:space="preserve"> - </v>
      </c>
      <c r="J42" s="43"/>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row>
    <row r="43" spans="1:150" s="78" customFormat="1" x14ac:dyDescent="0.25">
      <c r="A43" s="77" t="str">
        <f>HYPERLINK("https://vertex42.link/HowToCreateAGanttChart","► Watch How to Create a Gantt Chart in Excel")</f>
        <v>► Watch How to Create a Gantt Chart in Excel</v>
      </c>
    </row>
  </sheetData>
  <sheetProtection formatCells="0" formatColumns="0" formatRows="0" insertRows="0" deleteRows="0"/>
  <mergeCells count="43">
    <mergeCell ref="CJ4:CP4"/>
    <mergeCell ref="CQ4:CW4"/>
    <mergeCell ref="CX4:DD4"/>
    <mergeCell ref="CC5:CI5"/>
    <mergeCell ref="CJ5:CP5"/>
    <mergeCell ref="CQ5:CW5"/>
    <mergeCell ref="AT4:AZ4"/>
    <mergeCell ref="BA4:BG4"/>
    <mergeCell ref="AM5:AS5"/>
    <mergeCell ref="AT5:AZ5"/>
    <mergeCell ref="BA5:BG5"/>
    <mergeCell ref="EN4:ET4"/>
    <mergeCell ref="EN5:ET5"/>
    <mergeCell ref="BH5:BN5"/>
    <mergeCell ref="DS4:DY4"/>
    <mergeCell ref="DS5:DY5"/>
    <mergeCell ref="BH4:BN4"/>
    <mergeCell ref="DZ4:EF4"/>
    <mergeCell ref="DZ5:EF5"/>
    <mergeCell ref="EG4:EM4"/>
    <mergeCell ref="EG5:EM5"/>
    <mergeCell ref="BO4:BU4"/>
    <mergeCell ref="BV4:CB4"/>
    <mergeCell ref="BV5:CB5"/>
    <mergeCell ref="DE5:DK5"/>
    <mergeCell ref="DL5:DR5"/>
    <mergeCell ref="CC4:CI4"/>
    <mergeCell ref="DE4:DK4"/>
    <mergeCell ref="DL4:DR4"/>
    <mergeCell ref="K1:AE1"/>
    <mergeCell ref="C5:E5"/>
    <mergeCell ref="R4:X4"/>
    <mergeCell ref="K4:Q4"/>
    <mergeCell ref="C4:E4"/>
    <mergeCell ref="R5:X5"/>
    <mergeCell ref="K5:Q5"/>
    <mergeCell ref="Y4:AE4"/>
    <mergeCell ref="Y5:AE5"/>
    <mergeCell ref="CX5:DD5"/>
    <mergeCell ref="BO5:BU5"/>
    <mergeCell ref="AF4:AL4"/>
    <mergeCell ref="AF5:AL5"/>
    <mergeCell ref="AM4:AS4"/>
  </mergeCells>
  <phoneticPr fontId="3" type="noConversion"/>
  <conditionalFormatting sqref="H8:H18 H36:H42 H21:H32">
    <cfRule type="dataBar" priority="118">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H19">
    <cfRule type="dataBar" priority="17">
      <dataBar>
        <cfvo type="num" val="0"/>
        <cfvo type="num" val="1"/>
        <color theme="0" tint="-0.34998626667073579"/>
      </dataBar>
      <extLst>
        <ext xmlns:x14="http://schemas.microsoft.com/office/spreadsheetml/2009/9/main" uri="{B025F937-C7B1-47D3-B67F-A62EFF666E3E}">
          <x14:id>{C02E2020-41B9-40DE-9058-5465BCFBE7F2}</x14:id>
        </ext>
      </extLst>
    </cfRule>
  </conditionalFormatting>
  <conditionalFormatting sqref="H20">
    <cfRule type="dataBar" priority="21">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H33">
    <cfRule type="dataBar" priority="1">
      <dataBar>
        <cfvo type="num" val="0"/>
        <cfvo type="num" val="1"/>
        <color theme="0" tint="-0.34998626667073579"/>
      </dataBar>
      <extLst>
        <ext xmlns:x14="http://schemas.microsoft.com/office/spreadsheetml/2009/9/main" uri="{B025F937-C7B1-47D3-B67F-A62EFF666E3E}">
          <x14:id>{485E2D55-06D0-4822-AD58-D4909CF5E6B1}</x14:id>
        </ext>
      </extLst>
    </cfRule>
  </conditionalFormatting>
  <conditionalFormatting sqref="H34">
    <cfRule type="dataBar" priority="5">
      <dataBar>
        <cfvo type="num" val="0"/>
        <cfvo type="num" val="1"/>
        <color theme="0" tint="-0.34998626667073579"/>
      </dataBar>
      <extLst>
        <ext xmlns:x14="http://schemas.microsoft.com/office/spreadsheetml/2009/9/main" uri="{B025F937-C7B1-47D3-B67F-A62EFF666E3E}">
          <x14:id>{C74EE589-04A9-4CBA-A240-39CB66FB18C7}</x14:id>
        </ext>
      </extLst>
    </cfRule>
  </conditionalFormatting>
  <conditionalFormatting sqref="H35">
    <cfRule type="dataBar" priority="25">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K6:ET7">
    <cfRule type="expression" dxfId="13" priority="30">
      <formula>K$6=TODAY()</formula>
    </cfRule>
  </conditionalFormatting>
  <conditionalFormatting sqref="K6:ET42">
    <cfRule type="expression" dxfId="12" priority="2">
      <formula>K$6=TODAY()</formula>
    </cfRule>
  </conditionalFormatting>
  <conditionalFormatting sqref="K8:ET42">
    <cfRule type="expression" dxfId="11" priority="3">
      <formula>AND($E8&lt;=K$6,ROUNDDOWN(($F8-$E8+1)*$H8,0)+$E8-1&gt;=K$6)</formula>
    </cfRule>
  </conditionalFormatting>
  <conditionalFormatting sqref="K8:ET98">
    <cfRule type="expression" dxfId="10" priority="4">
      <formula>AND(NOT(ISBLANK($E8)),$E8&lt;=K$6,$F8&gt;=K$6)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46" fitToHeight="0" orientation="landscape" r:id="rId2"/>
  <headerFooter alignWithMargins="0"/>
  <ignoredErrors>
    <ignoredError sqref="A38:B38 B36:B37 E13 E21 E27 E36:H38 G13:H13 G21:H21 G27:H27 G39:G42 H15:H17 H26 H29:H31 H22:H24" unlockedFormula="1"/>
    <ignoredError sqref="A27 A21 A1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95250</xdr:colOff>
                    <xdr:row>1</xdr:row>
                    <xdr:rowOff>123825</xdr:rowOff>
                  </from>
                  <to>
                    <xdr:col>27</xdr:col>
                    <xdr:colOff>104775</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H8:H18 H36:H42 H21:H32</xm:sqref>
        </x14:conditionalFormatting>
        <x14:conditionalFormatting xmlns:xm="http://schemas.microsoft.com/office/excel/2006/main">
          <x14:cfRule type="dataBar" id="{C02E2020-41B9-40DE-9058-5465BCFBE7F2}">
            <x14:dataBar minLength="0" maxLength="100" gradient="0">
              <x14:cfvo type="num">
                <xm:f>0</xm:f>
              </x14:cfvo>
              <x14:cfvo type="num">
                <xm:f>1</xm:f>
              </x14:cfvo>
              <x14:negativeFillColor rgb="FFFF0000"/>
              <x14:axisColor rgb="FF000000"/>
            </x14:dataBar>
          </x14:cfRule>
          <xm:sqref>H19</xm:sqref>
        </x14:conditionalFormatting>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H20</xm:sqref>
        </x14:conditionalFormatting>
        <x14:conditionalFormatting xmlns:xm="http://schemas.microsoft.com/office/excel/2006/main">
          <x14:cfRule type="dataBar" id="{485E2D55-06D0-4822-AD58-D4909CF5E6B1}">
            <x14:dataBar minLength="0" maxLength="100" gradient="0">
              <x14:cfvo type="num">
                <xm:f>0</xm:f>
              </x14:cfvo>
              <x14:cfvo type="num">
                <xm:f>1</xm:f>
              </x14:cfvo>
              <x14:negativeFillColor rgb="FFFF0000"/>
              <x14:axisColor rgb="FF000000"/>
            </x14:dataBar>
          </x14:cfRule>
          <xm:sqref>H33</xm:sqref>
        </x14:conditionalFormatting>
        <x14:conditionalFormatting xmlns:xm="http://schemas.microsoft.com/office/excel/2006/main">
          <x14:cfRule type="dataBar" id="{C74EE589-04A9-4CBA-A240-39CB66FB18C7}">
            <x14:dataBar minLength="0" maxLength="100" gradient="0">
              <x14:cfvo type="num">
                <xm:f>0</xm:f>
              </x14:cfvo>
              <x14:cfvo type="num">
                <xm:f>1</xm:f>
              </x14:cfvo>
              <x14:negativeFillColor rgb="FFFF0000"/>
              <x14:axisColor rgb="FF000000"/>
            </x14:dataBar>
          </x14:cfRule>
          <xm:sqref>H34</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E6CD2-15C3-4822-B621-7360A4B534E2}">
  <dimension ref="A1:GX82"/>
  <sheetViews>
    <sheetView showGridLines="0" view="pageBreakPreview" zoomScale="85" zoomScaleNormal="10" zoomScaleSheetLayoutView="85" workbookViewId="0">
      <selection activeCell="AQ34" sqref="AQ34"/>
    </sheetView>
  </sheetViews>
  <sheetFormatPr defaultRowHeight="14.25" x14ac:dyDescent="0.25"/>
  <cols>
    <col min="1" max="1" width="7.7109375" style="3" customWidth="1"/>
    <col min="2" max="2" width="56.85546875" style="3" bestFit="1" customWidth="1"/>
    <col min="3" max="3" width="17.85546875" style="86" customWidth="1"/>
    <col min="4" max="4" width="13.7109375" style="3" customWidth="1"/>
    <col min="5" max="5" width="13.7109375" style="87" bestFit="1" customWidth="1"/>
    <col min="6" max="6" width="6" style="3" customWidth="1"/>
    <col min="7" max="7" width="6.7109375" style="3" customWidth="1"/>
    <col min="8" max="8" width="6.42578125" style="3" customWidth="1"/>
    <col min="9" max="9" width="1.85546875" style="3" hidden="1" customWidth="1"/>
    <col min="10" max="10" width="2.42578125" style="3" bestFit="1" customWidth="1"/>
    <col min="11" max="11" width="2.140625" style="3" bestFit="1" customWidth="1"/>
    <col min="12" max="12" width="2.7109375" style="3" bestFit="1" customWidth="1"/>
    <col min="13" max="13" width="2.140625" style="3" bestFit="1" customWidth="1"/>
    <col min="14" max="14" width="2" style="3" bestFit="1" customWidth="1"/>
    <col min="15" max="16" width="2.140625" style="3" bestFit="1" customWidth="1"/>
    <col min="17" max="38" width="3" style="3" bestFit="1" customWidth="1"/>
    <col min="39" max="39" width="2.140625" style="3" bestFit="1" customWidth="1"/>
    <col min="40" max="40" width="2.7109375" style="3" bestFit="1" customWidth="1"/>
    <col min="41" max="41" width="2.140625" style="3" bestFit="1" customWidth="1"/>
    <col min="42" max="42" width="2" style="3" bestFit="1" customWidth="1"/>
    <col min="43" max="44" width="2.140625" style="3" bestFit="1" customWidth="1"/>
    <col min="45" max="45" width="2.42578125" style="3" bestFit="1" customWidth="1"/>
    <col min="46" max="46" width="2.140625" style="3" bestFit="1" customWidth="1"/>
    <col min="47" max="47" width="2.7109375" style="3" bestFit="1" customWidth="1"/>
    <col min="48" max="68" width="3" style="3" bestFit="1" customWidth="1"/>
    <col min="69" max="69" width="2.140625" style="3" bestFit="1" customWidth="1"/>
    <col min="70" max="70" width="2" style="3" bestFit="1" customWidth="1"/>
    <col min="71" max="72" width="2.140625" style="3" bestFit="1" customWidth="1"/>
    <col min="73" max="73" width="2.42578125" style="3" bestFit="1" customWidth="1"/>
    <col min="74" max="74" width="2.140625" style="3" bestFit="1" customWidth="1"/>
    <col min="75" max="75" width="2.7109375" style="3" bestFit="1" customWidth="1"/>
    <col min="76" max="76" width="2.140625" style="3" bestFit="1" customWidth="1"/>
    <col min="77" max="77" width="2" style="3" bestFit="1" customWidth="1"/>
    <col min="78" max="93" width="3" style="3" bestFit="1" customWidth="1"/>
    <col min="94" max="206" width="2.42578125" style="3" customWidth="1"/>
  </cols>
  <sheetData>
    <row r="1" spans="1:206" ht="21" x14ac:dyDescent="0.25">
      <c r="A1" s="1" t="s">
        <v>37</v>
      </c>
      <c r="B1" s="2"/>
      <c r="C1" s="82"/>
      <c r="D1" s="2"/>
      <c r="E1" s="83"/>
      <c r="H1" s="4"/>
      <c r="J1" s="117"/>
      <c r="K1" s="117"/>
      <c r="L1" s="117"/>
      <c r="M1" s="117"/>
      <c r="N1" s="117"/>
      <c r="O1" s="117"/>
      <c r="P1" s="117"/>
      <c r="Q1" s="117"/>
      <c r="R1" s="117"/>
      <c r="S1" s="117"/>
      <c r="T1" s="117"/>
      <c r="U1" s="117"/>
      <c r="V1" s="117"/>
      <c r="W1" s="117"/>
      <c r="X1" s="117"/>
      <c r="Y1" s="117"/>
      <c r="Z1" s="117"/>
      <c r="AA1" s="117"/>
      <c r="AB1" s="117"/>
      <c r="AC1" s="117"/>
      <c r="AD1" s="117"/>
    </row>
    <row r="2" spans="1:206" ht="15.75" x14ac:dyDescent="0.25">
      <c r="A2" s="5" t="s">
        <v>38</v>
      </c>
      <c r="B2" s="6"/>
      <c r="C2" s="84"/>
      <c r="D2" s="8"/>
      <c r="E2" s="85"/>
      <c r="G2" s="9"/>
    </row>
    <row r="3" spans="1:206" ht="15.75" x14ac:dyDescent="0.25">
      <c r="A3" s="5" t="s">
        <v>39</v>
      </c>
      <c r="G3" s="9"/>
      <c r="J3" s="10"/>
      <c r="K3" s="10"/>
      <c r="L3" s="10"/>
      <c r="M3" s="10"/>
      <c r="N3" s="10"/>
      <c r="O3" s="10"/>
      <c r="P3" s="10"/>
      <c r="Q3" s="10"/>
      <c r="R3" s="10"/>
      <c r="S3" s="10"/>
      <c r="T3" s="10"/>
      <c r="U3" s="10"/>
      <c r="V3" s="10"/>
      <c r="W3" s="10"/>
      <c r="X3" s="10"/>
      <c r="Y3" s="10"/>
      <c r="Z3" s="10"/>
    </row>
    <row r="4" spans="1:206" ht="15.75" x14ac:dyDescent="0.25">
      <c r="B4" s="4" t="s">
        <v>14</v>
      </c>
      <c r="C4" s="118">
        <v>45992</v>
      </c>
      <c r="D4" s="118"/>
      <c r="E4" s="118"/>
      <c r="F4" s="4" t="s">
        <v>13</v>
      </c>
      <c r="G4" s="11">
        <v>1</v>
      </c>
      <c r="J4" s="126" t="str">
        <f>"Week "&amp;(J6-($C$4-WEEKDAY($C$4,1)+2))/7+1</f>
        <v>Week 1</v>
      </c>
      <c r="K4" s="127"/>
      <c r="L4" s="127"/>
      <c r="M4" s="127"/>
      <c r="N4" s="127"/>
      <c r="O4" s="127"/>
      <c r="P4" s="129"/>
      <c r="Q4" s="126" t="str">
        <f>"Week "&amp;(Q6-($C$4-WEEKDAY($C$4,1)+2))/7+1</f>
        <v>Week 2</v>
      </c>
      <c r="R4" s="127"/>
      <c r="S4" s="127"/>
      <c r="T4" s="127"/>
      <c r="U4" s="127"/>
      <c r="V4" s="127"/>
      <c r="W4" s="129"/>
      <c r="X4" s="126" t="str">
        <f>"Week "&amp;(X6-($C$4-WEEKDAY($C$4,1)+2))/7+1</f>
        <v>Week 3</v>
      </c>
      <c r="Y4" s="127"/>
      <c r="Z4" s="127"/>
      <c r="AA4" s="127"/>
      <c r="AB4" s="127"/>
      <c r="AC4" s="127"/>
      <c r="AD4" s="129"/>
      <c r="AE4" s="126" t="str">
        <f>"Week "&amp;(AE6-($C$4-WEEKDAY($C$4,1)+2))/7+1</f>
        <v>Week 4</v>
      </c>
      <c r="AF4" s="127"/>
      <c r="AG4" s="127"/>
      <c r="AH4" s="127"/>
      <c r="AI4" s="127"/>
      <c r="AJ4" s="127"/>
      <c r="AK4" s="129"/>
      <c r="AL4" s="126" t="str">
        <f>"Week "&amp;(AL6-($C$4-WEEKDAY($C$4,1)+2))/7+1</f>
        <v>Week 5</v>
      </c>
      <c r="AM4" s="127"/>
      <c r="AN4" s="127"/>
      <c r="AO4" s="127"/>
      <c r="AP4" s="127"/>
      <c r="AQ4" s="127"/>
      <c r="AR4" s="129"/>
      <c r="AS4" s="126" t="str">
        <f>"Week "&amp;(AS6-($C$4-WEEKDAY($C$4,1)+2))/7+1</f>
        <v>Week 6</v>
      </c>
      <c r="AT4" s="127"/>
      <c r="AU4" s="127"/>
      <c r="AV4" s="127"/>
      <c r="AW4" s="127"/>
      <c r="AX4" s="127"/>
      <c r="AY4" s="129"/>
      <c r="AZ4" s="126" t="str">
        <f>"Week "&amp;(AZ6-($C$4-WEEKDAY($C$4,1)+2))/7+1</f>
        <v>Week 7</v>
      </c>
      <c r="BA4" s="127"/>
      <c r="BB4" s="127"/>
      <c r="BC4" s="127"/>
      <c r="BD4" s="127"/>
      <c r="BE4" s="127"/>
      <c r="BF4" s="129"/>
      <c r="BG4" s="126" t="str">
        <f>"Week "&amp;(BG6-($C$4-WEEKDAY($C$4,1)+2))/7+1</f>
        <v>Week 8</v>
      </c>
      <c r="BH4" s="127"/>
      <c r="BI4" s="127"/>
      <c r="BJ4" s="127"/>
      <c r="BK4" s="127"/>
      <c r="BL4" s="127"/>
      <c r="BM4" s="129"/>
      <c r="BN4" s="126" t="str">
        <f>"Week "&amp;(BN6-($C$4-WEEKDAY($C$4,1)+2))/7+1</f>
        <v>Week 9</v>
      </c>
      <c r="BO4" s="127"/>
      <c r="BP4" s="127"/>
      <c r="BQ4" s="127"/>
      <c r="BR4" s="127"/>
      <c r="BS4" s="127"/>
      <c r="BT4" s="129"/>
      <c r="BU4" s="126" t="str">
        <f>"Week "&amp;(BU6-($C$4-WEEKDAY($C$4,1)+2))/7+1</f>
        <v>Week 10</v>
      </c>
      <c r="BV4" s="127"/>
      <c r="BW4" s="127"/>
      <c r="BX4" s="127"/>
      <c r="BY4" s="127"/>
      <c r="BZ4" s="127"/>
      <c r="CA4" s="129"/>
      <c r="CB4" s="126" t="str">
        <f>"Week "&amp;(CB6-($C$4-WEEKDAY($C$4,1)+2))/7+1</f>
        <v>Week 11</v>
      </c>
      <c r="CC4" s="127"/>
      <c r="CD4" s="127"/>
      <c r="CE4" s="127"/>
      <c r="CF4" s="127"/>
      <c r="CG4" s="127"/>
      <c r="CH4" s="129"/>
      <c r="CI4" s="126" t="str">
        <f>"Week "&amp;(CI6-($C$4-WEEKDAY($C$4,1)+2))/7+1</f>
        <v>Week 12</v>
      </c>
      <c r="CJ4" s="127"/>
      <c r="CK4" s="127"/>
      <c r="CL4" s="127"/>
      <c r="CM4" s="127"/>
      <c r="CN4" s="127"/>
      <c r="CO4" s="129"/>
      <c r="CP4" s="126" t="str">
        <f>"Week "&amp;(CP6-($C$4-WEEKDAY($C$4,1)+2))/7+1</f>
        <v>Week 13</v>
      </c>
      <c r="CQ4" s="127"/>
      <c r="CR4" s="127"/>
      <c r="CS4" s="127"/>
      <c r="CT4" s="127"/>
      <c r="CU4" s="127"/>
      <c r="CV4" s="129"/>
      <c r="CW4" s="126" t="str">
        <f>"Week "&amp;(CW6-($C$4-WEEKDAY($C$4,1)+2))/7+1</f>
        <v>Week 14</v>
      </c>
      <c r="CX4" s="127"/>
      <c r="CY4" s="127"/>
      <c r="CZ4" s="127"/>
      <c r="DA4" s="127"/>
      <c r="DB4" s="127"/>
      <c r="DC4" s="129"/>
      <c r="DD4" s="126" t="str">
        <f>"Week "&amp;(DD6-($C$4-WEEKDAY($C$4,1)+2))/7+1</f>
        <v>Week 15</v>
      </c>
      <c r="DE4" s="127"/>
      <c r="DF4" s="127"/>
      <c r="DG4" s="127"/>
      <c r="DH4" s="127"/>
      <c r="DI4" s="127"/>
      <c r="DJ4" s="129"/>
      <c r="DK4" s="126" t="str">
        <f>"Week "&amp;(DK6-($C$4-WEEKDAY($C$4,1)+2))/7+1</f>
        <v>Week 16</v>
      </c>
      <c r="DL4" s="127"/>
      <c r="DM4" s="127"/>
      <c r="DN4" s="127"/>
      <c r="DO4" s="127"/>
      <c r="DP4" s="127"/>
      <c r="DQ4" s="129"/>
      <c r="DR4" s="126" t="str">
        <f>"Week "&amp;(DR6-($C$4-WEEKDAY($C$4,1)+2))/7+1</f>
        <v>Week 17</v>
      </c>
      <c r="DS4" s="127"/>
      <c r="DT4" s="127"/>
      <c r="DU4" s="127"/>
      <c r="DV4" s="127"/>
      <c r="DW4" s="127"/>
      <c r="DX4" s="129"/>
      <c r="DY4" s="126" t="str">
        <f>"Week "&amp;(DY6-($C$4-WEEKDAY($C$4,1)+2))/7+1</f>
        <v>Week 18</v>
      </c>
      <c r="DZ4" s="127"/>
      <c r="EA4" s="127"/>
      <c r="EB4" s="127"/>
      <c r="EC4" s="127"/>
      <c r="ED4" s="127"/>
      <c r="EE4" s="129"/>
      <c r="EF4" s="126" t="str">
        <f>"Week "&amp;(EF6-($C$4-WEEKDAY($C$4,1)+2))/7+1</f>
        <v>Week 19</v>
      </c>
      <c r="EG4" s="127"/>
      <c r="EH4" s="127"/>
      <c r="EI4" s="127"/>
      <c r="EJ4" s="127"/>
      <c r="EK4" s="127"/>
      <c r="EL4" s="129"/>
      <c r="EM4" s="126" t="str">
        <f>"Week "&amp;(EM6-($C$4-WEEKDAY($C$4,1)+2))/7+1</f>
        <v>Week 20</v>
      </c>
      <c r="EN4" s="127"/>
      <c r="EO4" s="127"/>
      <c r="EP4" s="127"/>
      <c r="EQ4" s="127"/>
      <c r="ER4" s="127"/>
      <c r="ES4" s="129"/>
      <c r="ET4" s="126" t="str">
        <f>"Week "&amp;(ET6-($C$4-WEEKDAY($C$4,1)+2))/7+1</f>
        <v>Week 21</v>
      </c>
      <c r="EU4" s="127"/>
      <c r="EV4" s="127"/>
      <c r="EW4" s="127"/>
      <c r="EX4" s="127"/>
      <c r="EY4" s="127"/>
      <c r="EZ4" s="129"/>
      <c r="FA4" s="126" t="str">
        <f>"Week "&amp;(FA6-($C$4-WEEKDAY($C$4,1)+2))/7+1</f>
        <v>Week 22</v>
      </c>
      <c r="FB4" s="127"/>
      <c r="FC4" s="127"/>
      <c r="FD4" s="127"/>
      <c r="FE4" s="127"/>
      <c r="FF4" s="127"/>
      <c r="FG4" s="129"/>
      <c r="FH4" s="126" t="str">
        <f>"Week "&amp;(FH6-($C$4-WEEKDAY($C$4,1)+2))/7+1</f>
        <v>Week 23</v>
      </c>
      <c r="FI4" s="127"/>
      <c r="FJ4" s="127"/>
      <c r="FK4" s="128"/>
      <c r="FL4" s="126" t="str">
        <f>"Week "&amp;(FL6-($C$4-WEEKDAY($C$4,1)+2))/7+1</f>
        <v>Week 23.5714285714286</v>
      </c>
      <c r="FM4" s="127"/>
      <c r="FN4" s="127"/>
      <c r="FO4" s="127"/>
      <c r="FP4" s="127"/>
      <c r="FQ4" s="127"/>
      <c r="FR4" s="129"/>
      <c r="FS4" s="126" t="str">
        <f>"Week "&amp;(FS6-($C$4-WEEKDAY($C$4,1)+2))/7+1</f>
        <v>Week 24.5714285714286</v>
      </c>
      <c r="FT4" s="127"/>
      <c r="FU4" s="127"/>
      <c r="FV4" s="127"/>
      <c r="FW4" s="127"/>
      <c r="FX4" s="127"/>
      <c r="FY4" s="129"/>
      <c r="FZ4" s="126" t="str">
        <f>"Week "&amp;(FZ6-($C$4-WEEKDAY($C$4,1)+2))/7+1</f>
        <v>Week 25.5714285714286</v>
      </c>
      <c r="GA4" s="127"/>
      <c r="GB4" s="127"/>
      <c r="GC4" s="127"/>
      <c r="GD4" s="127"/>
      <c r="GE4" s="127"/>
      <c r="GF4" s="129"/>
      <c r="GG4" s="126" t="str">
        <f>"Week "&amp;(GG6-($C$4-WEEKDAY($C$4,1)+2))/7+1</f>
        <v>Week 26.5714285714286</v>
      </c>
      <c r="GH4" s="127"/>
      <c r="GI4" s="127"/>
      <c r="GJ4" s="127"/>
      <c r="GK4" s="127"/>
      <c r="GL4" s="127"/>
      <c r="GM4" s="129"/>
      <c r="GN4" s="126" t="str">
        <f>"Week "&amp;(GN6-($C$4-WEEKDAY($C$4,1)+2))/7+1</f>
        <v>Week 27.5714285714286</v>
      </c>
      <c r="GO4" s="127"/>
      <c r="GP4" s="127"/>
      <c r="GQ4" s="127"/>
      <c r="GR4" s="127"/>
      <c r="GS4" s="127"/>
      <c r="GT4" s="129"/>
      <c r="GU4" s="126" t="str">
        <f>"Week "&amp;(GU6-($C$4-WEEKDAY($C$4,1)+2))/7+1</f>
        <v>Week 28.5714285714286</v>
      </c>
      <c r="GV4" s="127"/>
      <c r="GW4" s="127"/>
      <c r="GX4" s="128"/>
    </row>
    <row r="5" spans="1:206" x14ac:dyDescent="0.25">
      <c r="B5" s="4" t="s">
        <v>15</v>
      </c>
      <c r="C5" s="118">
        <v>46022</v>
      </c>
      <c r="D5" s="118"/>
      <c r="E5" s="118"/>
      <c r="J5" s="122">
        <f>J6</f>
        <v>45992</v>
      </c>
      <c r="K5" s="123"/>
      <c r="L5" s="123"/>
      <c r="M5" s="123"/>
      <c r="N5" s="123"/>
      <c r="O5" s="123"/>
      <c r="P5" s="124"/>
      <c r="Q5" s="122">
        <f>Q6</f>
        <v>45999</v>
      </c>
      <c r="R5" s="123"/>
      <c r="S5" s="123"/>
      <c r="T5" s="123"/>
      <c r="U5" s="123"/>
      <c r="V5" s="123"/>
      <c r="W5" s="124"/>
      <c r="X5" s="122">
        <f>X6</f>
        <v>46006</v>
      </c>
      <c r="Y5" s="123"/>
      <c r="Z5" s="123"/>
      <c r="AA5" s="123"/>
      <c r="AB5" s="123"/>
      <c r="AC5" s="123"/>
      <c r="AD5" s="124"/>
      <c r="AE5" s="122">
        <f>AE6</f>
        <v>46013</v>
      </c>
      <c r="AF5" s="123"/>
      <c r="AG5" s="123"/>
      <c r="AH5" s="123"/>
      <c r="AI5" s="123"/>
      <c r="AJ5" s="123"/>
      <c r="AK5" s="124"/>
      <c r="AL5" s="122">
        <f>AL6</f>
        <v>46020</v>
      </c>
      <c r="AM5" s="123"/>
      <c r="AN5" s="123"/>
      <c r="AO5" s="123"/>
      <c r="AP5" s="123"/>
      <c r="AQ5" s="123"/>
      <c r="AR5" s="124"/>
      <c r="AS5" s="122">
        <f>AS6</f>
        <v>46027</v>
      </c>
      <c r="AT5" s="123"/>
      <c r="AU5" s="123"/>
      <c r="AV5" s="123"/>
      <c r="AW5" s="123"/>
      <c r="AX5" s="123"/>
      <c r="AY5" s="124"/>
      <c r="AZ5" s="122">
        <f>AZ6</f>
        <v>46034</v>
      </c>
      <c r="BA5" s="123"/>
      <c r="BB5" s="123"/>
      <c r="BC5" s="123"/>
      <c r="BD5" s="123"/>
      <c r="BE5" s="123"/>
      <c r="BF5" s="124"/>
      <c r="BG5" s="122">
        <f>BG6</f>
        <v>46041</v>
      </c>
      <c r="BH5" s="123"/>
      <c r="BI5" s="123"/>
      <c r="BJ5" s="123"/>
      <c r="BK5" s="123"/>
      <c r="BL5" s="123"/>
      <c r="BM5" s="124"/>
      <c r="BN5" s="122">
        <f>BN6</f>
        <v>46048</v>
      </c>
      <c r="BO5" s="123"/>
      <c r="BP5" s="123"/>
      <c r="BQ5" s="123"/>
      <c r="BR5" s="123"/>
      <c r="BS5" s="123"/>
      <c r="BT5" s="124"/>
      <c r="BU5" s="122">
        <f>BU6</f>
        <v>46055</v>
      </c>
      <c r="BV5" s="123"/>
      <c r="BW5" s="123"/>
      <c r="BX5" s="123"/>
      <c r="BY5" s="123"/>
      <c r="BZ5" s="123"/>
      <c r="CA5" s="124"/>
      <c r="CB5" s="122">
        <f>CB6</f>
        <v>46062</v>
      </c>
      <c r="CC5" s="123"/>
      <c r="CD5" s="123"/>
      <c r="CE5" s="123"/>
      <c r="CF5" s="123"/>
      <c r="CG5" s="123"/>
      <c r="CH5" s="124"/>
      <c r="CI5" s="122">
        <f>CI6</f>
        <v>46069</v>
      </c>
      <c r="CJ5" s="123"/>
      <c r="CK5" s="123"/>
      <c r="CL5" s="123"/>
      <c r="CM5" s="123"/>
      <c r="CN5" s="123"/>
      <c r="CO5" s="124"/>
      <c r="CP5" s="122">
        <f>CP6</f>
        <v>46076</v>
      </c>
      <c r="CQ5" s="123"/>
      <c r="CR5" s="123"/>
      <c r="CS5" s="123"/>
      <c r="CT5" s="123"/>
      <c r="CU5" s="123"/>
      <c r="CV5" s="124"/>
      <c r="CW5" s="122">
        <f>CW6</f>
        <v>46083</v>
      </c>
      <c r="CX5" s="123"/>
      <c r="CY5" s="123"/>
      <c r="CZ5" s="123"/>
      <c r="DA5" s="123"/>
      <c r="DB5" s="123"/>
      <c r="DC5" s="124"/>
      <c r="DD5" s="122">
        <f>DD6</f>
        <v>46090</v>
      </c>
      <c r="DE5" s="123"/>
      <c r="DF5" s="123"/>
      <c r="DG5" s="123"/>
      <c r="DH5" s="123"/>
      <c r="DI5" s="123"/>
      <c r="DJ5" s="124"/>
      <c r="DK5" s="122">
        <f>DK6</f>
        <v>46097</v>
      </c>
      <c r="DL5" s="123"/>
      <c r="DM5" s="123"/>
      <c r="DN5" s="123"/>
      <c r="DO5" s="123"/>
      <c r="DP5" s="123"/>
      <c r="DQ5" s="124"/>
      <c r="DR5" s="122">
        <f>DR6</f>
        <v>46104</v>
      </c>
      <c r="DS5" s="123"/>
      <c r="DT5" s="123"/>
      <c r="DU5" s="123"/>
      <c r="DV5" s="123"/>
      <c r="DW5" s="123"/>
      <c r="DX5" s="124"/>
      <c r="DY5" s="122">
        <f>DY6</f>
        <v>46111</v>
      </c>
      <c r="DZ5" s="123"/>
      <c r="EA5" s="123"/>
      <c r="EB5" s="123"/>
      <c r="EC5" s="123"/>
      <c r="ED5" s="123"/>
      <c r="EE5" s="124"/>
      <c r="EF5" s="122">
        <f>EF6</f>
        <v>46118</v>
      </c>
      <c r="EG5" s="123"/>
      <c r="EH5" s="123"/>
      <c r="EI5" s="123"/>
      <c r="EJ5" s="123"/>
      <c r="EK5" s="123"/>
      <c r="EL5" s="124"/>
      <c r="EM5" s="122">
        <f>EM6</f>
        <v>46125</v>
      </c>
      <c r="EN5" s="123"/>
      <c r="EO5" s="123"/>
      <c r="EP5" s="123"/>
      <c r="EQ5" s="123"/>
      <c r="ER5" s="123"/>
      <c r="ES5" s="124"/>
      <c r="ET5" s="122">
        <f>ET6</f>
        <v>46132</v>
      </c>
      <c r="EU5" s="123"/>
      <c r="EV5" s="123"/>
      <c r="EW5" s="123"/>
      <c r="EX5" s="123"/>
      <c r="EY5" s="123"/>
      <c r="EZ5" s="124"/>
      <c r="FA5" s="122">
        <f>FA6</f>
        <v>46139</v>
      </c>
      <c r="FB5" s="123"/>
      <c r="FC5" s="123"/>
      <c r="FD5" s="123"/>
      <c r="FE5" s="123"/>
      <c r="FF5" s="123"/>
      <c r="FG5" s="124"/>
      <c r="FH5" s="122">
        <f>FH6</f>
        <v>46146</v>
      </c>
      <c r="FI5" s="123"/>
      <c r="FJ5" s="123"/>
      <c r="FK5" s="125"/>
      <c r="FL5" s="122">
        <f>FL6</f>
        <v>46150</v>
      </c>
      <c r="FM5" s="123"/>
      <c r="FN5" s="123"/>
      <c r="FO5" s="123"/>
      <c r="FP5" s="123"/>
      <c r="FQ5" s="123"/>
      <c r="FR5" s="124"/>
      <c r="FS5" s="122">
        <f>FS6</f>
        <v>46157</v>
      </c>
      <c r="FT5" s="123"/>
      <c r="FU5" s="123"/>
      <c r="FV5" s="123"/>
      <c r="FW5" s="123"/>
      <c r="FX5" s="123"/>
      <c r="FY5" s="124"/>
      <c r="FZ5" s="122">
        <f>FZ6</f>
        <v>46164</v>
      </c>
      <c r="GA5" s="123"/>
      <c r="GB5" s="123"/>
      <c r="GC5" s="123"/>
      <c r="GD5" s="123"/>
      <c r="GE5" s="123"/>
      <c r="GF5" s="124"/>
      <c r="GG5" s="122">
        <f>GG6</f>
        <v>46171</v>
      </c>
      <c r="GH5" s="123"/>
      <c r="GI5" s="123"/>
      <c r="GJ5" s="123"/>
      <c r="GK5" s="123"/>
      <c r="GL5" s="123"/>
      <c r="GM5" s="124"/>
      <c r="GN5" s="122">
        <f>GN6</f>
        <v>46178</v>
      </c>
      <c r="GO5" s="123"/>
      <c r="GP5" s="123"/>
      <c r="GQ5" s="123"/>
      <c r="GR5" s="123"/>
      <c r="GS5" s="123"/>
      <c r="GT5" s="124"/>
      <c r="GU5" s="122">
        <f>GU6</f>
        <v>46185</v>
      </c>
      <c r="GV5" s="123"/>
      <c r="GW5" s="123"/>
      <c r="GX5" s="125"/>
    </row>
    <row r="6" spans="1:206" x14ac:dyDescent="0.25">
      <c r="J6" s="12">
        <f>C4-WEEKDAY(C4,1)+2+7*(G4-1)</f>
        <v>45992</v>
      </c>
      <c r="K6" s="13">
        <f t="shared" ref="K6:BV6" si="0">J6+1</f>
        <v>45993</v>
      </c>
      <c r="L6" s="13">
        <f t="shared" si="0"/>
        <v>45994</v>
      </c>
      <c r="M6" s="13">
        <f t="shared" si="0"/>
        <v>45995</v>
      </c>
      <c r="N6" s="13">
        <f t="shared" si="0"/>
        <v>45996</v>
      </c>
      <c r="O6" s="13">
        <f t="shared" si="0"/>
        <v>45997</v>
      </c>
      <c r="P6" s="14">
        <f t="shared" si="0"/>
        <v>45998</v>
      </c>
      <c r="Q6" s="12">
        <f t="shared" si="0"/>
        <v>45999</v>
      </c>
      <c r="R6" s="13">
        <f t="shared" si="0"/>
        <v>46000</v>
      </c>
      <c r="S6" s="13">
        <f t="shared" si="0"/>
        <v>46001</v>
      </c>
      <c r="T6" s="13">
        <f t="shared" si="0"/>
        <v>46002</v>
      </c>
      <c r="U6" s="13">
        <f t="shared" si="0"/>
        <v>46003</v>
      </c>
      <c r="V6" s="13">
        <f t="shared" si="0"/>
        <v>46004</v>
      </c>
      <c r="W6" s="14">
        <f t="shared" si="0"/>
        <v>46005</v>
      </c>
      <c r="X6" s="12">
        <f t="shared" si="0"/>
        <v>46006</v>
      </c>
      <c r="Y6" s="13">
        <f t="shared" si="0"/>
        <v>46007</v>
      </c>
      <c r="Z6" s="13">
        <f t="shared" si="0"/>
        <v>46008</v>
      </c>
      <c r="AA6" s="13">
        <f t="shared" si="0"/>
        <v>46009</v>
      </c>
      <c r="AB6" s="13">
        <f t="shared" si="0"/>
        <v>46010</v>
      </c>
      <c r="AC6" s="13">
        <f t="shared" si="0"/>
        <v>46011</v>
      </c>
      <c r="AD6" s="14">
        <f t="shared" si="0"/>
        <v>46012</v>
      </c>
      <c r="AE6" s="12">
        <f t="shared" si="0"/>
        <v>46013</v>
      </c>
      <c r="AF6" s="13">
        <f t="shared" si="0"/>
        <v>46014</v>
      </c>
      <c r="AG6" s="13">
        <f t="shared" si="0"/>
        <v>46015</v>
      </c>
      <c r="AH6" s="13">
        <f t="shared" si="0"/>
        <v>46016</v>
      </c>
      <c r="AI6" s="13">
        <f t="shared" si="0"/>
        <v>46017</v>
      </c>
      <c r="AJ6" s="13">
        <f t="shared" si="0"/>
        <v>46018</v>
      </c>
      <c r="AK6" s="14">
        <f t="shared" si="0"/>
        <v>46019</v>
      </c>
      <c r="AL6" s="12">
        <f t="shared" si="0"/>
        <v>46020</v>
      </c>
      <c r="AM6" s="13">
        <f t="shared" si="0"/>
        <v>46021</v>
      </c>
      <c r="AN6" s="13">
        <f t="shared" si="0"/>
        <v>46022</v>
      </c>
      <c r="AO6" s="13">
        <f t="shared" si="0"/>
        <v>46023</v>
      </c>
      <c r="AP6" s="13">
        <f t="shared" si="0"/>
        <v>46024</v>
      </c>
      <c r="AQ6" s="13">
        <f t="shared" si="0"/>
        <v>46025</v>
      </c>
      <c r="AR6" s="14">
        <f t="shared" si="0"/>
        <v>46026</v>
      </c>
      <c r="AS6" s="12">
        <f t="shared" si="0"/>
        <v>46027</v>
      </c>
      <c r="AT6" s="13">
        <f t="shared" si="0"/>
        <v>46028</v>
      </c>
      <c r="AU6" s="13">
        <f t="shared" si="0"/>
        <v>46029</v>
      </c>
      <c r="AV6" s="13">
        <f t="shared" si="0"/>
        <v>46030</v>
      </c>
      <c r="AW6" s="13">
        <f t="shared" si="0"/>
        <v>46031</v>
      </c>
      <c r="AX6" s="13">
        <f t="shared" si="0"/>
        <v>46032</v>
      </c>
      <c r="AY6" s="14">
        <f t="shared" si="0"/>
        <v>46033</v>
      </c>
      <c r="AZ6" s="12">
        <f t="shared" si="0"/>
        <v>46034</v>
      </c>
      <c r="BA6" s="13">
        <f t="shared" si="0"/>
        <v>46035</v>
      </c>
      <c r="BB6" s="13">
        <f t="shared" si="0"/>
        <v>46036</v>
      </c>
      <c r="BC6" s="13">
        <f t="shared" si="0"/>
        <v>46037</v>
      </c>
      <c r="BD6" s="13">
        <f t="shared" si="0"/>
        <v>46038</v>
      </c>
      <c r="BE6" s="13">
        <f t="shared" si="0"/>
        <v>46039</v>
      </c>
      <c r="BF6" s="14">
        <f t="shared" si="0"/>
        <v>46040</v>
      </c>
      <c r="BG6" s="12">
        <f t="shared" si="0"/>
        <v>46041</v>
      </c>
      <c r="BH6" s="13">
        <f t="shared" si="0"/>
        <v>46042</v>
      </c>
      <c r="BI6" s="13">
        <f t="shared" si="0"/>
        <v>46043</v>
      </c>
      <c r="BJ6" s="13">
        <f t="shared" si="0"/>
        <v>46044</v>
      </c>
      <c r="BK6" s="13">
        <f t="shared" si="0"/>
        <v>46045</v>
      </c>
      <c r="BL6" s="13">
        <f t="shared" si="0"/>
        <v>46046</v>
      </c>
      <c r="BM6" s="14">
        <f t="shared" si="0"/>
        <v>46047</v>
      </c>
      <c r="BN6" s="12">
        <f t="shared" si="0"/>
        <v>46048</v>
      </c>
      <c r="BO6" s="13">
        <f t="shared" si="0"/>
        <v>46049</v>
      </c>
      <c r="BP6" s="13">
        <f t="shared" si="0"/>
        <v>46050</v>
      </c>
      <c r="BQ6" s="13">
        <f t="shared" si="0"/>
        <v>46051</v>
      </c>
      <c r="BR6" s="13">
        <f t="shared" si="0"/>
        <v>46052</v>
      </c>
      <c r="BS6" s="13">
        <f t="shared" si="0"/>
        <v>46053</v>
      </c>
      <c r="BT6" s="14">
        <f t="shared" si="0"/>
        <v>46054</v>
      </c>
      <c r="BU6" s="12">
        <f t="shared" si="0"/>
        <v>46055</v>
      </c>
      <c r="BV6" s="13">
        <f t="shared" si="0"/>
        <v>46056</v>
      </c>
      <c r="BW6" s="13">
        <f t="shared" ref="BW6:EH6" si="1">BV6+1</f>
        <v>46057</v>
      </c>
      <c r="BX6" s="13">
        <f t="shared" si="1"/>
        <v>46058</v>
      </c>
      <c r="BY6" s="13">
        <f t="shared" si="1"/>
        <v>46059</v>
      </c>
      <c r="BZ6" s="13">
        <f t="shared" si="1"/>
        <v>46060</v>
      </c>
      <c r="CA6" s="14">
        <f t="shared" si="1"/>
        <v>46061</v>
      </c>
      <c r="CB6" s="12">
        <f t="shared" si="1"/>
        <v>46062</v>
      </c>
      <c r="CC6" s="13">
        <f t="shared" si="1"/>
        <v>46063</v>
      </c>
      <c r="CD6" s="13">
        <f t="shared" si="1"/>
        <v>46064</v>
      </c>
      <c r="CE6" s="13">
        <f t="shared" si="1"/>
        <v>46065</v>
      </c>
      <c r="CF6" s="13">
        <f t="shared" si="1"/>
        <v>46066</v>
      </c>
      <c r="CG6" s="13">
        <f t="shared" si="1"/>
        <v>46067</v>
      </c>
      <c r="CH6" s="14">
        <f t="shared" si="1"/>
        <v>46068</v>
      </c>
      <c r="CI6" s="12">
        <f t="shared" si="1"/>
        <v>46069</v>
      </c>
      <c r="CJ6" s="13">
        <f t="shared" si="1"/>
        <v>46070</v>
      </c>
      <c r="CK6" s="13">
        <f t="shared" si="1"/>
        <v>46071</v>
      </c>
      <c r="CL6" s="13">
        <f t="shared" si="1"/>
        <v>46072</v>
      </c>
      <c r="CM6" s="13">
        <f t="shared" si="1"/>
        <v>46073</v>
      </c>
      <c r="CN6" s="13">
        <f t="shared" si="1"/>
        <v>46074</v>
      </c>
      <c r="CO6" s="14">
        <f t="shared" si="1"/>
        <v>46075</v>
      </c>
      <c r="CP6" s="12">
        <f t="shared" si="1"/>
        <v>46076</v>
      </c>
      <c r="CQ6" s="13">
        <f t="shared" si="1"/>
        <v>46077</v>
      </c>
      <c r="CR6" s="13">
        <f t="shared" si="1"/>
        <v>46078</v>
      </c>
      <c r="CS6" s="13">
        <f t="shared" si="1"/>
        <v>46079</v>
      </c>
      <c r="CT6" s="13">
        <f t="shared" si="1"/>
        <v>46080</v>
      </c>
      <c r="CU6" s="13">
        <f t="shared" si="1"/>
        <v>46081</v>
      </c>
      <c r="CV6" s="14">
        <f t="shared" si="1"/>
        <v>46082</v>
      </c>
      <c r="CW6" s="12">
        <f t="shared" si="1"/>
        <v>46083</v>
      </c>
      <c r="CX6" s="13">
        <f t="shared" si="1"/>
        <v>46084</v>
      </c>
      <c r="CY6" s="13">
        <f t="shared" si="1"/>
        <v>46085</v>
      </c>
      <c r="CZ6" s="13">
        <f t="shared" si="1"/>
        <v>46086</v>
      </c>
      <c r="DA6" s="13">
        <f t="shared" si="1"/>
        <v>46087</v>
      </c>
      <c r="DB6" s="13">
        <f t="shared" si="1"/>
        <v>46088</v>
      </c>
      <c r="DC6" s="14">
        <f t="shared" si="1"/>
        <v>46089</v>
      </c>
      <c r="DD6" s="12">
        <f t="shared" si="1"/>
        <v>46090</v>
      </c>
      <c r="DE6" s="13">
        <f t="shared" si="1"/>
        <v>46091</v>
      </c>
      <c r="DF6" s="13">
        <f t="shared" si="1"/>
        <v>46092</v>
      </c>
      <c r="DG6" s="13">
        <f t="shared" si="1"/>
        <v>46093</v>
      </c>
      <c r="DH6" s="13">
        <f t="shared" si="1"/>
        <v>46094</v>
      </c>
      <c r="DI6" s="13">
        <f t="shared" si="1"/>
        <v>46095</v>
      </c>
      <c r="DJ6" s="14">
        <f t="shared" si="1"/>
        <v>46096</v>
      </c>
      <c r="DK6" s="12">
        <f t="shared" si="1"/>
        <v>46097</v>
      </c>
      <c r="DL6" s="13">
        <f t="shared" si="1"/>
        <v>46098</v>
      </c>
      <c r="DM6" s="13">
        <f t="shared" si="1"/>
        <v>46099</v>
      </c>
      <c r="DN6" s="13">
        <f t="shared" si="1"/>
        <v>46100</v>
      </c>
      <c r="DO6" s="13">
        <f t="shared" si="1"/>
        <v>46101</v>
      </c>
      <c r="DP6" s="13">
        <f t="shared" si="1"/>
        <v>46102</v>
      </c>
      <c r="DQ6" s="14">
        <f t="shared" si="1"/>
        <v>46103</v>
      </c>
      <c r="DR6" s="12">
        <f t="shared" si="1"/>
        <v>46104</v>
      </c>
      <c r="DS6" s="13">
        <f t="shared" si="1"/>
        <v>46105</v>
      </c>
      <c r="DT6" s="13">
        <f t="shared" si="1"/>
        <v>46106</v>
      </c>
      <c r="DU6" s="13">
        <f t="shared" si="1"/>
        <v>46107</v>
      </c>
      <c r="DV6" s="13">
        <f t="shared" si="1"/>
        <v>46108</v>
      </c>
      <c r="DW6" s="13">
        <f t="shared" si="1"/>
        <v>46109</v>
      </c>
      <c r="DX6" s="14">
        <f t="shared" si="1"/>
        <v>46110</v>
      </c>
      <c r="DY6" s="12">
        <f t="shared" si="1"/>
        <v>46111</v>
      </c>
      <c r="DZ6" s="13">
        <f t="shared" si="1"/>
        <v>46112</v>
      </c>
      <c r="EA6" s="13">
        <f t="shared" si="1"/>
        <v>46113</v>
      </c>
      <c r="EB6" s="13">
        <f t="shared" si="1"/>
        <v>46114</v>
      </c>
      <c r="EC6" s="13">
        <f t="shared" si="1"/>
        <v>46115</v>
      </c>
      <c r="ED6" s="13">
        <f t="shared" si="1"/>
        <v>46116</v>
      </c>
      <c r="EE6" s="14">
        <f t="shared" si="1"/>
        <v>46117</v>
      </c>
      <c r="EF6" s="12">
        <f t="shared" si="1"/>
        <v>46118</v>
      </c>
      <c r="EG6" s="13">
        <f t="shared" si="1"/>
        <v>46119</v>
      </c>
      <c r="EH6" s="13">
        <f t="shared" si="1"/>
        <v>46120</v>
      </c>
      <c r="EI6" s="13">
        <f t="shared" ref="EI6:GT6" si="2">EH6+1</f>
        <v>46121</v>
      </c>
      <c r="EJ6" s="13">
        <f t="shared" si="2"/>
        <v>46122</v>
      </c>
      <c r="EK6" s="13">
        <f t="shared" si="2"/>
        <v>46123</v>
      </c>
      <c r="EL6" s="14">
        <f t="shared" si="2"/>
        <v>46124</v>
      </c>
      <c r="EM6" s="12">
        <f t="shared" si="2"/>
        <v>46125</v>
      </c>
      <c r="EN6" s="13">
        <f t="shared" si="2"/>
        <v>46126</v>
      </c>
      <c r="EO6" s="13">
        <f t="shared" si="2"/>
        <v>46127</v>
      </c>
      <c r="EP6" s="13">
        <f t="shared" si="2"/>
        <v>46128</v>
      </c>
      <c r="EQ6" s="13">
        <f t="shared" si="2"/>
        <v>46129</v>
      </c>
      <c r="ER6" s="13">
        <f t="shared" si="2"/>
        <v>46130</v>
      </c>
      <c r="ES6" s="14">
        <f t="shared" si="2"/>
        <v>46131</v>
      </c>
      <c r="ET6" s="12">
        <f t="shared" si="2"/>
        <v>46132</v>
      </c>
      <c r="EU6" s="13">
        <f t="shared" si="2"/>
        <v>46133</v>
      </c>
      <c r="EV6" s="13">
        <f t="shared" si="2"/>
        <v>46134</v>
      </c>
      <c r="EW6" s="13">
        <f t="shared" si="2"/>
        <v>46135</v>
      </c>
      <c r="EX6" s="13">
        <f t="shared" si="2"/>
        <v>46136</v>
      </c>
      <c r="EY6" s="13">
        <f t="shared" si="2"/>
        <v>46137</v>
      </c>
      <c r="EZ6" s="14">
        <f t="shared" si="2"/>
        <v>46138</v>
      </c>
      <c r="FA6" s="12">
        <f t="shared" si="2"/>
        <v>46139</v>
      </c>
      <c r="FB6" s="13">
        <f t="shared" si="2"/>
        <v>46140</v>
      </c>
      <c r="FC6" s="13">
        <f t="shared" si="2"/>
        <v>46141</v>
      </c>
      <c r="FD6" s="13">
        <f t="shared" si="2"/>
        <v>46142</v>
      </c>
      <c r="FE6" s="13">
        <f t="shared" si="2"/>
        <v>46143</v>
      </c>
      <c r="FF6" s="13">
        <f t="shared" si="2"/>
        <v>46144</v>
      </c>
      <c r="FG6" s="14">
        <f t="shared" si="2"/>
        <v>46145</v>
      </c>
      <c r="FH6" s="12">
        <f t="shared" si="2"/>
        <v>46146</v>
      </c>
      <c r="FI6" s="13">
        <f t="shared" si="2"/>
        <v>46147</v>
      </c>
      <c r="FJ6" s="13">
        <f t="shared" si="2"/>
        <v>46148</v>
      </c>
      <c r="FK6" s="13">
        <f t="shared" si="2"/>
        <v>46149</v>
      </c>
      <c r="FL6" s="12">
        <f t="shared" si="2"/>
        <v>46150</v>
      </c>
      <c r="FM6" s="13">
        <f t="shared" si="2"/>
        <v>46151</v>
      </c>
      <c r="FN6" s="13">
        <f t="shared" si="2"/>
        <v>46152</v>
      </c>
      <c r="FO6" s="13">
        <f t="shared" si="2"/>
        <v>46153</v>
      </c>
      <c r="FP6" s="13">
        <f t="shared" si="2"/>
        <v>46154</v>
      </c>
      <c r="FQ6" s="13">
        <f t="shared" si="2"/>
        <v>46155</v>
      </c>
      <c r="FR6" s="14">
        <f t="shared" si="2"/>
        <v>46156</v>
      </c>
      <c r="FS6" s="12">
        <f t="shared" si="2"/>
        <v>46157</v>
      </c>
      <c r="FT6" s="13">
        <f t="shared" si="2"/>
        <v>46158</v>
      </c>
      <c r="FU6" s="13">
        <f t="shared" si="2"/>
        <v>46159</v>
      </c>
      <c r="FV6" s="13">
        <f t="shared" si="2"/>
        <v>46160</v>
      </c>
      <c r="FW6" s="13">
        <f t="shared" si="2"/>
        <v>46161</v>
      </c>
      <c r="FX6" s="13">
        <f t="shared" si="2"/>
        <v>46162</v>
      </c>
      <c r="FY6" s="14">
        <f t="shared" si="2"/>
        <v>46163</v>
      </c>
      <c r="FZ6" s="12">
        <f t="shared" si="2"/>
        <v>46164</v>
      </c>
      <c r="GA6" s="13">
        <f t="shared" si="2"/>
        <v>46165</v>
      </c>
      <c r="GB6" s="13">
        <f t="shared" si="2"/>
        <v>46166</v>
      </c>
      <c r="GC6" s="13">
        <f t="shared" si="2"/>
        <v>46167</v>
      </c>
      <c r="GD6" s="13">
        <f t="shared" si="2"/>
        <v>46168</v>
      </c>
      <c r="GE6" s="13">
        <f t="shared" si="2"/>
        <v>46169</v>
      </c>
      <c r="GF6" s="14">
        <f t="shared" si="2"/>
        <v>46170</v>
      </c>
      <c r="GG6" s="12">
        <f t="shared" si="2"/>
        <v>46171</v>
      </c>
      <c r="GH6" s="13">
        <f t="shared" si="2"/>
        <v>46172</v>
      </c>
      <c r="GI6" s="13">
        <f t="shared" si="2"/>
        <v>46173</v>
      </c>
      <c r="GJ6" s="13">
        <f t="shared" si="2"/>
        <v>46174</v>
      </c>
      <c r="GK6" s="13">
        <f t="shared" si="2"/>
        <v>46175</v>
      </c>
      <c r="GL6" s="13">
        <f t="shared" si="2"/>
        <v>46176</v>
      </c>
      <c r="GM6" s="14">
        <f t="shared" si="2"/>
        <v>46177</v>
      </c>
      <c r="GN6" s="12">
        <f t="shared" si="2"/>
        <v>46178</v>
      </c>
      <c r="GO6" s="13">
        <f t="shared" si="2"/>
        <v>46179</v>
      </c>
      <c r="GP6" s="13">
        <f t="shared" si="2"/>
        <v>46180</v>
      </c>
      <c r="GQ6" s="13">
        <f t="shared" si="2"/>
        <v>46181</v>
      </c>
      <c r="GR6" s="13">
        <f t="shared" si="2"/>
        <v>46182</v>
      </c>
      <c r="GS6" s="13">
        <f t="shared" si="2"/>
        <v>46183</v>
      </c>
      <c r="GT6" s="14">
        <f t="shared" si="2"/>
        <v>46184</v>
      </c>
      <c r="GU6" s="12">
        <f>GT6+1</f>
        <v>46185</v>
      </c>
      <c r="GV6" s="13">
        <f>GU6+1</f>
        <v>46186</v>
      </c>
      <c r="GW6" s="13">
        <f>GV6+1</f>
        <v>46187</v>
      </c>
      <c r="GX6" s="13">
        <f>GW6+1</f>
        <v>46188</v>
      </c>
    </row>
    <row r="7" spans="1:206" ht="36.75" thickBot="1" x14ac:dyDescent="0.25">
      <c r="A7" s="15" t="s">
        <v>0</v>
      </c>
      <c r="B7" s="15" t="s">
        <v>6</v>
      </c>
      <c r="C7" s="16" t="s">
        <v>19</v>
      </c>
      <c r="D7" s="18" t="s">
        <v>7</v>
      </c>
      <c r="E7" s="88" t="s">
        <v>8</v>
      </c>
      <c r="F7" s="16" t="s">
        <v>9</v>
      </c>
      <c r="G7" s="16" t="s">
        <v>10</v>
      </c>
      <c r="H7" s="16" t="s">
        <v>11</v>
      </c>
      <c r="I7" s="16"/>
      <c r="J7" s="19" t="str">
        <f t="shared" ref="J7:BU7" si="3">CHOOSE(WEEKDAY(J6,1),"S","M","T","W","T","F","S")</f>
        <v>M</v>
      </c>
      <c r="K7" s="20" t="str">
        <f t="shared" si="3"/>
        <v>T</v>
      </c>
      <c r="L7" s="20" t="str">
        <f t="shared" si="3"/>
        <v>W</v>
      </c>
      <c r="M7" s="20" t="str">
        <f t="shared" si="3"/>
        <v>T</v>
      </c>
      <c r="N7" s="20" t="str">
        <f t="shared" si="3"/>
        <v>F</v>
      </c>
      <c r="O7" s="20" t="str">
        <f t="shared" si="3"/>
        <v>S</v>
      </c>
      <c r="P7" s="21" t="str">
        <f t="shared" si="3"/>
        <v>S</v>
      </c>
      <c r="Q7" s="19" t="str">
        <f t="shared" si="3"/>
        <v>M</v>
      </c>
      <c r="R7" s="20" t="str">
        <f t="shared" si="3"/>
        <v>T</v>
      </c>
      <c r="S7" s="20" t="str">
        <f t="shared" si="3"/>
        <v>W</v>
      </c>
      <c r="T7" s="20" t="str">
        <f t="shared" si="3"/>
        <v>T</v>
      </c>
      <c r="U7" s="20" t="str">
        <f t="shared" si="3"/>
        <v>F</v>
      </c>
      <c r="V7" s="20" t="str">
        <f t="shared" si="3"/>
        <v>S</v>
      </c>
      <c r="W7" s="21" t="str">
        <f t="shared" si="3"/>
        <v>S</v>
      </c>
      <c r="X7" s="19" t="str">
        <f t="shared" si="3"/>
        <v>M</v>
      </c>
      <c r="Y7" s="20" t="str">
        <f t="shared" si="3"/>
        <v>T</v>
      </c>
      <c r="Z7" s="20" t="str">
        <f t="shared" si="3"/>
        <v>W</v>
      </c>
      <c r="AA7" s="20" t="str">
        <f t="shared" si="3"/>
        <v>T</v>
      </c>
      <c r="AB7" s="20" t="str">
        <f t="shared" si="3"/>
        <v>F</v>
      </c>
      <c r="AC7" s="20" t="str">
        <f t="shared" si="3"/>
        <v>S</v>
      </c>
      <c r="AD7" s="21" t="str">
        <f t="shared" si="3"/>
        <v>S</v>
      </c>
      <c r="AE7" s="19" t="str">
        <f t="shared" si="3"/>
        <v>M</v>
      </c>
      <c r="AF7" s="20" t="str">
        <f t="shared" si="3"/>
        <v>T</v>
      </c>
      <c r="AG7" s="20" t="str">
        <f t="shared" si="3"/>
        <v>W</v>
      </c>
      <c r="AH7" s="20" t="str">
        <f t="shared" si="3"/>
        <v>T</v>
      </c>
      <c r="AI7" s="20" t="str">
        <f t="shared" si="3"/>
        <v>F</v>
      </c>
      <c r="AJ7" s="20" t="str">
        <f t="shared" si="3"/>
        <v>S</v>
      </c>
      <c r="AK7" s="21" t="str">
        <f t="shared" si="3"/>
        <v>S</v>
      </c>
      <c r="AL7" s="19" t="str">
        <f t="shared" si="3"/>
        <v>M</v>
      </c>
      <c r="AM7" s="20" t="str">
        <f t="shared" si="3"/>
        <v>T</v>
      </c>
      <c r="AN7" s="20" t="str">
        <f t="shared" si="3"/>
        <v>W</v>
      </c>
      <c r="AO7" s="20" t="str">
        <f t="shared" si="3"/>
        <v>T</v>
      </c>
      <c r="AP7" s="20" t="str">
        <f t="shared" si="3"/>
        <v>F</v>
      </c>
      <c r="AQ7" s="20" t="str">
        <f t="shared" si="3"/>
        <v>S</v>
      </c>
      <c r="AR7" s="21" t="str">
        <f t="shared" si="3"/>
        <v>S</v>
      </c>
      <c r="AS7" s="19" t="str">
        <f t="shared" si="3"/>
        <v>M</v>
      </c>
      <c r="AT7" s="20" t="str">
        <f t="shared" si="3"/>
        <v>T</v>
      </c>
      <c r="AU7" s="20" t="str">
        <f t="shared" si="3"/>
        <v>W</v>
      </c>
      <c r="AV7" s="20" t="str">
        <f t="shared" si="3"/>
        <v>T</v>
      </c>
      <c r="AW7" s="20" t="str">
        <f t="shared" si="3"/>
        <v>F</v>
      </c>
      <c r="AX7" s="20" t="str">
        <f t="shared" si="3"/>
        <v>S</v>
      </c>
      <c r="AY7" s="21" t="str">
        <f t="shared" si="3"/>
        <v>S</v>
      </c>
      <c r="AZ7" s="19" t="str">
        <f t="shared" si="3"/>
        <v>M</v>
      </c>
      <c r="BA7" s="20" t="str">
        <f t="shared" si="3"/>
        <v>T</v>
      </c>
      <c r="BB7" s="20" t="str">
        <f t="shared" si="3"/>
        <v>W</v>
      </c>
      <c r="BC7" s="20" t="str">
        <f t="shared" si="3"/>
        <v>T</v>
      </c>
      <c r="BD7" s="20" t="str">
        <f t="shared" si="3"/>
        <v>F</v>
      </c>
      <c r="BE7" s="20" t="str">
        <f t="shared" si="3"/>
        <v>S</v>
      </c>
      <c r="BF7" s="21" t="str">
        <f t="shared" si="3"/>
        <v>S</v>
      </c>
      <c r="BG7" s="19" t="str">
        <f t="shared" si="3"/>
        <v>M</v>
      </c>
      <c r="BH7" s="20" t="str">
        <f t="shared" si="3"/>
        <v>T</v>
      </c>
      <c r="BI7" s="20" t="str">
        <f t="shared" si="3"/>
        <v>W</v>
      </c>
      <c r="BJ7" s="20" t="str">
        <f t="shared" si="3"/>
        <v>T</v>
      </c>
      <c r="BK7" s="20" t="str">
        <f t="shared" si="3"/>
        <v>F</v>
      </c>
      <c r="BL7" s="20" t="str">
        <f t="shared" si="3"/>
        <v>S</v>
      </c>
      <c r="BM7" s="21" t="str">
        <f t="shared" si="3"/>
        <v>S</v>
      </c>
      <c r="BN7" s="19" t="str">
        <f t="shared" si="3"/>
        <v>M</v>
      </c>
      <c r="BO7" s="20" t="str">
        <f t="shared" si="3"/>
        <v>T</v>
      </c>
      <c r="BP7" s="20" t="str">
        <f t="shared" si="3"/>
        <v>W</v>
      </c>
      <c r="BQ7" s="20" t="str">
        <f t="shared" si="3"/>
        <v>T</v>
      </c>
      <c r="BR7" s="20" t="str">
        <f t="shared" si="3"/>
        <v>F</v>
      </c>
      <c r="BS7" s="20" t="str">
        <f t="shared" si="3"/>
        <v>S</v>
      </c>
      <c r="BT7" s="21" t="str">
        <f t="shared" si="3"/>
        <v>S</v>
      </c>
      <c r="BU7" s="19" t="str">
        <f t="shared" si="3"/>
        <v>M</v>
      </c>
      <c r="BV7" s="20" t="str">
        <f t="shared" ref="BV7:EG7" si="4">CHOOSE(WEEKDAY(BV6,1),"S","M","T","W","T","F","S")</f>
        <v>T</v>
      </c>
      <c r="BW7" s="20" t="str">
        <f t="shared" si="4"/>
        <v>W</v>
      </c>
      <c r="BX7" s="20" t="str">
        <f t="shared" si="4"/>
        <v>T</v>
      </c>
      <c r="BY7" s="20" t="str">
        <f t="shared" si="4"/>
        <v>F</v>
      </c>
      <c r="BZ7" s="20" t="str">
        <f t="shared" si="4"/>
        <v>S</v>
      </c>
      <c r="CA7" s="21" t="str">
        <f t="shared" si="4"/>
        <v>S</v>
      </c>
      <c r="CB7" s="19" t="str">
        <f t="shared" si="4"/>
        <v>M</v>
      </c>
      <c r="CC7" s="20" t="str">
        <f t="shared" si="4"/>
        <v>T</v>
      </c>
      <c r="CD7" s="20" t="str">
        <f t="shared" si="4"/>
        <v>W</v>
      </c>
      <c r="CE7" s="20" t="str">
        <f t="shared" si="4"/>
        <v>T</v>
      </c>
      <c r="CF7" s="20" t="str">
        <f t="shared" si="4"/>
        <v>F</v>
      </c>
      <c r="CG7" s="20" t="str">
        <f t="shared" si="4"/>
        <v>S</v>
      </c>
      <c r="CH7" s="21" t="str">
        <f t="shared" si="4"/>
        <v>S</v>
      </c>
      <c r="CI7" s="19" t="str">
        <f t="shared" si="4"/>
        <v>M</v>
      </c>
      <c r="CJ7" s="20" t="str">
        <f t="shared" si="4"/>
        <v>T</v>
      </c>
      <c r="CK7" s="20" t="str">
        <f t="shared" si="4"/>
        <v>W</v>
      </c>
      <c r="CL7" s="20" t="str">
        <f t="shared" si="4"/>
        <v>T</v>
      </c>
      <c r="CM7" s="20" t="str">
        <f t="shared" si="4"/>
        <v>F</v>
      </c>
      <c r="CN7" s="20" t="str">
        <f t="shared" si="4"/>
        <v>S</v>
      </c>
      <c r="CO7" s="21" t="str">
        <f t="shared" si="4"/>
        <v>S</v>
      </c>
      <c r="CP7" s="19" t="str">
        <f t="shared" si="4"/>
        <v>M</v>
      </c>
      <c r="CQ7" s="20" t="str">
        <f t="shared" si="4"/>
        <v>T</v>
      </c>
      <c r="CR7" s="20" t="str">
        <f t="shared" si="4"/>
        <v>W</v>
      </c>
      <c r="CS7" s="20" t="str">
        <f t="shared" si="4"/>
        <v>T</v>
      </c>
      <c r="CT7" s="20" t="str">
        <f t="shared" si="4"/>
        <v>F</v>
      </c>
      <c r="CU7" s="20" t="str">
        <f t="shared" si="4"/>
        <v>S</v>
      </c>
      <c r="CV7" s="21" t="str">
        <f t="shared" si="4"/>
        <v>S</v>
      </c>
      <c r="CW7" s="19" t="str">
        <f t="shared" si="4"/>
        <v>M</v>
      </c>
      <c r="CX7" s="20" t="str">
        <f t="shared" si="4"/>
        <v>T</v>
      </c>
      <c r="CY7" s="20" t="str">
        <f t="shared" si="4"/>
        <v>W</v>
      </c>
      <c r="CZ7" s="20" t="str">
        <f t="shared" si="4"/>
        <v>T</v>
      </c>
      <c r="DA7" s="20" t="str">
        <f t="shared" si="4"/>
        <v>F</v>
      </c>
      <c r="DB7" s="20" t="str">
        <f t="shared" si="4"/>
        <v>S</v>
      </c>
      <c r="DC7" s="21" t="str">
        <f t="shared" si="4"/>
        <v>S</v>
      </c>
      <c r="DD7" s="19" t="str">
        <f t="shared" si="4"/>
        <v>M</v>
      </c>
      <c r="DE7" s="20" t="str">
        <f t="shared" si="4"/>
        <v>T</v>
      </c>
      <c r="DF7" s="20" t="str">
        <f t="shared" si="4"/>
        <v>W</v>
      </c>
      <c r="DG7" s="20" t="str">
        <f t="shared" si="4"/>
        <v>T</v>
      </c>
      <c r="DH7" s="20" t="str">
        <f t="shared" si="4"/>
        <v>F</v>
      </c>
      <c r="DI7" s="20" t="str">
        <f t="shared" si="4"/>
        <v>S</v>
      </c>
      <c r="DJ7" s="21" t="str">
        <f t="shared" si="4"/>
        <v>S</v>
      </c>
      <c r="DK7" s="19" t="str">
        <f t="shared" si="4"/>
        <v>M</v>
      </c>
      <c r="DL7" s="20" t="str">
        <f t="shared" si="4"/>
        <v>T</v>
      </c>
      <c r="DM7" s="20" t="str">
        <f t="shared" si="4"/>
        <v>W</v>
      </c>
      <c r="DN7" s="20" t="str">
        <f t="shared" si="4"/>
        <v>T</v>
      </c>
      <c r="DO7" s="20" t="str">
        <f t="shared" si="4"/>
        <v>F</v>
      </c>
      <c r="DP7" s="20" t="str">
        <f t="shared" si="4"/>
        <v>S</v>
      </c>
      <c r="DQ7" s="21" t="str">
        <f t="shared" si="4"/>
        <v>S</v>
      </c>
      <c r="DR7" s="19" t="str">
        <f t="shared" si="4"/>
        <v>M</v>
      </c>
      <c r="DS7" s="20" t="str">
        <f t="shared" si="4"/>
        <v>T</v>
      </c>
      <c r="DT7" s="20" t="str">
        <f t="shared" si="4"/>
        <v>W</v>
      </c>
      <c r="DU7" s="20" t="str">
        <f t="shared" si="4"/>
        <v>T</v>
      </c>
      <c r="DV7" s="20" t="str">
        <f t="shared" si="4"/>
        <v>F</v>
      </c>
      <c r="DW7" s="20" t="str">
        <f t="shared" si="4"/>
        <v>S</v>
      </c>
      <c r="DX7" s="21" t="str">
        <f t="shared" si="4"/>
        <v>S</v>
      </c>
      <c r="DY7" s="19" t="str">
        <f t="shared" si="4"/>
        <v>M</v>
      </c>
      <c r="DZ7" s="20" t="str">
        <f t="shared" si="4"/>
        <v>T</v>
      </c>
      <c r="EA7" s="20" t="str">
        <f t="shared" si="4"/>
        <v>W</v>
      </c>
      <c r="EB7" s="20" t="str">
        <f t="shared" si="4"/>
        <v>T</v>
      </c>
      <c r="EC7" s="20" t="str">
        <f t="shared" si="4"/>
        <v>F</v>
      </c>
      <c r="ED7" s="20" t="str">
        <f t="shared" si="4"/>
        <v>S</v>
      </c>
      <c r="EE7" s="21" t="str">
        <f t="shared" si="4"/>
        <v>S</v>
      </c>
      <c r="EF7" s="19" t="str">
        <f t="shared" si="4"/>
        <v>M</v>
      </c>
      <c r="EG7" s="20" t="str">
        <f t="shared" si="4"/>
        <v>T</v>
      </c>
      <c r="EH7" s="20" t="str">
        <f t="shared" ref="EH7:GS7" si="5">CHOOSE(WEEKDAY(EH6,1),"S","M","T","W","T","F","S")</f>
        <v>W</v>
      </c>
      <c r="EI7" s="20" t="str">
        <f t="shared" si="5"/>
        <v>T</v>
      </c>
      <c r="EJ7" s="20" t="str">
        <f t="shared" si="5"/>
        <v>F</v>
      </c>
      <c r="EK7" s="20" t="str">
        <f t="shared" si="5"/>
        <v>S</v>
      </c>
      <c r="EL7" s="21" t="str">
        <f t="shared" si="5"/>
        <v>S</v>
      </c>
      <c r="EM7" s="19" t="str">
        <f t="shared" si="5"/>
        <v>M</v>
      </c>
      <c r="EN7" s="20" t="str">
        <f t="shared" si="5"/>
        <v>T</v>
      </c>
      <c r="EO7" s="20" t="str">
        <f t="shared" si="5"/>
        <v>W</v>
      </c>
      <c r="EP7" s="20" t="str">
        <f t="shared" si="5"/>
        <v>T</v>
      </c>
      <c r="EQ7" s="20" t="str">
        <f t="shared" si="5"/>
        <v>F</v>
      </c>
      <c r="ER7" s="20" t="str">
        <f t="shared" si="5"/>
        <v>S</v>
      </c>
      <c r="ES7" s="21" t="str">
        <f t="shared" si="5"/>
        <v>S</v>
      </c>
      <c r="ET7" s="19" t="str">
        <f t="shared" si="5"/>
        <v>M</v>
      </c>
      <c r="EU7" s="20" t="str">
        <f t="shared" si="5"/>
        <v>T</v>
      </c>
      <c r="EV7" s="20" t="str">
        <f t="shared" si="5"/>
        <v>W</v>
      </c>
      <c r="EW7" s="20" t="str">
        <f t="shared" si="5"/>
        <v>T</v>
      </c>
      <c r="EX7" s="20" t="str">
        <f t="shared" si="5"/>
        <v>F</v>
      </c>
      <c r="EY7" s="20" t="str">
        <f t="shared" si="5"/>
        <v>S</v>
      </c>
      <c r="EZ7" s="21" t="str">
        <f t="shared" si="5"/>
        <v>S</v>
      </c>
      <c r="FA7" s="19" t="str">
        <f t="shared" si="5"/>
        <v>M</v>
      </c>
      <c r="FB7" s="20" t="str">
        <f t="shared" si="5"/>
        <v>T</v>
      </c>
      <c r="FC7" s="20" t="str">
        <f t="shared" si="5"/>
        <v>W</v>
      </c>
      <c r="FD7" s="20" t="str">
        <f t="shared" si="5"/>
        <v>T</v>
      </c>
      <c r="FE7" s="20" t="str">
        <f t="shared" si="5"/>
        <v>F</v>
      </c>
      <c r="FF7" s="20" t="str">
        <f t="shared" si="5"/>
        <v>S</v>
      </c>
      <c r="FG7" s="21" t="str">
        <f t="shared" si="5"/>
        <v>S</v>
      </c>
      <c r="FH7" s="19" t="str">
        <f t="shared" si="5"/>
        <v>M</v>
      </c>
      <c r="FI7" s="20" t="str">
        <f t="shared" si="5"/>
        <v>T</v>
      </c>
      <c r="FJ7" s="20" t="str">
        <f t="shared" si="5"/>
        <v>W</v>
      </c>
      <c r="FK7" s="20" t="str">
        <f t="shared" si="5"/>
        <v>T</v>
      </c>
      <c r="FL7" s="19" t="str">
        <f t="shared" si="5"/>
        <v>F</v>
      </c>
      <c r="FM7" s="20" t="str">
        <f t="shared" si="5"/>
        <v>S</v>
      </c>
      <c r="FN7" s="20" t="str">
        <f t="shared" si="5"/>
        <v>S</v>
      </c>
      <c r="FO7" s="20" t="str">
        <f t="shared" si="5"/>
        <v>M</v>
      </c>
      <c r="FP7" s="20" t="str">
        <f t="shared" si="5"/>
        <v>T</v>
      </c>
      <c r="FQ7" s="20" t="str">
        <f t="shared" si="5"/>
        <v>W</v>
      </c>
      <c r="FR7" s="21" t="str">
        <f t="shared" si="5"/>
        <v>T</v>
      </c>
      <c r="FS7" s="19" t="str">
        <f t="shared" si="5"/>
        <v>F</v>
      </c>
      <c r="FT7" s="20" t="str">
        <f t="shared" si="5"/>
        <v>S</v>
      </c>
      <c r="FU7" s="20" t="str">
        <f t="shared" si="5"/>
        <v>S</v>
      </c>
      <c r="FV7" s="20" t="str">
        <f t="shared" si="5"/>
        <v>M</v>
      </c>
      <c r="FW7" s="20" t="str">
        <f t="shared" si="5"/>
        <v>T</v>
      </c>
      <c r="FX7" s="20" t="str">
        <f t="shared" si="5"/>
        <v>W</v>
      </c>
      <c r="FY7" s="21" t="str">
        <f t="shared" si="5"/>
        <v>T</v>
      </c>
      <c r="FZ7" s="19" t="str">
        <f t="shared" si="5"/>
        <v>F</v>
      </c>
      <c r="GA7" s="20" t="str">
        <f t="shared" si="5"/>
        <v>S</v>
      </c>
      <c r="GB7" s="20" t="str">
        <f t="shared" si="5"/>
        <v>S</v>
      </c>
      <c r="GC7" s="20" t="str">
        <f t="shared" si="5"/>
        <v>M</v>
      </c>
      <c r="GD7" s="20" t="str">
        <f t="shared" si="5"/>
        <v>T</v>
      </c>
      <c r="GE7" s="20" t="str">
        <f t="shared" si="5"/>
        <v>W</v>
      </c>
      <c r="GF7" s="21" t="str">
        <f t="shared" si="5"/>
        <v>T</v>
      </c>
      <c r="GG7" s="19" t="str">
        <f t="shared" si="5"/>
        <v>F</v>
      </c>
      <c r="GH7" s="20" t="str">
        <f t="shared" si="5"/>
        <v>S</v>
      </c>
      <c r="GI7" s="20" t="str">
        <f t="shared" si="5"/>
        <v>S</v>
      </c>
      <c r="GJ7" s="20" t="str">
        <f t="shared" si="5"/>
        <v>M</v>
      </c>
      <c r="GK7" s="20" t="str">
        <f t="shared" si="5"/>
        <v>T</v>
      </c>
      <c r="GL7" s="20" t="str">
        <f t="shared" si="5"/>
        <v>W</v>
      </c>
      <c r="GM7" s="21" t="str">
        <f t="shared" si="5"/>
        <v>T</v>
      </c>
      <c r="GN7" s="19" t="str">
        <f t="shared" si="5"/>
        <v>F</v>
      </c>
      <c r="GO7" s="20" t="str">
        <f t="shared" si="5"/>
        <v>S</v>
      </c>
      <c r="GP7" s="20" t="str">
        <f t="shared" si="5"/>
        <v>S</v>
      </c>
      <c r="GQ7" s="20" t="str">
        <f t="shared" si="5"/>
        <v>M</v>
      </c>
      <c r="GR7" s="20" t="str">
        <f t="shared" si="5"/>
        <v>T</v>
      </c>
      <c r="GS7" s="20" t="str">
        <f t="shared" si="5"/>
        <v>W</v>
      </c>
      <c r="GT7" s="21" t="str">
        <f>CHOOSE(WEEKDAY(GT6,1),"S","M","T","W","T","F","S")</f>
        <v>T</v>
      </c>
      <c r="GU7" s="19" t="str">
        <f>CHOOSE(WEEKDAY(GU6,1),"S","M","T","W","T","F","S")</f>
        <v>F</v>
      </c>
      <c r="GV7" s="20" t="str">
        <f>CHOOSE(WEEKDAY(GV6,1),"S","M","T","W","T","F","S")</f>
        <v>S</v>
      </c>
      <c r="GW7" s="20" t="str">
        <f>CHOOSE(WEEKDAY(GW6,1),"S","M","T","W","T","F","S")</f>
        <v>S</v>
      </c>
      <c r="GX7" s="20" t="str">
        <f>CHOOSE(WEEKDAY(GX6,1),"S","M","T","W","T","F","S")</f>
        <v>M</v>
      </c>
    </row>
    <row r="8" spans="1:206" ht="19.5" x14ac:dyDescent="0.2">
      <c r="A8" s="45" t="str">
        <f>IF(ISERROR(VALUE(SUBSTITUTE(prevWBS,".",""))),"1",IF(ISERROR(FIND("`",SUBSTITUTE(prevWBS,".","`",1))),TEXT(VALUE(prevWBS)+1,"#"),TEXT(VALUE(LEFT(prevWBS,FIND("`",SUBSTITUTE(prevWBS,".","`",1))-1))+1,"#")))</f>
        <v>1</v>
      </c>
      <c r="B8" s="46" t="s">
        <v>40</v>
      </c>
      <c r="C8" s="47"/>
      <c r="D8" s="89"/>
      <c r="E8" s="90" t="str">
        <f>IF(ISBLANK(D8)," - ",IF(F8=0,D8,D8+F8-1))</f>
        <v xml:space="preserve"> - </v>
      </c>
      <c r="F8" s="48"/>
      <c r="G8" s="49"/>
      <c r="H8" s="50" t="str">
        <f>IF(OR(E8=0,D8=0)," - ",NETWORKDAYS(D8,E8))</f>
        <v xml:space="preserve"> - </v>
      </c>
      <c r="I8" s="51"/>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2"/>
      <c r="FS8" s="52"/>
      <c r="FT8" s="52"/>
      <c r="FU8" s="52"/>
      <c r="FV8" s="52"/>
      <c r="FW8" s="52"/>
      <c r="FX8" s="52"/>
      <c r="FY8" s="52"/>
      <c r="FZ8" s="52"/>
      <c r="GA8" s="52"/>
      <c r="GB8" s="52"/>
      <c r="GC8" s="52"/>
      <c r="GD8" s="52"/>
      <c r="GE8" s="52"/>
      <c r="GF8" s="52"/>
      <c r="GG8" s="52"/>
      <c r="GH8" s="52"/>
      <c r="GI8" s="52"/>
      <c r="GJ8" s="52"/>
      <c r="GK8" s="52"/>
      <c r="GL8" s="52"/>
      <c r="GM8" s="52"/>
      <c r="GN8" s="52"/>
      <c r="GO8" s="52"/>
      <c r="GP8" s="52"/>
      <c r="GQ8" s="52"/>
      <c r="GR8" s="52"/>
      <c r="GS8" s="52"/>
      <c r="GT8" s="52"/>
      <c r="GU8" s="52"/>
      <c r="GV8" s="52"/>
      <c r="GW8" s="52"/>
      <c r="GX8" s="52"/>
    </row>
    <row r="9" spans="1:206" ht="19.5" x14ac:dyDescent="0.2">
      <c r="A9" s="91"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92" t="s">
        <v>41</v>
      </c>
      <c r="C9" s="93" t="s">
        <v>42</v>
      </c>
      <c r="D9" s="94"/>
      <c r="E9" s="95"/>
      <c r="F9" s="40"/>
      <c r="G9" s="41"/>
      <c r="H9" s="42"/>
      <c r="I9" s="43"/>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row>
    <row r="10" spans="1:206" ht="19.5" hidden="1" x14ac:dyDescent="0.2">
      <c r="A10" s="34" t="s">
        <v>43</v>
      </c>
      <c r="B10" s="35"/>
      <c r="C10" s="54"/>
      <c r="D10" s="79"/>
      <c r="E10" s="80"/>
      <c r="F10" s="40"/>
      <c r="G10" s="41"/>
      <c r="H10" s="42"/>
      <c r="I10" s="43"/>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row>
    <row r="11" spans="1:206" ht="19.5" hidden="1" x14ac:dyDescent="0.2">
      <c r="A11" s="34" t="s">
        <v>44</v>
      </c>
      <c r="B11" s="35"/>
      <c r="C11" s="54"/>
      <c r="D11" s="79"/>
      <c r="E11" s="95"/>
      <c r="F11" s="40"/>
      <c r="G11" s="41"/>
      <c r="H11" s="42"/>
      <c r="I11" s="43"/>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row>
    <row r="12" spans="1:206" ht="19.5" hidden="1" x14ac:dyDescent="0.2">
      <c r="A12" s="91"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1.2</v>
      </c>
      <c r="B12" s="92" t="s">
        <v>45</v>
      </c>
      <c r="C12" s="93" t="s">
        <v>42</v>
      </c>
      <c r="D12" s="94"/>
      <c r="E12" s="95"/>
      <c r="F12" s="40"/>
      <c r="G12" s="41"/>
      <c r="H12" s="42"/>
      <c r="I12" s="43"/>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96"/>
      <c r="DE12" s="34"/>
      <c r="DF12" s="34"/>
      <c r="DG12" s="34"/>
      <c r="DH12" s="34"/>
      <c r="DI12" s="34"/>
      <c r="DJ12" s="34"/>
      <c r="DK12" s="34"/>
      <c r="DL12" s="34"/>
      <c r="DM12" s="34"/>
      <c r="DN12" s="34"/>
      <c r="DO12" s="34"/>
      <c r="DP12" s="34"/>
      <c r="DQ12" s="34"/>
      <c r="DR12" s="34"/>
      <c r="DS12" s="34"/>
      <c r="DT12" s="34"/>
      <c r="DU12" s="34"/>
      <c r="DV12" s="34"/>
      <c r="DW12" s="34"/>
      <c r="DX12" s="34"/>
      <c r="DY12" s="96"/>
      <c r="DZ12" s="34"/>
      <c r="EA12" s="34"/>
      <c r="EB12" s="34"/>
      <c r="EC12" s="34"/>
      <c r="ED12" s="34"/>
      <c r="EE12" s="34"/>
      <c r="EF12" s="34"/>
      <c r="EG12" s="34"/>
      <c r="EH12" s="34"/>
      <c r="EI12" s="34"/>
      <c r="EJ12" s="34"/>
      <c r="EK12" s="34"/>
      <c r="EL12" s="34"/>
      <c r="EM12" s="34"/>
      <c r="EN12" s="34"/>
      <c r="EO12" s="34"/>
      <c r="EP12" s="34"/>
      <c r="EQ12" s="34"/>
      <c r="ER12" s="34"/>
      <c r="ES12" s="34"/>
      <c r="ET12" s="96"/>
      <c r="EU12" s="34"/>
      <c r="EV12" s="34"/>
      <c r="EW12" s="34"/>
      <c r="EX12" s="34"/>
      <c r="EY12" s="34"/>
      <c r="EZ12" s="34"/>
      <c r="FA12" s="34"/>
      <c r="FB12" s="34"/>
      <c r="FC12" s="34"/>
      <c r="FD12" s="34"/>
      <c r="FE12" s="34"/>
      <c r="FF12" s="34"/>
      <c r="FG12" s="34"/>
      <c r="FH12" s="34"/>
      <c r="FI12" s="34"/>
      <c r="FJ12" s="34"/>
      <c r="FK12" s="34"/>
      <c r="FL12" s="96"/>
      <c r="FM12" s="34"/>
      <c r="FN12" s="34"/>
      <c r="FO12" s="34"/>
      <c r="FP12" s="34"/>
      <c r="FQ12" s="34"/>
      <c r="FR12" s="34"/>
      <c r="FS12" s="34"/>
      <c r="FT12" s="34"/>
      <c r="FU12" s="34"/>
      <c r="FV12" s="34"/>
      <c r="FW12" s="34"/>
      <c r="FX12" s="34"/>
      <c r="FY12" s="34"/>
      <c r="FZ12" s="34"/>
      <c r="GA12" s="34"/>
      <c r="GB12" s="34"/>
      <c r="GC12" s="34"/>
      <c r="GD12" s="34"/>
      <c r="GE12" s="34"/>
      <c r="GF12" s="34"/>
      <c r="GG12" s="96"/>
      <c r="GH12" s="34"/>
      <c r="GI12" s="34"/>
      <c r="GJ12" s="34"/>
      <c r="GK12" s="34"/>
      <c r="GL12" s="34"/>
      <c r="GM12" s="34"/>
      <c r="GN12" s="34"/>
      <c r="GO12" s="34"/>
      <c r="GP12" s="34"/>
      <c r="GQ12" s="34"/>
      <c r="GR12" s="34"/>
      <c r="GS12" s="34"/>
      <c r="GT12" s="34"/>
      <c r="GU12" s="34"/>
      <c r="GV12" s="34"/>
      <c r="GW12" s="34"/>
      <c r="GX12" s="34"/>
    </row>
    <row r="13" spans="1:206" ht="19.5" hidden="1" x14ac:dyDescent="0.25">
      <c r="A13" s="34" t="s">
        <v>46</v>
      </c>
      <c r="B13" s="35" t="s">
        <v>47</v>
      </c>
      <c r="C13" s="54" t="s">
        <v>48</v>
      </c>
      <c r="D13" s="79">
        <v>45992</v>
      </c>
      <c r="E13" s="95">
        <f>IF(ISBLANK(D13)," - ",IF(F13=0,D13,D13+F13-1))</f>
        <v>46011</v>
      </c>
      <c r="F13" s="40">
        <v>20</v>
      </c>
      <c r="G13" s="41">
        <v>0</v>
      </c>
      <c r="H13" s="42">
        <f>IF(OR(E13=0,D13=0)," - ",NETWORKDAYS(D13,E13))</f>
        <v>15</v>
      </c>
      <c r="I13" s="43"/>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W13" s="34"/>
      <c r="CX13" s="34"/>
      <c r="CY13" s="34"/>
      <c r="CZ13" s="34"/>
      <c r="DA13" s="34"/>
      <c r="DB13" s="34"/>
      <c r="DC13" s="34"/>
      <c r="DD13" s="96"/>
      <c r="DE13" s="34"/>
      <c r="DF13" s="34"/>
      <c r="DG13" s="34"/>
      <c r="DH13" s="34"/>
      <c r="DI13" s="34"/>
      <c r="DJ13" s="34"/>
      <c r="DK13" s="34"/>
      <c r="DL13" s="34"/>
      <c r="DM13" s="34"/>
      <c r="DN13" s="34"/>
      <c r="DO13" s="34"/>
      <c r="DP13" s="34"/>
      <c r="DQ13" s="34"/>
      <c r="DR13" s="34"/>
      <c r="DS13" s="34"/>
      <c r="DT13" s="34"/>
      <c r="DU13" s="34"/>
      <c r="DV13" s="34"/>
      <c r="DW13" s="34"/>
      <c r="DX13" s="34"/>
      <c r="DY13" s="96"/>
      <c r="DZ13" s="34"/>
      <c r="EA13" s="34"/>
      <c r="EB13" s="34"/>
      <c r="EC13" s="34"/>
      <c r="ED13" s="34"/>
      <c r="EE13" s="34"/>
      <c r="EF13" s="34"/>
      <c r="EG13" s="34"/>
      <c r="EH13" s="34"/>
      <c r="EI13" s="34"/>
      <c r="EJ13" s="34"/>
      <c r="EK13" s="34"/>
      <c r="EL13" s="34"/>
      <c r="EM13" s="34"/>
      <c r="EN13" s="34"/>
      <c r="EO13" s="34"/>
      <c r="EP13" s="34"/>
      <c r="EQ13" s="34"/>
      <c r="ER13" s="34"/>
      <c r="ES13" s="34"/>
      <c r="ET13" s="96"/>
      <c r="EU13" s="34"/>
      <c r="EV13" s="34"/>
      <c r="EW13" s="34"/>
      <c r="EX13" s="34"/>
      <c r="EY13" s="34"/>
      <c r="EZ13" s="34"/>
      <c r="FA13" s="34"/>
      <c r="FB13" s="34"/>
      <c r="FC13" s="34"/>
      <c r="FD13" s="34"/>
      <c r="FE13" s="34"/>
      <c r="FF13" s="34"/>
      <c r="FG13" s="34"/>
      <c r="FH13" s="34"/>
      <c r="FI13" s="34"/>
      <c r="FJ13" s="34"/>
      <c r="FK13" s="34"/>
      <c r="FL13" s="96"/>
      <c r="FM13" s="34"/>
      <c r="FN13" s="34"/>
      <c r="FO13" s="34"/>
      <c r="FP13" s="34"/>
      <c r="FQ13" s="34"/>
      <c r="FR13" s="34"/>
      <c r="FS13" s="34"/>
      <c r="FT13" s="34"/>
      <c r="FU13" s="34"/>
      <c r="FV13" s="34"/>
      <c r="FW13" s="34"/>
      <c r="FX13" s="34"/>
      <c r="FY13" s="34"/>
      <c r="FZ13" s="34"/>
      <c r="GA13" s="34"/>
      <c r="GB13" s="34"/>
      <c r="GC13" s="34"/>
      <c r="GD13" s="34"/>
      <c r="GE13" s="34"/>
      <c r="GF13" s="34"/>
      <c r="GG13" s="96"/>
      <c r="GH13" s="34"/>
      <c r="GI13" s="34"/>
      <c r="GJ13" s="34"/>
      <c r="GK13" s="34"/>
      <c r="GL13" s="34"/>
      <c r="GM13" s="34"/>
      <c r="GN13" s="34"/>
      <c r="GO13" s="34"/>
      <c r="GP13" s="34"/>
      <c r="GQ13" s="34"/>
      <c r="GR13" s="34"/>
      <c r="GS13" s="34"/>
      <c r="GT13" s="34"/>
      <c r="GU13" s="34"/>
      <c r="GV13" s="34"/>
      <c r="GW13" s="34"/>
      <c r="GX13" s="34"/>
    </row>
    <row r="14" spans="1:206" ht="19.5" hidden="1" x14ac:dyDescent="0.25">
      <c r="A14" s="34" t="s">
        <v>49</v>
      </c>
      <c r="B14" s="97" t="s">
        <v>50</v>
      </c>
      <c r="C14" s="54" t="s">
        <v>48</v>
      </c>
      <c r="D14" s="94"/>
      <c r="E14" s="95" t="str">
        <f t="shared" ref="E14:E23" si="6">IF(ISBLANK(D14)," - ",IF(F14=0,D14,D14+F14-1))</f>
        <v xml:space="preserve"> - </v>
      </c>
      <c r="F14" s="40"/>
      <c r="G14" s="41">
        <v>0</v>
      </c>
      <c r="H14" s="42" t="str">
        <f t="shared" ref="H14:H23" si="7">IF(OR(E14=0,D14=0)," - ",NETWORKDAYS(D14,E14))</f>
        <v xml:space="preserve"> - </v>
      </c>
      <c r="I14" s="43"/>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W14" s="34"/>
      <c r="CX14" s="34"/>
      <c r="CY14" s="34"/>
      <c r="CZ14" s="34"/>
      <c r="DA14" s="34"/>
      <c r="DB14" s="34"/>
      <c r="DC14" s="34"/>
      <c r="DD14" s="96"/>
      <c r="DE14" s="34"/>
      <c r="DF14" s="34"/>
      <c r="DG14" s="34"/>
      <c r="DH14" s="34"/>
      <c r="DI14" s="34"/>
      <c r="DJ14" s="34"/>
      <c r="DK14" s="34"/>
      <c r="DL14" s="34"/>
      <c r="DM14" s="34"/>
      <c r="DN14" s="34"/>
      <c r="DO14" s="34"/>
      <c r="DP14" s="34"/>
      <c r="DQ14" s="34"/>
      <c r="DR14" s="34"/>
      <c r="DS14" s="34"/>
      <c r="DT14" s="34"/>
      <c r="DU14" s="34"/>
      <c r="DV14" s="34"/>
      <c r="DW14" s="34"/>
      <c r="DX14" s="34"/>
      <c r="DY14" s="96"/>
      <c r="DZ14" s="34"/>
      <c r="EA14" s="34"/>
      <c r="EB14" s="34"/>
      <c r="EC14" s="34"/>
      <c r="ED14" s="34"/>
      <c r="EE14" s="34"/>
      <c r="EF14" s="34"/>
      <c r="EG14" s="34"/>
      <c r="EH14" s="34"/>
      <c r="EI14" s="34"/>
      <c r="EJ14" s="34"/>
      <c r="EK14" s="34"/>
      <c r="EL14" s="34"/>
      <c r="EM14" s="34"/>
      <c r="EN14" s="34"/>
      <c r="EO14" s="34"/>
      <c r="EP14" s="34"/>
      <c r="EQ14" s="34"/>
      <c r="ER14" s="34"/>
      <c r="ES14" s="34"/>
      <c r="ET14" s="96"/>
      <c r="EU14" s="34"/>
      <c r="EV14" s="34"/>
      <c r="EW14" s="34"/>
      <c r="EX14" s="34"/>
      <c r="EY14" s="34"/>
      <c r="EZ14" s="34"/>
      <c r="FA14" s="34"/>
      <c r="FB14" s="34"/>
      <c r="FC14" s="34"/>
      <c r="FD14" s="34"/>
      <c r="FE14" s="34"/>
      <c r="FF14" s="34"/>
      <c r="FG14" s="34"/>
      <c r="FH14" s="34"/>
      <c r="FI14" s="34"/>
      <c r="FJ14" s="34"/>
      <c r="FK14" s="34"/>
      <c r="FL14" s="96"/>
      <c r="FM14" s="34"/>
      <c r="FN14" s="34"/>
      <c r="FO14" s="34"/>
      <c r="FP14" s="34"/>
      <c r="FQ14" s="34"/>
      <c r="FR14" s="34"/>
      <c r="FS14" s="34"/>
      <c r="FT14" s="34"/>
      <c r="FU14" s="34"/>
      <c r="FV14" s="34"/>
      <c r="FW14" s="34"/>
      <c r="FX14" s="34"/>
      <c r="FY14" s="34"/>
      <c r="FZ14" s="34"/>
      <c r="GA14" s="34"/>
      <c r="GB14" s="34"/>
      <c r="GC14" s="34"/>
      <c r="GD14" s="34"/>
      <c r="GE14" s="34"/>
      <c r="GF14" s="34"/>
      <c r="GG14" s="96"/>
      <c r="GH14" s="34"/>
      <c r="GI14" s="34"/>
      <c r="GJ14" s="34"/>
      <c r="GK14" s="34"/>
      <c r="GL14" s="34"/>
      <c r="GM14" s="34"/>
      <c r="GN14" s="34"/>
      <c r="GO14" s="34"/>
      <c r="GP14" s="34"/>
      <c r="GQ14" s="34"/>
      <c r="GR14" s="34"/>
      <c r="GS14" s="34"/>
      <c r="GT14" s="34"/>
      <c r="GU14" s="34"/>
      <c r="GV14" s="34"/>
      <c r="GW14" s="34"/>
      <c r="GX14" s="34"/>
    </row>
    <row r="15" spans="1:206" ht="19.5" hidden="1" x14ac:dyDescent="0.25">
      <c r="A15" s="34" t="s">
        <v>49</v>
      </c>
      <c r="B15" s="35" t="s">
        <v>51</v>
      </c>
      <c r="C15" s="54" t="s">
        <v>48</v>
      </c>
      <c r="D15" s="79">
        <v>46027</v>
      </c>
      <c r="E15" s="95">
        <f t="shared" si="6"/>
        <v>46033</v>
      </c>
      <c r="F15" s="40">
        <v>7</v>
      </c>
      <c r="G15" s="41">
        <v>0</v>
      </c>
      <c r="H15" s="42">
        <f t="shared" si="7"/>
        <v>5</v>
      </c>
      <c r="I15" s="43"/>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W15" s="34"/>
      <c r="CX15" s="34"/>
      <c r="CY15" s="34"/>
      <c r="CZ15" s="34"/>
      <c r="DA15" s="34"/>
      <c r="DB15" s="34"/>
      <c r="DC15" s="34"/>
      <c r="DD15" s="96"/>
      <c r="DE15" s="34"/>
      <c r="DF15" s="34"/>
      <c r="DG15" s="34"/>
      <c r="DH15" s="34"/>
      <c r="DI15" s="34"/>
      <c r="DJ15" s="34"/>
      <c r="DK15" s="34"/>
      <c r="DL15" s="34"/>
      <c r="DM15" s="34"/>
      <c r="DN15" s="34"/>
      <c r="DO15" s="34"/>
      <c r="DP15" s="34"/>
      <c r="DQ15" s="34"/>
      <c r="DR15" s="34"/>
      <c r="DS15" s="34"/>
      <c r="DT15" s="34"/>
      <c r="DU15" s="34"/>
      <c r="DV15" s="34"/>
      <c r="DW15" s="34"/>
      <c r="DX15" s="34"/>
      <c r="DY15" s="96"/>
      <c r="DZ15" s="34"/>
      <c r="EA15" s="34"/>
      <c r="EB15" s="34"/>
      <c r="EC15" s="34"/>
      <c r="ED15" s="34"/>
      <c r="EE15" s="34"/>
      <c r="EF15" s="34"/>
      <c r="EG15" s="34"/>
      <c r="EH15" s="34"/>
      <c r="EI15" s="34"/>
      <c r="EJ15" s="34"/>
      <c r="EK15" s="34"/>
      <c r="EL15" s="34"/>
      <c r="EM15" s="34"/>
      <c r="EN15" s="34"/>
      <c r="EO15" s="34"/>
      <c r="EP15" s="34"/>
      <c r="EQ15" s="34"/>
      <c r="ER15" s="34"/>
      <c r="ES15" s="34"/>
      <c r="ET15" s="96"/>
      <c r="EU15" s="34"/>
      <c r="EV15" s="34"/>
      <c r="EW15" s="34"/>
      <c r="EX15" s="34"/>
      <c r="EY15" s="34"/>
      <c r="EZ15" s="34"/>
      <c r="FA15" s="34"/>
      <c r="FB15" s="34"/>
      <c r="FC15" s="34"/>
      <c r="FD15" s="34"/>
      <c r="FE15" s="34"/>
      <c r="FF15" s="34"/>
      <c r="FG15" s="34"/>
      <c r="FH15" s="34"/>
      <c r="FI15" s="34"/>
      <c r="FJ15" s="34"/>
      <c r="FK15" s="34"/>
      <c r="FL15" s="96"/>
      <c r="FM15" s="34"/>
      <c r="FN15" s="34"/>
      <c r="FO15" s="34"/>
      <c r="FP15" s="34"/>
      <c r="FQ15" s="34"/>
      <c r="FR15" s="34"/>
      <c r="FS15" s="34"/>
      <c r="FT15" s="34"/>
      <c r="FU15" s="34"/>
      <c r="FV15" s="34"/>
      <c r="FW15" s="34"/>
      <c r="FX15" s="34"/>
      <c r="FY15" s="34"/>
      <c r="FZ15" s="34"/>
      <c r="GA15" s="34"/>
      <c r="GB15" s="34"/>
      <c r="GC15" s="34"/>
      <c r="GD15" s="34"/>
      <c r="GE15" s="34"/>
      <c r="GF15" s="34"/>
      <c r="GG15" s="96"/>
      <c r="GH15" s="34"/>
      <c r="GI15" s="34"/>
      <c r="GJ15" s="34"/>
      <c r="GK15" s="34"/>
      <c r="GL15" s="34"/>
      <c r="GM15" s="34"/>
      <c r="GN15" s="34"/>
      <c r="GO15" s="34"/>
      <c r="GP15" s="34"/>
      <c r="GQ15" s="34"/>
      <c r="GR15" s="34"/>
      <c r="GS15" s="34"/>
      <c r="GT15" s="34"/>
      <c r="GU15" s="34"/>
      <c r="GV15" s="34"/>
      <c r="GW15" s="34"/>
      <c r="GX15" s="34"/>
    </row>
    <row r="16" spans="1:206" ht="19.5" hidden="1" x14ac:dyDescent="0.25">
      <c r="A16" s="91"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1.3</v>
      </c>
      <c r="B16" s="92" t="s">
        <v>52</v>
      </c>
      <c r="C16" s="98" t="s">
        <v>42</v>
      </c>
      <c r="D16" s="94"/>
      <c r="E16" s="95"/>
      <c r="F16" s="40"/>
      <c r="G16" s="41"/>
      <c r="H16" s="42"/>
      <c r="I16" s="43"/>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W16" s="34"/>
      <c r="CX16" s="34"/>
      <c r="CY16" s="34"/>
      <c r="CZ16" s="34"/>
      <c r="DA16" s="34"/>
      <c r="DB16" s="34"/>
      <c r="DC16" s="34"/>
      <c r="DD16" s="96"/>
      <c r="DE16" s="34"/>
      <c r="DF16" s="34"/>
      <c r="DG16" s="34"/>
      <c r="DH16" s="34"/>
      <c r="DI16" s="34"/>
      <c r="DJ16" s="34"/>
      <c r="DK16" s="34"/>
      <c r="DL16" s="34"/>
      <c r="DM16" s="34"/>
      <c r="DN16" s="34"/>
      <c r="DO16" s="34"/>
      <c r="DP16" s="34"/>
      <c r="DQ16" s="34"/>
      <c r="DR16" s="34"/>
      <c r="DS16" s="34"/>
      <c r="DT16" s="34"/>
      <c r="DU16" s="34"/>
      <c r="DV16" s="34"/>
      <c r="DW16" s="34"/>
      <c r="DX16" s="34"/>
      <c r="DY16" s="96"/>
      <c r="DZ16" s="34"/>
      <c r="EA16" s="34"/>
      <c r="EB16" s="34"/>
      <c r="EC16" s="34"/>
      <c r="ED16" s="34"/>
      <c r="EE16" s="34"/>
      <c r="EF16" s="34"/>
      <c r="EG16" s="34"/>
      <c r="EH16" s="34"/>
      <c r="EI16" s="34"/>
      <c r="EJ16" s="34"/>
      <c r="EK16" s="34"/>
      <c r="EL16" s="34"/>
      <c r="EM16" s="34"/>
      <c r="EN16" s="34"/>
      <c r="EO16" s="34"/>
      <c r="EP16" s="34"/>
      <c r="EQ16" s="34"/>
      <c r="ER16" s="34"/>
      <c r="ES16" s="34"/>
      <c r="ET16" s="96"/>
      <c r="EU16" s="34"/>
      <c r="EV16" s="34"/>
      <c r="EW16" s="34"/>
      <c r="EX16" s="34"/>
      <c r="EY16" s="34"/>
      <c r="EZ16" s="34"/>
      <c r="FA16" s="34"/>
      <c r="FB16" s="34"/>
      <c r="FC16" s="34"/>
      <c r="FD16" s="34"/>
      <c r="FE16" s="34"/>
      <c r="FF16" s="34"/>
      <c r="FG16" s="34"/>
      <c r="FH16" s="34"/>
      <c r="FI16" s="34"/>
      <c r="FJ16" s="34"/>
      <c r="FK16" s="34"/>
      <c r="FL16" s="96"/>
      <c r="FM16" s="34"/>
      <c r="FN16" s="34"/>
      <c r="FO16" s="34"/>
      <c r="FP16" s="34"/>
      <c r="FQ16" s="34"/>
      <c r="FR16" s="34"/>
      <c r="FS16" s="34"/>
      <c r="FT16" s="34"/>
      <c r="FU16" s="34"/>
      <c r="FV16" s="34"/>
      <c r="FW16" s="34"/>
      <c r="FX16" s="34"/>
      <c r="FY16" s="34"/>
      <c r="FZ16" s="34"/>
      <c r="GA16" s="34"/>
      <c r="GB16" s="34"/>
      <c r="GC16" s="34"/>
      <c r="GD16" s="34"/>
      <c r="GE16" s="34"/>
      <c r="GF16" s="34"/>
      <c r="GG16" s="96"/>
      <c r="GH16" s="34"/>
      <c r="GI16" s="34"/>
      <c r="GJ16" s="34"/>
      <c r="GK16" s="34"/>
      <c r="GL16" s="34"/>
      <c r="GM16" s="34"/>
      <c r="GN16" s="34"/>
      <c r="GO16" s="34"/>
      <c r="GP16" s="34"/>
      <c r="GQ16" s="34"/>
      <c r="GR16" s="34"/>
      <c r="GS16" s="34"/>
      <c r="GT16" s="34"/>
      <c r="GU16" s="34"/>
      <c r="GV16" s="34"/>
      <c r="GW16" s="34"/>
      <c r="GX16" s="34"/>
    </row>
    <row r="17" spans="1:206" ht="19.5" hidden="1" x14ac:dyDescent="0.25">
      <c r="A17" s="34" t="s">
        <v>53</v>
      </c>
      <c r="B17" s="35" t="s">
        <v>54</v>
      </c>
      <c r="C17" s="99" t="s">
        <v>55</v>
      </c>
      <c r="D17" s="94"/>
      <c r="E17" s="95" t="str">
        <f t="shared" si="6"/>
        <v xml:space="preserve"> - </v>
      </c>
      <c r="F17" s="40"/>
      <c r="G17" s="41">
        <v>0</v>
      </c>
      <c r="H17" s="42" t="str">
        <f t="shared" si="7"/>
        <v xml:space="preserve"> - </v>
      </c>
      <c r="I17" s="43"/>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W17" s="34"/>
      <c r="CX17" s="34"/>
      <c r="CY17" s="34"/>
      <c r="CZ17" s="34"/>
      <c r="DA17" s="34"/>
      <c r="DB17" s="34"/>
      <c r="DC17" s="34"/>
      <c r="DD17" s="96"/>
      <c r="DE17" s="34"/>
      <c r="DF17" s="34"/>
      <c r="DG17" s="34"/>
      <c r="DH17" s="34"/>
      <c r="DI17" s="34"/>
      <c r="DJ17" s="34"/>
      <c r="DK17" s="34"/>
      <c r="DL17" s="34"/>
      <c r="DM17" s="34"/>
      <c r="DN17" s="34"/>
      <c r="DO17" s="34"/>
      <c r="DP17" s="34"/>
      <c r="DQ17" s="34"/>
      <c r="DR17" s="34"/>
      <c r="DS17" s="34"/>
      <c r="DT17" s="34"/>
      <c r="DU17" s="34"/>
      <c r="DV17" s="34"/>
      <c r="DW17" s="34"/>
      <c r="DX17" s="34"/>
      <c r="DY17" s="96"/>
      <c r="DZ17" s="34"/>
      <c r="EA17" s="34"/>
      <c r="EB17" s="34"/>
      <c r="EC17" s="34"/>
      <c r="ED17" s="34"/>
      <c r="EE17" s="34"/>
      <c r="EF17" s="34"/>
      <c r="EG17" s="34"/>
      <c r="EH17" s="34"/>
      <c r="EI17" s="34"/>
      <c r="EJ17" s="34"/>
      <c r="EK17" s="34"/>
      <c r="EL17" s="34"/>
      <c r="EM17" s="34"/>
      <c r="EN17" s="34"/>
      <c r="EO17" s="34"/>
      <c r="EP17" s="34"/>
      <c r="EQ17" s="34"/>
      <c r="ER17" s="34"/>
      <c r="ES17" s="34"/>
      <c r="ET17" s="96"/>
      <c r="EU17" s="34"/>
      <c r="EV17" s="34"/>
      <c r="EW17" s="34"/>
      <c r="EX17" s="34"/>
      <c r="EY17" s="34"/>
      <c r="EZ17" s="34"/>
      <c r="FA17" s="34"/>
      <c r="FB17" s="34"/>
      <c r="FC17" s="34"/>
      <c r="FD17" s="34"/>
      <c r="FE17" s="34"/>
      <c r="FF17" s="34"/>
      <c r="FG17" s="34"/>
      <c r="FH17" s="34"/>
      <c r="FI17" s="34"/>
      <c r="FJ17" s="34"/>
      <c r="FK17" s="34"/>
      <c r="FL17" s="96"/>
      <c r="FM17" s="34"/>
      <c r="FN17" s="34"/>
      <c r="FO17" s="34"/>
      <c r="FP17" s="34"/>
      <c r="FQ17" s="34"/>
      <c r="FR17" s="34"/>
      <c r="FS17" s="34"/>
      <c r="FT17" s="34"/>
      <c r="FU17" s="34"/>
      <c r="FV17" s="34"/>
      <c r="FW17" s="34"/>
      <c r="FX17" s="34"/>
      <c r="FY17" s="34"/>
      <c r="FZ17" s="34"/>
      <c r="GA17" s="34"/>
      <c r="GB17" s="34"/>
      <c r="GC17" s="34"/>
      <c r="GD17" s="34"/>
      <c r="GE17" s="34"/>
      <c r="GF17" s="34"/>
      <c r="GG17" s="96"/>
      <c r="GH17" s="34"/>
      <c r="GI17" s="34"/>
      <c r="GJ17" s="34"/>
      <c r="GK17" s="34"/>
      <c r="GL17" s="34"/>
      <c r="GM17" s="34"/>
      <c r="GN17" s="34"/>
      <c r="GO17" s="34"/>
      <c r="GP17" s="34"/>
      <c r="GQ17" s="34"/>
      <c r="GR17" s="34"/>
      <c r="GS17" s="34"/>
      <c r="GT17" s="34"/>
      <c r="GU17" s="34"/>
      <c r="GV17" s="34"/>
      <c r="GW17" s="34"/>
      <c r="GX17" s="34"/>
    </row>
    <row r="18" spans="1:206" ht="19.5" hidden="1" x14ac:dyDescent="0.25">
      <c r="A18" s="34" t="s">
        <v>56</v>
      </c>
      <c r="B18" s="97" t="s">
        <v>50</v>
      </c>
      <c r="C18" s="99" t="s">
        <v>55</v>
      </c>
      <c r="D18" s="94"/>
      <c r="E18" s="95" t="str">
        <f t="shared" si="6"/>
        <v xml:space="preserve"> - </v>
      </c>
      <c r="F18" s="40"/>
      <c r="G18" s="41">
        <v>0</v>
      </c>
      <c r="H18" s="42" t="str">
        <f t="shared" si="7"/>
        <v xml:space="preserve"> - </v>
      </c>
      <c r="I18" s="43"/>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W18" s="34"/>
      <c r="CX18" s="34"/>
      <c r="CY18" s="34"/>
      <c r="CZ18" s="34"/>
      <c r="DA18" s="34"/>
      <c r="DB18" s="34"/>
      <c r="DC18" s="34"/>
      <c r="DD18" s="96"/>
      <c r="DE18" s="34"/>
      <c r="DF18" s="34"/>
      <c r="DG18" s="34"/>
      <c r="DH18" s="34"/>
      <c r="DI18" s="34"/>
      <c r="DJ18" s="34"/>
      <c r="DK18" s="34"/>
      <c r="DL18" s="34"/>
      <c r="DM18" s="34"/>
      <c r="DN18" s="34"/>
      <c r="DO18" s="34"/>
      <c r="DP18" s="34"/>
      <c r="DQ18" s="34"/>
      <c r="DR18" s="34"/>
      <c r="DS18" s="34"/>
      <c r="DT18" s="34"/>
      <c r="DU18" s="34"/>
      <c r="DV18" s="34"/>
      <c r="DW18" s="34"/>
      <c r="DX18" s="34"/>
      <c r="DY18" s="96"/>
      <c r="DZ18" s="34"/>
      <c r="EA18" s="34"/>
      <c r="EB18" s="34"/>
      <c r="EC18" s="34"/>
      <c r="ED18" s="34"/>
      <c r="EE18" s="34"/>
      <c r="EF18" s="34"/>
      <c r="EG18" s="34"/>
      <c r="EH18" s="34"/>
      <c r="EI18" s="34"/>
      <c r="EJ18" s="34"/>
      <c r="EK18" s="34"/>
      <c r="EL18" s="34"/>
      <c r="EM18" s="34"/>
      <c r="EN18" s="34"/>
      <c r="EO18" s="34"/>
      <c r="EP18" s="34"/>
      <c r="EQ18" s="34"/>
      <c r="ER18" s="34"/>
      <c r="ES18" s="34"/>
      <c r="ET18" s="96"/>
      <c r="EU18" s="34"/>
      <c r="EV18" s="34"/>
      <c r="EW18" s="34"/>
      <c r="EX18" s="34"/>
      <c r="EY18" s="34"/>
      <c r="EZ18" s="34"/>
      <c r="FA18" s="34"/>
      <c r="FB18" s="34"/>
      <c r="FC18" s="34"/>
      <c r="FD18" s="34"/>
      <c r="FE18" s="34"/>
      <c r="FF18" s="34"/>
      <c r="FG18" s="34"/>
      <c r="FH18" s="34"/>
      <c r="FI18" s="34"/>
      <c r="FJ18" s="34"/>
      <c r="FK18" s="34"/>
      <c r="FL18" s="96"/>
      <c r="FM18" s="34"/>
      <c r="FN18" s="34"/>
      <c r="FO18" s="34"/>
      <c r="FP18" s="34"/>
      <c r="FQ18" s="34"/>
      <c r="FR18" s="34"/>
      <c r="FS18" s="34"/>
      <c r="FT18" s="34"/>
      <c r="FU18" s="34"/>
      <c r="FV18" s="34"/>
      <c r="FW18" s="34"/>
      <c r="FX18" s="34"/>
      <c r="FY18" s="34"/>
      <c r="FZ18" s="34"/>
      <c r="GA18" s="34"/>
      <c r="GB18" s="34"/>
      <c r="GC18" s="34"/>
      <c r="GD18" s="34"/>
      <c r="GE18" s="34"/>
      <c r="GF18" s="34"/>
      <c r="GG18" s="96"/>
      <c r="GH18" s="34"/>
      <c r="GI18" s="34"/>
      <c r="GJ18" s="34"/>
      <c r="GK18" s="34"/>
      <c r="GL18" s="34"/>
      <c r="GM18" s="34"/>
      <c r="GN18" s="34"/>
      <c r="GO18" s="34"/>
      <c r="GP18" s="34"/>
      <c r="GQ18" s="34"/>
      <c r="GR18" s="34"/>
      <c r="GS18" s="34"/>
      <c r="GT18" s="34"/>
      <c r="GU18" s="34"/>
      <c r="GV18" s="34"/>
      <c r="GW18" s="34"/>
      <c r="GX18" s="34"/>
    </row>
    <row r="19" spans="1:206" ht="19.5" hidden="1" x14ac:dyDescent="0.25">
      <c r="A19" s="34" t="s">
        <v>57</v>
      </c>
      <c r="B19" s="35" t="s">
        <v>51</v>
      </c>
      <c r="C19" s="99" t="s">
        <v>55</v>
      </c>
      <c r="D19" s="79">
        <v>46027</v>
      </c>
      <c r="E19" s="95">
        <f t="shared" si="6"/>
        <v>46033</v>
      </c>
      <c r="F19" s="40">
        <v>7</v>
      </c>
      <c r="G19" s="41">
        <v>0</v>
      </c>
      <c r="H19" s="42">
        <f t="shared" si="7"/>
        <v>5</v>
      </c>
      <c r="I19" s="43"/>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W19" s="34"/>
      <c r="CX19" s="34"/>
      <c r="CY19" s="34"/>
      <c r="CZ19" s="34"/>
      <c r="DA19" s="34"/>
      <c r="DB19" s="34"/>
      <c r="DC19" s="34"/>
      <c r="DD19" s="96"/>
      <c r="DE19" s="34"/>
      <c r="DF19" s="34"/>
      <c r="DG19" s="34"/>
      <c r="DH19" s="34"/>
      <c r="DI19" s="34"/>
      <c r="DJ19" s="34"/>
      <c r="DK19" s="34"/>
      <c r="DL19" s="34"/>
      <c r="DM19" s="34"/>
      <c r="DN19" s="34"/>
      <c r="DO19" s="34"/>
      <c r="DP19" s="34"/>
      <c r="DQ19" s="34"/>
      <c r="DR19" s="34"/>
      <c r="DS19" s="34"/>
      <c r="DT19" s="34"/>
      <c r="DU19" s="34"/>
      <c r="DV19" s="34"/>
      <c r="DW19" s="34"/>
      <c r="DX19" s="34"/>
      <c r="DY19" s="96"/>
      <c r="DZ19" s="34"/>
      <c r="EA19" s="34"/>
      <c r="EB19" s="34"/>
      <c r="EC19" s="34"/>
      <c r="ED19" s="34"/>
      <c r="EE19" s="34"/>
      <c r="EF19" s="34"/>
      <c r="EG19" s="34"/>
      <c r="EH19" s="34"/>
      <c r="EI19" s="34"/>
      <c r="EJ19" s="34"/>
      <c r="EK19" s="34"/>
      <c r="EL19" s="34"/>
      <c r="EM19" s="34"/>
      <c r="EN19" s="34"/>
      <c r="EO19" s="34"/>
      <c r="EP19" s="34"/>
      <c r="EQ19" s="34"/>
      <c r="ER19" s="34"/>
      <c r="ES19" s="34"/>
      <c r="ET19" s="96"/>
      <c r="EU19" s="34"/>
      <c r="EV19" s="34"/>
      <c r="EW19" s="34"/>
      <c r="EX19" s="34"/>
      <c r="EY19" s="34"/>
      <c r="EZ19" s="34"/>
      <c r="FA19" s="34"/>
      <c r="FB19" s="34"/>
      <c r="FC19" s="34"/>
      <c r="FD19" s="34"/>
      <c r="FE19" s="34"/>
      <c r="FF19" s="34"/>
      <c r="FG19" s="34"/>
      <c r="FH19" s="34"/>
      <c r="FI19" s="34"/>
      <c r="FJ19" s="34"/>
      <c r="FK19" s="34"/>
      <c r="FL19" s="96"/>
      <c r="FM19" s="34"/>
      <c r="FN19" s="34"/>
      <c r="FO19" s="34"/>
      <c r="FP19" s="34"/>
      <c r="FQ19" s="34"/>
      <c r="FR19" s="34"/>
      <c r="FS19" s="34"/>
      <c r="FT19" s="34"/>
      <c r="FU19" s="34"/>
      <c r="FV19" s="34"/>
      <c r="FW19" s="34"/>
      <c r="FX19" s="34"/>
      <c r="FY19" s="34"/>
      <c r="FZ19" s="34"/>
      <c r="GA19" s="34"/>
      <c r="GB19" s="34"/>
      <c r="GC19" s="34"/>
      <c r="GD19" s="34"/>
      <c r="GE19" s="34"/>
      <c r="GF19" s="34"/>
      <c r="GG19" s="96"/>
      <c r="GH19" s="34"/>
      <c r="GI19" s="34"/>
      <c r="GJ19" s="34"/>
      <c r="GK19" s="34"/>
      <c r="GL19" s="34"/>
      <c r="GM19" s="34"/>
      <c r="GN19" s="34"/>
      <c r="GO19" s="34"/>
      <c r="GP19" s="34"/>
      <c r="GQ19" s="34"/>
      <c r="GR19" s="34"/>
      <c r="GS19" s="34"/>
      <c r="GT19" s="34"/>
      <c r="GU19" s="34"/>
      <c r="GV19" s="34"/>
      <c r="GW19" s="34"/>
      <c r="GX19" s="34"/>
    </row>
    <row r="20" spans="1:206" ht="19.5" hidden="1" x14ac:dyDescent="0.25">
      <c r="A20" s="91"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1.4</v>
      </c>
      <c r="B20" s="92" t="s">
        <v>58</v>
      </c>
      <c r="C20" s="98" t="s">
        <v>42</v>
      </c>
      <c r="D20" s="94"/>
      <c r="E20" s="95"/>
      <c r="F20" s="40"/>
      <c r="G20" s="41"/>
      <c r="H20" s="42"/>
      <c r="I20" s="43"/>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W20" s="34"/>
      <c r="CX20" s="34"/>
      <c r="CY20" s="34"/>
      <c r="CZ20" s="34"/>
      <c r="DA20" s="34"/>
      <c r="DB20" s="34"/>
      <c r="DC20" s="34"/>
      <c r="DD20" s="96"/>
      <c r="DE20" s="34"/>
      <c r="DF20" s="34"/>
      <c r="DG20" s="34"/>
      <c r="DH20" s="34"/>
      <c r="DI20" s="34"/>
      <c r="DJ20" s="34"/>
      <c r="DK20" s="34"/>
      <c r="DL20" s="34"/>
      <c r="DM20" s="34"/>
      <c r="DN20" s="34"/>
      <c r="DO20" s="34"/>
      <c r="DP20" s="34"/>
      <c r="DQ20" s="34"/>
      <c r="DR20" s="34"/>
      <c r="DS20" s="34"/>
      <c r="DT20" s="34"/>
      <c r="DU20" s="34"/>
      <c r="DV20" s="34"/>
      <c r="DW20" s="34"/>
      <c r="DX20" s="34"/>
      <c r="DY20" s="96"/>
      <c r="DZ20" s="34"/>
      <c r="EA20" s="34"/>
      <c r="EB20" s="34"/>
      <c r="EC20" s="34"/>
      <c r="ED20" s="34"/>
      <c r="EE20" s="34"/>
      <c r="EF20" s="34"/>
      <c r="EG20" s="34"/>
      <c r="EH20" s="34"/>
      <c r="EI20" s="34"/>
      <c r="EJ20" s="34"/>
      <c r="EK20" s="34"/>
      <c r="EL20" s="34"/>
      <c r="EM20" s="34"/>
      <c r="EN20" s="34"/>
      <c r="EO20" s="34"/>
      <c r="EP20" s="34"/>
      <c r="EQ20" s="34"/>
      <c r="ER20" s="34"/>
      <c r="ES20" s="34"/>
      <c r="ET20" s="96"/>
      <c r="EU20" s="34"/>
      <c r="EV20" s="34"/>
      <c r="EW20" s="34"/>
      <c r="EX20" s="34"/>
      <c r="EY20" s="34"/>
      <c r="EZ20" s="34"/>
      <c r="FA20" s="34"/>
      <c r="FB20" s="34"/>
      <c r="FC20" s="34"/>
      <c r="FD20" s="34"/>
      <c r="FE20" s="34"/>
      <c r="FF20" s="34"/>
      <c r="FG20" s="34"/>
      <c r="FH20" s="34"/>
      <c r="FI20" s="34"/>
      <c r="FJ20" s="34"/>
      <c r="FK20" s="34"/>
      <c r="FL20" s="96"/>
      <c r="FM20" s="34"/>
      <c r="FN20" s="34"/>
      <c r="FO20" s="34"/>
      <c r="FP20" s="34"/>
      <c r="FQ20" s="34"/>
      <c r="FR20" s="34"/>
      <c r="FS20" s="34"/>
      <c r="FT20" s="34"/>
      <c r="FU20" s="34"/>
      <c r="FV20" s="34"/>
      <c r="FW20" s="34"/>
      <c r="FX20" s="34"/>
      <c r="FY20" s="34"/>
      <c r="FZ20" s="34"/>
      <c r="GA20" s="34"/>
      <c r="GB20" s="34"/>
      <c r="GC20" s="34"/>
      <c r="GD20" s="34"/>
      <c r="GE20" s="34"/>
      <c r="GF20" s="34"/>
      <c r="GG20" s="96"/>
      <c r="GH20" s="34"/>
      <c r="GI20" s="34"/>
      <c r="GJ20" s="34"/>
      <c r="GK20" s="34"/>
      <c r="GL20" s="34"/>
      <c r="GM20" s="34"/>
      <c r="GN20" s="34"/>
      <c r="GO20" s="34"/>
      <c r="GP20" s="34"/>
      <c r="GQ20" s="34"/>
      <c r="GR20" s="34"/>
      <c r="GS20" s="34"/>
      <c r="GT20" s="34"/>
      <c r="GU20" s="34"/>
      <c r="GV20" s="34"/>
      <c r="GW20" s="34"/>
      <c r="GX20" s="34"/>
    </row>
    <row r="21" spans="1:206" ht="19.5" hidden="1" x14ac:dyDescent="0.25">
      <c r="A21" s="34" t="s">
        <v>59</v>
      </c>
      <c r="B21" s="35" t="s">
        <v>54</v>
      </c>
      <c r="C21" s="99" t="s">
        <v>60</v>
      </c>
      <c r="D21" s="94"/>
      <c r="E21" s="95" t="str">
        <f t="shared" si="6"/>
        <v xml:space="preserve"> - </v>
      </c>
      <c r="F21" s="40"/>
      <c r="G21" s="41">
        <v>0</v>
      </c>
      <c r="H21" s="42" t="str">
        <f t="shared" si="7"/>
        <v xml:space="preserve"> - </v>
      </c>
      <c r="I21" s="43"/>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W21" s="34"/>
      <c r="CX21" s="34"/>
      <c r="CY21" s="34"/>
      <c r="CZ21" s="34"/>
      <c r="DA21" s="34"/>
      <c r="DB21" s="34"/>
      <c r="DC21" s="34"/>
      <c r="DD21" s="96"/>
      <c r="DE21" s="34"/>
      <c r="DF21" s="34"/>
      <c r="DG21" s="34"/>
      <c r="DH21" s="34"/>
      <c r="DI21" s="34"/>
      <c r="DJ21" s="34"/>
      <c r="DK21" s="34"/>
      <c r="DL21" s="34"/>
      <c r="DM21" s="34"/>
      <c r="DN21" s="34"/>
      <c r="DO21" s="34"/>
      <c r="DP21" s="34"/>
      <c r="DQ21" s="34"/>
      <c r="DR21" s="34"/>
      <c r="DS21" s="34"/>
      <c r="DT21" s="34"/>
      <c r="DU21" s="34"/>
      <c r="DV21" s="34"/>
      <c r="DW21" s="34"/>
      <c r="DX21" s="34"/>
      <c r="DY21" s="96"/>
      <c r="DZ21" s="34"/>
      <c r="EA21" s="34"/>
      <c r="EB21" s="34"/>
      <c r="EC21" s="34"/>
      <c r="ED21" s="34"/>
      <c r="EE21" s="34"/>
      <c r="EF21" s="34"/>
      <c r="EG21" s="34"/>
      <c r="EH21" s="34"/>
      <c r="EI21" s="34"/>
      <c r="EJ21" s="34"/>
      <c r="EK21" s="34"/>
      <c r="EL21" s="34"/>
      <c r="EM21" s="34"/>
      <c r="EN21" s="34"/>
      <c r="EO21" s="34"/>
      <c r="EP21" s="34"/>
      <c r="EQ21" s="34"/>
      <c r="ER21" s="34"/>
      <c r="ES21" s="34"/>
      <c r="ET21" s="96"/>
      <c r="EU21" s="34"/>
      <c r="EV21" s="34"/>
      <c r="EW21" s="34"/>
      <c r="EX21" s="34"/>
      <c r="EY21" s="34"/>
      <c r="EZ21" s="34"/>
      <c r="FA21" s="34"/>
      <c r="FB21" s="34"/>
      <c r="FC21" s="34"/>
      <c r="FD21" s="34"/>
      <c r="FE21" s="34"/>
      <c r="FF21" s="34"/>
      <c r="FG21" s="34"/>
      <c r="FH21" s="34"/>
      <c r="FI21" s="34"/>
      <c r="FJ21" s="34"/>
      <c r="FK21" s="34"/>
      <c r="FL21" s="96"/>
      <c r="FM21" s="34"/>
      <c r="FN21" s="34"/>
      <c r="FO21" s="34"/>
      <c r="FP21" s="34"/>
      <c r="FQ21" s="34"/>
      <c r="FR21" s="34"/>
      <c r="FS21" s="34"/>
      <c r="FT21" s="34"/>
      <c r="FU21" s="34"/>
      <c r="FV21" s="34"/>
      <c r="FW21" s="34"/>
      <c r="FX21" s="34"/>
      <c r="FY21" s="34"/>
      <c r="FZ21" s="34"/>
      <c r="GA21" s="34"/>
      <c r="GB21" s="34"/>
      <c r="GC21" s="34"/>
      <c r="GD21" s="34"/>
      <c r="GE21" s="34"/>
      <c r="GF21" s="34"/>
      <c r="GG21" s="96"/>
      <c r="GH21" s="34"/>
      <c r="GI21" s="34"/>
      <c r="GJ21" s="34"/>
      <c r="GK21" s="34"/>
      <c r="GL21" s="34"/>
      <c r="GM21" s="34"/>
      <c r="GN21" s="34"/>
      <c r="GO21" s="34"/>
      <c r="GP21" s="34"/>
      <c r="GQ21" s="34"/>
      <c r="GR21" s="34"/>
      <c r="GS21" s="34"/>
      <c r="GT21" s="34"/>
      <c r="GU21" s="34"/>
      <c r="GV21" s="34"/>
      <c r="GW21" s="34"/>
      <c r="GX21" s="34"/>
    </row>
    <row r="22" spans="1:206" ht="19.5" hidden="1" x14ac:dyDescent="0.25">
      <c r="A22" s="34" t="s">
        <v>61</v>
      </c>
      <c r="B22" s="97" t="s">
        <v>50</v>
      </c>
      <c r="C22" s="99" t="s">
        <v>60</v>
      </c>
      <c r="D22" s="94"/>
      <c r="E22" s="95" t="str">
        <f t="shared" si="6"/>
        <v xml:space="preserve"> - </v>
      </c>
      <c r="F22" s="40"/>
      <c r="G22" s="41">
        <v>0</v>
      </c>
      <c r="H22" s="42" t="str">
        <f t="shared" si="7"/>
        <v xml:space="preserve"> - </v>
      </c>
      <c r="I22" s="43"/>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W22" s="34"/>
      <c r="CX22" s="34"/>
      <c r="CY22" s="34"/>
      <c r="CZ22" s="34"/>
      <c r="DA22" s="34"/>
      <c r="DB22" s="34"/>
      <c r="DC22" s="34"/>
      <c r="DD22" s="96"/>
      <c r="DE22" s="34"/>
      <c r="DF22" s="34"/>
      <c r="DG22" s="34"/>
      <c r="DH22" s="34"/>
      <c r="DI22" s="34"/>
      <c r="DJ22" s="34"/>
      <c r="DK22" s="34"/>
      <c r="DL22" s="34"/>
      <c r="DM22" s="34"/>
      <c r="DN22" s="34"/>
      <c r="DO22" s="34"/>
      <c r="DP22" s="34"/>
      <c r="DQ22" s="34"/>
      <c r="DR22" s="34"/>
      <c r="DS22" s="34"/>
      <c r="DT22" s="34"/>
      <c r="DU22" s="34"/>
      <c r="DV22" s="34"/>
      <c r="DW22" s="34"/>
      <c r="DX22" s="34"/>
      <c r="DY22" s="96"/>
      <c r="DZ22" s="34"/>
      <c r="EA22" s="34"/>
      <c r="EB22" s="34"/>
      <c r="EC22" s="34"/>
      <c r="ED22" s="34"/>
      <c r="EE22" s="34"/>
      <c r="EF22" s="34"/>
      <c r="EG22" s="34"/>
      <c r="EH22" s="34"/>
      <c r="EI22" s="34"/>
      <c r="EJ22" s="34"/>
      <c r="EK22" s="34"/>
      <c r="EL22" s="34"/>
      <c r="EM22" s="34"/>
      <c r="EN22" s="34"/>
      <c r="EO22" s="34"/>
      <c r="EP22" s="34"/>
      <c r="EQ22" s="34"/>
      <c r="ER22" s="34"/>
      <c r="ES22" s="34"/>
      <c r="ET22" s="96"/>
      <c r="EU22" s="34"/>
      <c r="EV22" s="34"/>
      <c r="EW22" s="34"/>
      <c r="EX22" s="34"/>
      <c r="EY22" s="34"/>
      <c r="EZ22" s="34"/>
      <c r="FA22" s="34"/>
      <c r="FB22" s="34"/>
      <c r="FC22" s="34"/>
      <c r="FD22" s="34"/>
      <c r="FE22" s="34"/>
      <c r="FF22" s="34"/>
      <c r="FG22" s="34"/>
      <c r="FH22" s="34"/>
      <c r="FI22" s="34"/>
      <c r="FJ22" s="34"/>
      <c r="FK22" s="34"/>
      <c r="FL22" s="96"/>
      <c r="FM22" s="34"/>
      <c r="FN22" s="34"/>
      <c r="FO22" s="34"/>
      <c r="FP22" s="34"/>
      <c r="FQ22" s="34"/>
      <c r="FR22" s="34"/>
      <c r="FS22" s="34"/>
      <c r="FT22" s="34"/>
      <c r="FU22" s="34"/>
      <c r="FV22" s="34"/>
      <c r="FW22" s="34"/>
      <c r="FX22" s="34"/>
      <c r="FY22" s="34"/>
      <c r="FZ22" s="34"/>
      <c r="GA22" s="34"/>
      <c r="GB22" s="34"/>
      <c r="GC22" s="34"/>
      <c r="GD22" s="34"/>
      <c r="GE22" s="34"/>
      <c r="GF22" s="34"/>
      <c r="GG22" s="96"/>
      <c r="GH22" s="34"/>
      <c r="GI22" s="34"/>
      <c r="GJ22" s="34"/>
      <c r="GK22" s="34"/>
      <c r="GL22" s="34"/>
      <c r="GM22" s="34"/>
      <c r="GN22" s="34"/>
      <c r="GO22" s="34"/>
      <c r="GP22" s="34"/>
      <c r="GQ22" s="34"/>
      <c r="GR22" s="34"/>
      <c r="GS22" s="34"/>
      <c r="GT22" s="34"/>
      <c r="GU22" s="34"/>
      <c r="GV22" s="34"/>
      <c r="GW22" s="34"/>
      <c r="GX22" s="34"/>
    </row>
    <row r="23" spans="1:206" ht="19.5" hidden="1" x14ac:dyDescent="0.25">
      <c r="A23" s="34" t="s">
        <v>61</v>
      </c>
      <c r="B23" s="35" t="s">
        <v>51</v>
      </c>
      <c r="C23" s="99" t="s">
        <v>60</v>
      </c>
      <c r="D23" s="79">
        <v>46027</v>
      </c>
      <c r="E23" s="95">
        <f t="shared" si="6"/>
        <v>46033</v>
      </c>
      <c r="F23" s="40">
        <v>7</v>
      </c>
      <c r="G23" s="41">
        <v>0</v>
      </c>
      <c r="H23" s="42">
        <f t="shared" si="7"/>
        <v>5</v>
      </c>
      <c r="I23" s="43"/>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W23" s="34"/>
      <c r="CX23" s="34"/>
      <c r="CY23" s="34"/>
      <c r="CZ23" s="34"/>
      <c r="DA23" s="34"/>
      <c r="DB23" s="34"/>
      <c r="DC23" s="34"/>
      <c r="DD23" s="96"/>
      <c r="DE23" s="34"/>
      <c r="DF23" s="34"/>
      <c r="DG23" s="34"/>
      <c r="DH23" s="34"/>
      <c r="DI23" s="34"/>
      <c r="DJ23" s="34"/>
      <c r="DK23" s="34"/>
      <c r="DL23" s="34"/>
      <c r="DM23" s="34"/>
      <c r="DN23" s="34"/>
      <c r="DO23" s="34"/>
      <c r="DP23" s="34"/>
      <c r="DQ23" s="34"/>
      <c r="DR23" s="34"/>
      <c r="DS23" s="34"/>
      <c r="DT23" s="34"/>
      <c r="DU23" s="34"/>
      <c r="DV23" s="34"/>
      <c r="DW23" s="34"/>
      <c r="DX23" s="34"/>
      <c r="DY23" s="96"/>
      <c r="DZ23" s="34"/>
      <c r="EA23" s="34"/>
      <c r="EB23" s="34"/>
      <c r="EC23" s="34"/>
      <c r="ED23" s="34"/>
      <c r="EE23" s="34"/>
      <c r="EF23" s="34"/>
      <c r="EG23" s="34"/>
      <c r="EH23" s="34"/>
      <c r="EI23" s="34"/>
      <c r="EJ23" s="34"/>
      <c r="EK23" s="34"/>
      <c r="EL23" s="34"/>
      <c r="EM23" s="34"/>
      <c r="EN23" s="34"/>
      <c r="EO23" s="34"/>
      <c r="EP23" s="34"/>
      <c r="EQ23" s="34"/>
      <c r="ER23" s="34"/>
      <c r="ES23" s="34"/>
      <c r="ET23" s="96"/>
      <c r="EU23" s="34"/>
      <c r="EV23" s="34"/>
      <c r="EW23" s="34"/>
      <c r="EX23" s="34"/>
      <c r="EY23" s="34"/>
      <c r="EZ23" s="34"/>
      <c r="FA23" s="34"/>
      <c r="FB23" s="34"/>
      <c r="FC23" s="34"/>
      <c r="FD23" s="34"/>
      <c r="FE23" s="34"/>
      <c r="FF23" s="34"/>
      <c r="FG23" s="34"/>
      <c r="FH23" s="34"/>
      <c r="FI23" s="34"/>
      <c r="FJ23" s="34"/>
      <c r="FK23" s="34"/>
      <c r="FL23" s="96"/>
      <c r="FM23" s="34"/>
      <c r="FN23" s="34"/>
      <c r="FO23" s="34"/>
      <c r="FP23" s="34"/>
      <c r="FQ23" s="34"/>
      <c r="FR23" s="34"/>
      <c r="FS23" s="34"/>
      <c r="FT23" s="34"/>
      <c r="FU23" s="34"/>
      <c r="FV23" s="34"/>
      <c r="FW23" s="34"/>
      <c r="FX23" s="34"/>
      <c r="FY23" s="34"/>
      <c r="FZ23" s="34"/>
      <c r="GA23" s="34"/>
      <c r="GB23" s="34"/>
      <c r="GC23" s="34"/>
      <c r="GD23" s="34"/>
      <c r="GE23" s="34"/>
      <c r="GF23" s="34"/>
      <c r="GG23" s="96"/>
      <c r="GH23" s="34"/>
      <c r="GI23" s="34"/>
      <c r="GJ23" s="34"/>
      <c r="GK23" s="34"/>
      <c r="GL23" s="34"/>
      <c r="GM23" s="34"/>
      <c r="GN23" s="34"/>
      <c r="GO23" s="34"/>
      <c r="GP23" s="34"/>
      <c r="GQ23" s="34"/>
      <c r="GR23" s="34"/>
      <c r="GS23" s="34"/>
      <c r="GT23" s="34"/>
      <c r="GU23" s="34"/>
      <c r="GV23" s="34"/>
      <c r="GW23" s="34"/>
      <c r="GX23" s="34"/>
    </row>
    <row r="24" spans="1:206" ht="24" x14ac:dyDescent="0.2">
      <c r="A24" s="91"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1.5</v>
      </c>
      <c r="B24" s="92" t="s">
        <v>84</v>
      </c>
      <c r="C24" s="101" t="s">
        <v>147</v>
      </c>
      <c r="D24" s="102"/>
      <c r="E24" s="95"/>
      <c r="F24" s="103"/>
      <c r="G24" s="41"/>
      <c r="H24" s="42"/>
      <c r="I24" s="43"/>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96"/>
      <c r="DE24" s="34"/>
      <c r="DF24" s="34"/>
      <c r="DG24" s="34"/>
      <c r="DH24" s="34"/>
      <c r="DI24" s="34"/>
      <c r="DJ24" s="34"/>
      <c r="DK24" s="34"/>
      <c r="DL24" s="34"/>
      <c r="DM24" s="34"/>
      <c r="DN24" s="34"/>
      <c r="DO24" s="34"/>
      <c r="DP24" s="34"/>
      <c r="DQ24" s="34"/>
      <c r="DR24" s="34"/>
      <c r="DS24" s="34"/>
      <c r="DT24" s="34"/>
      <c r="DU24" s="34"/>
      <c r="DV24" s="34"/>
      <c r="DW24" s="34"/>
      <c r="DX24" s="34"/>
      <c r="DY24" s="96"/>
      <c r="DZ24" s="34"/>
      <c r="EA24" s="34"/>
      <c r="EB24" s="34"/>
      <c r="EC24" s="34"/>
      <c r="ED24" s="34"/>
      <c r="EE24" s="34"/>
      <c r="EF24" s="34"/>
      <c r="EG24" s="34"/>
      <c r="EH24" s="34"/>
      <c r="EI24" s="34"/>
      <c r="EJ24" s="34"/>
      <c r="EK24" s="34"/>
      <c r="EL24" s="34"/>
      <c r="EM24" s="34"/>
      <c r="EN24" s="34"/>
      <c r="EO24" s="34"/>
      <c r="EP24" s="34"/>
      <c r="EQ24" s="34"/>
      <c r="ER24" s="34"/>
      <c r="ES24" s="34"/>
      <c r="ET24" s="96"/>
      <c r="EU24" s="34"/>
      <c r="EV24" s="34"/>
      <c r="EW24" s="34"/>
      <c r="EX24" s="34"/>
      <c r="EY24" s="34"/>
      <c r="EZ24" s="34"/>
      <c r="FA24" s="34"/>
      <c r="FB24" s="34"/>
      <c r="FC24" s="34"/>
      <c r="FD24" s="34"/>
      <c r="FE24" s="34"/>
      <c r="FF24" s="34"/>
      <c r="FG24" s="34"/>
      <c r="FH24" s="34"/>
      <c r="FI24" s="34"/>
      <c r="FJ24" s="34"/>
      <c r="FK24" s="34"/>
      <c r="FL24" s="96"/>
      <c r="FM24" s="34"/>
      <c r="FN24" s="34"/>
      <c r="FO24" s="34"/>
      <c r="FP24" s="34"/>
      <c r="FQ24" s="34"/>
      <c r="FR24" s="34"/>
      <c r="FS24" s="34"/>
      <c r="FT24" s="34"/>
      <c r="FU24" s="34"/>
      <c r="FV24" s="34"/>
      <c r="FW24" s="34"/>
      <c r="FX24" s="34"/>
      <c r="FY24" s="34"/>
      <c r="FZ24" s="34"/>
      <c r="GA24" s="34"/>
      <c r="GB24" s="34"/>
      <c r="GC24" s="34"/>
      <c r="GD24" s="34"/>
      <c r="GE24" s="34"/>
      <c r="GF24" s="34"/>
      <c r="GG24" s="96"/>
      <c r="GH24" s="34"/>
      <c r="GI24" s="34"/>
      <c r="GJ24" s="34"/>
      <c r="GK24" s="34"/>
      <c r="GL24" s="34"/>
      <c r="GM24" s="34"/>
      <c r="GN24" s="34"/>
      <c r="GO24" s="34"/>
      <c r="GP24" s="34"/>
      <c r="GQ24" s="34"/>
      <c r="GR24" s="34"/>
      <c r="GS24" s="34"/>
      <c r="GT24" s="34"/>
      <c r="GU24" s="34"/>
      <c r="GV24" s="34"/>
      <c r="GW24" s="34"/>
      <c r="GX24" s="34"/>
    </row>
    <row r="25" spans="1:206" ht="19.5" x14ac:dyDescent="0.2">
      <c r="A25" s="34" t="s">
        <v>62</v>
      </c>
      <c r="B25" s="108" t="s">
        <v>72</v>
      </c>
      <c r="C25" s="104" t="s">
        <v>148</v>
      </c>
      <c r="D25" s="79">
        <v>45994</v>
      </c>
      <c r="E25" s="80">
        <f t="shared" ref="E25:E26" si="8">IF(ISBLANK(D25)," - ",IF(F25=0,D25,D25+F25-1))</f>
        <v>45998</v>
      </c>
      <c r="F25" s="40">
        <v>5</v>
      </c>
      <c r="G25" s="41">
        <v>0</v>
      </c>
      <c r="H25" s="42">
        <f t="shared" ref="H25:H26" si="9">IF(OR(E25=0,D25=0)," - ",NETWORKDAYS(D25,E25))</f>
        <v>3</v>
      </c>
      <c r="I25" s="43"/>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96"/>
      <c r="DE25" s="34"/>
      <c r="DF25" s="34"/>
      <c r="DG25" s="34"/>
      <c r="DH25" s="34"/>
      <c r="DI25" s="34"/>
      <c r="DJ25" s="34"/>
      <c r="DK25" s="34"/>
      <c r="DL25" s="34"/>
      <c r="DM25" s="34"/>
      <c r="DN25" s="34"/>
      <c r="DO25" s="34"/>
      <c r="DP25" s="34"/>
      <c r="DQ25" s="34"/>
      <c r="DR25" s="34"/>
      <c r="DS25" s="34"/>
      <c r="DT25" s="34"/>
      <c r="DU25" s="34"/>
      <c r="DV25" s="34"/>
      <c r="DW25" s="34"/>
      <c r="DX25" s="34"/>
      <c r="DY25" s="96"/>
      <c r="DZ25" s="34"/>
      <c r="EA25" s="34"/>
      <c r="EB25" s="34"/>
      <c r="EC25" s="34"/>
      <c r="ED25" s="34"/>
      <c r="EE25" s="34"/>
      <c r="EF25" s="34"/>
      <c r="EG25" s="34"/>
      <c r="EH25" s="34"/>
      <c r="EI25" s="34"/>
      <c r="EJ25" s="34"/>
      <c r="EK25" s="34"/>
      <c r="EL25" s="34"/>
      <c r="EM25" s="34"/>
      <c r="EN25" s="34"/>
      <c r="EO25" s="34"/>
      <c r="EP25" s="34"/>
      <c r="EQ25" s="34"/>
      <c r="ER25" s="34"/>
      <c r="ES25" s="34"/>
      <c r="ET25" s="96"/>
      <c r="EU25" s="34"/>
      <c r="EV25" s="34"/>
      <c r="EW25" s="34"/>
      <c r="EX25" s="34"/>
      <c r="EY25" s="34"/>
      <c r="EZ25" s="34"/>
      <c r="FA25" s="34"/>
      <c r="FB25" s="34"/>
      <c r="FC25" s="34"/>
      <c r="FD25" s="34"/>
      <c r="FE25" s="34"/>
      <c r="FF25" s="34"/>
      <c r="FG25" s="34"/>
      <c r="FH25" s="34"/>
      <c r="FI25" s="34"/>
      <c r="FJ25" s="34"/>
      <c r="FK25" s="34"/>
      <c r="FL25" s="96"/>
      <c r="FM25" s="34"/>
      <c r="FN25" s="34"/>
      <c r="FO25" s="34"/>
      <c r="FP25" s="34"/>
      <c r="FQ25" s="34"/>
      <c r="FR25" s="34"/>
      <c r="FS25" s="34"/>
      <c r="FT25" s="34"/>
      <c r="FU25" s="34"/>
      <c r="FV25" s="34"/>
      <c r="FW25" s="34"/>
      <c r="FX25" s="34"/>
      <c r="FY25" s="34"/>
      <c r="FZ25" s="34"/>
      <c r="GA25" s="34"/>
      <c r="GB25" s="34"/>
      <c r="GC25" s="34"/>
      <c r="GD25" s="34"/>
      <c r="GE25" s="34"/>
      <c r="GF25" s="34"/>
      <c r="GG25" s="96"/>
      <c r="GH25" s="34"/>
      <c r="GI25" s="34"/>
      <c r="GJ25" s="34"/>
      <c r="GK25" s="34"/>
      <c r="GL25" s="34"/>
      <c r="GM25" s="34"/>
      <c r="GN25" s="34"/>
      <c r="GO25" s="34"/>
      <c r="GP25" s="34"/>
      <c r="GQ25" s="34"/>
      <c r="GR25" s="34"/>
      <c r="GS25" s="34"/>
      <c r="GT25" s="34"/>
      <c r="GU25" s="34"/>
      <c r="GV25" s="34"/>
      <c r="GW25" s="34"/>
      <c r="GX25" s="34"/>
    </row>
    <row r="26" spans="1:206" ht="19.5" x14ac:dyDescent="0.2">
      <c r="A26" s="34" t="s">
        <v>64</v>
      </c>
      <c r="B26" s="108" t="s">
        <v>74</v>
      </c>
      <c r="C26" s="104" t="s">
        <v>148</v>
      </c>
      <c r="D26" s="79">
        <v>45994</v>
      </c>
      <c r="E26" s="80">
        <f t="shared" si="8"/>
        <v>45998</v>
      </c>
      <c r="F26" s="40">
        <v>5</v>
      </c>
      <c r="G26" s="41">
        <v>0</v>
      </c>
      <c r="H26" s="42">
        <f t="shared" si="9"/>
        <v>3</v>
      </c>
      <c r="I26" s="43"/>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96"/>
      <c r="DE26" s="34"/>
      <c r="DF26" s="34"/>
      <c r="DG26" s="34"/>
      <c r="DH26" s="34"/>
      <c r="DI26" s="34"/>
      <c r="DJ26" s="34"/>
      <c r="DK26" s="34"/>
      <c r="DL26" s="34"/>
      <c r="DM26" s="34"/>
      <c r="DN26" s="34"/>
      <c r="DO26" s="34"/>
      <c r="DP26" s="34"/>
      <c r="DQ26" s="34"/>
      <c r="DR26" s="34"/>
      <c r="DS26" s="34"/>
      <c r="DT26" s="34"/>
      <c r="DU26" s="34"/>
      <c r="DV26" s="34"/>
      <c r="DW26" s="34"/>
      <c r="DX26" s="34"/>
      <c r="DY26" s="96"/>
      <c r="DZ26" s="34"/>
      <c r="EA26" s="34"/>
      <c r="EB26" s="34"/>
      <c r="EC26" s="34"/>
      <c r="ED26" s="34"/>
      <c r="EE26" s="34"/>
      <c r="EF26" s="34"/>
      <c r="EG26" s="34"/>
      <c r="EH26" s="34"/>
      <c r="EI26" s="34"/>
      <c r="EJ26" s="34"/>
      <c r="EK26" s="34"/>
      <c r="EL26" s="34"/>
      <c r="EM26" s="34"/>
      <c r="EN26" s="34"/>
      <c r="EO26" s="34"/>
      <c r="EP26" s="34"/>
      <c r="EQ26" s="34"/>
      <c r="ER26" s="34"/>
      <c r="ES26" s="34"/>
      <c r="ET26" s="96"/>
      <c r="EU26" s="34"/>
      <c r="EV26" s="34"/>
      <c r="EW26" s="34"/>
      <c r="EX26" s="34"/>
      <c r="EY26" s="34"/>
      <c r="EZ26" s="34"/>
      <c r="FA26" s="34"/>
      <c r="FB26" s="34"/>
      <c r="FC26" s="34"/>
      <c r="FD26" s="34"/>
      <c r="FE26" s="34"/>
      <c r="FF26" s="34"/>
      <c r="FG26" s="34"/>
      <c r="FH26" s="34"/>
      <c r="FI26" s="34"/>
      <c r="FJ26" s="34"/>
      <c r="FK26" s="34"/>
      <c r="FL26" s="96"/>
      <c r="FM26" s="34"/>
      <c r="FN26" s="34"/>
      <c r="FO26" s="34"/>
      <c r="FP26" s="34"/>
      <c r="FQ26" s="34"/>
      <c r="FR26" s="34"/>
      <c r="FS26" s="34"/>
      <c r="FT26" s="34"/>
      <c r="FU26" s="34"/>
      <c r="FV26" s="34"/>
      <c r="FW26" s="34"/>
      <c r="FX26" s="34"/>
      <c r="FY26" s="34"/>
      <c r="FZ26" s="34"/>
      <c r="GA26" s="34"/>
      <c r="GB26" s="34"/>
      <c r="GC26" s="34"/>
      <c r="GD26" s="34"/>
      <c r="GE26" s="34"/>
      <c r="GF26" s="34"/>
      <c r="GG26" s="96"/>
      <c r="GH26" s="34"/>
      <c r="GI26" s="34"/>
      <c r="GJ26" s="34"/>
      <c r="GK26" s="34"/>
      <c r="GL26" s="34"/>
      <c r="GM26" s="34"/>
      <c r="GN26" s="34"/>
      <c r="GO26" s="34"/>
      <c r="GP26" s="34"/>
      <c r="GQ26" s="34"/>
      <c r="GR26" s="34"/>
      <c r="GS26" s="34"/>
      <c r="GT26" s="34"/>
      <c r="GU26" s="34"/>
      <c r="GV26" s="34"/>
      <c r="GW26" s="34"/>
      <c r="GX26" s="34"/>
    </row>
    <row r="27" spans="1:206" ht="19.5" x14ac:dyDescent="0.2">
      <c r="A27" s="34" t="s">
        <v>65</v>
      </c>
      <c r="B27" s="35" t="s">
        <v>76</v>
      </c>
      <c r="C27" s="104" t="s">
        <v>148</v>
      </c>
      <c r="D27" s="79">
        <v>45994</v>
      </c>
      <c r="E27" s="95">
        <f t="shared" ref="E26:E30" si="10">IF(ISBLANK(D27)," - ",IF(F27=0,D27,D27+F27-1))</f>
        <v>45998</v>
      </c>
      <c r="F27" s="103">
        <v>5</v>
      </c>
      <c r="G27" s="41">
        <v>0</v>
      </c>
      <c r="H27" s="42">
        <f t="shared" ref="H26:H30" si="11">IF(OR(E27=0,D27=0)," - ",NETWORKDAYS(D27,E27))</f>
        <v>3</v>
      </c>
      <c r="I27" s="43"/>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96"/>
      <c r="DE27" s="34"/>
      <c r="DF27" s="34"/>
      <c r="DG27" s="34"/>
      <c r="DH27" s="34"/>
      <c r="DI27" s="34"/>
      <c r="DJ27" s="34"/>
      <c r="DK27" s="34"/>
      <c r="DL27" s="34"/>
      <c r="DM27" s="34"/>
      <c r="DN27" s="34"/>
      <c r="DO27" s="34"/>
      <c r="DP27" s="34"/>
      <c r="DQ27" s="34"/>
      <c r="DR27" s="34"/>
      <c r="DS27" s="34"/>
      <c r="DT27" s="34"/>
      <c r="DU27" s="34"/>
      <c r="DV27" s="34"/>
      <c r="DW27" s="34"/>
      <c r="DX27" s="34"/>
      <c r="DY27" s="96"/>
      <c r="DZ27" s="34"/>
      <c r="EA27" s="34"/>
      <c r="EB27" s="34"/>
      <c r="EC27" s="34"/>
      <c r="ED27" s="34"/>
      <c r="EE27" s="34"/>
      <c r="EF27" s="34"/>
      <c r="EG27" s="34"/>
      <c r="EH27" s="34"/>
      <c r="EI27" s="34"/>
      <c r="EJ27" s="34"/>
      <c r="EK27" s="34"/>
      <c r="EL27" s="34"/>
      <c r="EM27" s="34"/>
      <c r="EN27" s="34"/>
      <c r="EO27" s="34"/>
      <c r="EP27" s="34"/>
      <c r="EQ27" s="34"/>
      <c r="ER27" s="34"/>
      <c r="ES27" s="34"/>
      <c r="ET27" s="96"/>
      <c r="EU27" s="34"/>
      <c r="EV27" s="34"/>
      <c r="EW27" s="34"/>
      <c r="EX27" s="34"/>
      <c r="EY27" s="34"/>
      <c r="EZ27" s="34"/>
      <c r="FA27" s="34"/>
      <c r="FB27" s="34"/>
      <c r="FC27" s="34"/>
      <c r="FD27" s="34"/>
      <c r="FE27" s="34"/>
      <c r="FF27" s="34"/>
      <c r="FG27" s="34"/>
      <c r="FH27" s="34"/>
      <c r="FI27" s="34"/>
      <c r="FJ27" s="34"/>
      <c r="FK27" s="34"/>
      <c r="FL27" s="96"/>
      <c r="FM27" s="34"/>
      <c r="FN27" s="34"/>
      <c r="FO27" s="34"/>
      <c r="FP27" s="34"/>
      <c r="FQ27" s="34"/>
      <c r="FR27" s="34"/>
      <c r="FS27" s="34"/>
      <c r="FT27" s="34"/>
      <c r="FU27" s="34"/>
      <c r="FV27" s="34"/>
      <c r="FW27" s="34"/>
      <c r="FX27" s="34"/>
      <c r="FY27" s="34"/>
      <c r="FZ27" s="34"/>
      <c r="GA27" s="34"/>
      <c r="GB27" s="34"/>
      <c r="GC27" s="34"/>
      <c r="GD27" s="34"/>
      <c r="GE27" s="34"/>
      <c r="GF27" s="34"/>
      <c r="GG27" s="96"/>
      <c r="GH27" s="34"/>
      <c r="GI27" s="34"/>
      <c r="GJ27" s="34"/>
      <c r="GK27" s="34"/>
      <c r="GL27" s="34"/>
      <c r="GM27" s="34"/>
      <c r="GN27" s="34"/>
      <c r="GO27" s="34"/>
      <c r="GP27" s="34"/>
      <c r="GQ27" s="34"/>
      <c r="GR27" s="34"/>
      <c r="GS27" s="34"/>
      <c r="GT27" s="34"/>
      <c r="GU27" s="34"/>
      <c r="GV27" s="34"/>
      <c r="GW27" s="34"/>
      <c r="GX27" s="34"/>
    </row>
    <row r="28" spans="1:206" ht="19.5" x14ac:dyDescent="0.2">
      <c r="A28" s="34" t="s">
        <v>66</v>
      </c>
      <c r="B28" s="35" t="s">
        <v>78</v>
      </c>
      <c r="C28" s="104" t="s">
        <v>148</v>
      </c>
      <c r="D28" s="79">
        <v>45999</v>
      </c>
      <c r="E28" s="95">
        <f t="shared" si="10"/>
        <v>46008</v>
      </c>
      <c r="F28" s="103">
        <v>10</v>
      </c>
      <c r="G28" s="41">
        <v>0</v>
      </c>
      <c r="H28" s="42">
        <f t="shared" si="11"/>
        <v>8</v>
      </c>
      <c r="I28" s="43"/>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96"/>
      <c r="DE28" s="34"/>
      <c r="DF28" s="34"/>
      <c r="DG28" s="34"/>
      <c r="DH28" s="34"/>
      <c r="DI28" s="34"/>
      <c r="DJ28" s="34"/>
      <c r="DK28" s="34"/>
      <c r="DL28" s="34"/>
      <c r="DM28" s="34"/>
      <c r="DN28" s="34"/>
      <c r="DO28" s="34"/>
      <c r="DP28" s="34"/>
      <c r="DQ28" s="34"/>
      <c r="DR28" s="34"/>
      <c r="DS28" s="34"/>
      <c r="DT28" s="34"/>
      <c r="DU28" s="34"/>
      <c r="DV28" s="34"/>
      <c r="DW28" s="34"/>
      <c r="DX28" s="34"/>
      <c r="DY28" s="96"/>
      <c r="DZ28" s="34"/>
      <c r="EA28" s="34"/>
      <c r="EB28" s="34"/>
      <c r="EC28" s="34"/>
      <c r="ED28" s="34"/>
      <c r="EE28" s="34"/>
      <c r="EF28" s="34"/>
      <c r="EG28" s="34"/>
      <c r="EH28" s="34"/>
      <c r="EI28" s="34"/>
      <c r="EJ28" s="34"/>
      <c r="EK28" s="34"/>
      <c r="EL28" s="34"/>
      <c r="EM28" s="34"/>
      <c r="EN28" s="34"/>
      <c r="EO28" s="34"/>
      <c r="EP28" s="34"/>
      <c r="EQ28" s="34"/>
      <c r="ER28" s="34"/>
      <c r="ES28" s="34"/>
      <c r="ET28" s="96"/>
      <c r="EU28" s="34"/>
      <c r="EV28" s="34"/>
      <c r="EW28" s="34"/>
      <c r="EX28" s="34"/>
      <c r="EY28" s="34"/>
      <c r="EZ28" s="34"/>
      <c r="FA28" s="34"/>
      <c r="FB28" s="34"/>
      <c r="FC28" s="34"/>
      <c r="FD28" s="34"/>
      <c r="FE28" s="34"/>
      <c r="FF28" s="34"/>
      <c r="FG28" s="34"/>
      <c r="FH28" s="34"/>
      <c r="FI28" s="34"/>
      <c r="FJ28" s="34"/>
      <c r="FK28" s="34"/>
      <c r="FL28" s="96"/>
      <c r="FM28" s="34"/>
      <c r="FN28" s="34"/>
      <c r="FO28" s="34"/>
      <c r="FP28" s="34"/>
      <c r="FQ28" s="34"/>
      <c r="FR28" s="34"/>
      <c r="FS28" s="34"/>
      <c r="FT28" s="34"/>
      <c r="FU28" s="34"/>
      <c r="FV28" s="34"/>
      <c r="FW28" s="34"/>
      <c r="FX28" s="34"/>
      <c r="FY28" s="34"/>
      <c r="FZ28" s="34"/>
      <c r="GA28" s="34"/>
      <c r="GB28" s="34"/>
      <c r="GC28" s="34"/>
      <c r="GD28" s="34"/>
      <c r="GE28" s="34"/>
      <c r="GF28" s="34"/>
      <c r="GG28" s="96"/>
      <c r="GH28" s="34"/>
      <c r="GI28" s="34"/>
      <c r="GJ28" s="34"/>
      <c r="GK28" s="34"/>
      <c r="GL28" s="34"/>
      <c r="GM28" s="34"/>
      <c r="GN28" s="34"/>
      <c r="GO28" s="34"/>
      <c r="GP28" s="34"/>
      <c r="GQ28" s="34"/>
      <c r="GR28" s="34"/>
      <c r="GS28" s="34"/>
      <c r="GT28" s="34"/>
      <c r="GU28" s="34"/>
      <c r="GV28" s="34"/>
      <c r="GW28" s="34"/>
      <c r="GX28" s="34"/>
    </row>
    <row r="29" spans="1:206" ht="19.5" x14ac:dyDescent="0.2">
      <c r="A29" s="34" t="s">
        <v>67</v>
      </c>
      <c r="B29" s="35" t="s">
        <v>79</v>
      </c>
      <c r="C29" s="104" t="s">
        <v>148</v>
      </c>
      <c r="D29" s="79">
        <v>46009</v>
      </c>
      <c r="E29" s="95">
        <f t="shared" si="10"/>
        <v>46010</v>
      </c>
      <c r="F29" s="103">
        <v>2</v>
      </c>
      <c r="G29" s="41">
        <v>0</v>
      </c>
      <c r="H29" s="42">
        <f t="shared" si="11"/>
        <v>2</v>
      </c>
      <c r="I29" s="43"/>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96"/>
      <c r="DE29" s="34"/>
      <c r="DF29" s="34"/>
      <c r="DG29" s="34"/>
      <c r="DH29" s="34"/>
      <c r="DI29" s="34"/>
      <c r="DJ29" s="34"/>
      <c r="DK29" s="34"/>
      <c r="DL29" s="34"/>
      <c r="DM29" s="34"/>
      <c r="DN29" s="34"/>
      <c r="DO29" s="34"/>
      <c r="DP29" s="34"/>
      <c r="DQ29" s="34"/>
      <c r="DR29" s="34"/>
      <c r="DS29" s="34"/>
      <c r="DT29" s="34"/>
      <c r="DU29" s="34"/>
      <c r="DV29" s="34"/>
      <c r="DW29" s="34"/>
      <c r="DX29" s="34"/>
      <c r="DY29" s="96"/>
      <c r="DZ29" s="34"/>
      <c r="EA29" s="34"/>
      <c r="EB29" s="34"/>
      <c r="EC29" s="34"/>
      <c r="ED29" s="34"/>
      <c r="EE29" s="34"/>
      <c r="EF29" s="34"/>
      <c r="EG29" s="34"/>
      <c r="EH29" s="34"/>
      <c r="EI29" s="34"/>
      <c r="EJ29" s="34"/>
      <c r="EK29" s="34"/>
      <c r="EL29" s="34"/>
      <c r="EM29" s="34"/>
      <c r="EN29" s="34"/>
      <c r="EO29" s="34"/>
      <c r="EP29" s="34"/>
      <c r="EQ29" s="34"/>
      <c r="ER29" s="34"/>
      <c r="ES29" s="34"/>
      <c r="ET29" s="96"/>
      <c r="EU29" s="34"/>
      <c r="EV29" s="34"/>
      <c r="EW29" s="34"/>
      <c r="EX29" s="34"/>
      <c r="EY29" s="34"/>
      <c r="EZ29" s="34"/>
      <c r="FA29" s="34"/>
      <c r="FB29" s="34"/>
      <c r="FC29" s="34"/>
      <c r="FD29" s="34"/>
      <c r="FE29" s="34"/>
      <c r="FF29" s="34"/>
      <c r="FG29" s="34"/>
      <c r="FH29" s="34"/>
      <c r="FI29" s="34"/>
      <c r="FJ29" s="34"/>
      <c r="FK29" s="34"/>
      <c r="FL29" s="96"/>
      <c r="FM29" s="34"/>
      <c r="FN29" s="34"/>
      <c r="FO29" s="34"/>
      <c r="FP29" s="34"/>
      <c r="FQ29" s="34"/>
      <c r="FR29" s="34"/>
      <c r="FS29" s="34"/>
      <c r="FT29" s="34"/>
      <c r="FU29" s="34"/>
      <c r="FV29" s="34"/>
      <c r="FW29" s="34"/>
      <c r="FX29" s="34"/>
      <c r="FY29" s="34"/>
      <c r="FZ29" s="34"/>
      <c r="GA29" s="34"/>
      <c r="GB29" s="34"/>
      <c r="GC29" s="34"/>
      <c r="GD29" s="34"/>
      <c r="GE29" s="34"/>
      <c r="GF29" s="34"/>
      <c r="GG29" s="96"/>
      <c r="GH29" s="34"/>
      <c r="GI29" s="34"/>
      <c r="GJ29" s="34"/>
      <c r="GK29" s="34"/>
      <c r="GL29" s="34"/>
      <c r="GM29" s="34"/>
      <c r="GN29" s="34"/>
      <c r="GO29" s="34"/>
      <c r="GP29" s="34"/>
      <c r="GQ29" s="34"/>
      <c r="GR29" s="34"/>
      <c r="GS29" s="34"/>
      <c r="GT29" s="34"/>
      <c r="GU29" s="34"/>
      <c r="GV29" s="34"/>
      <c r="GW29" s="34"/>
      <c r="GX29" s="34"/>
    </row>
    <row r="30" spans="1:206" ht="19.5" x14ac:dyDescent="0.2">
      <c r="A30" s="34" t="s">
        <v>68</v>
      </c>
      <c r="B30" s="35" t="s">
        <v>92</v>
      </c>
      <c r="C30" s="104" t="s">
        <v>148</v>
      </c>
      <c r="D30" s="79">
        <v>46009</v>
      </c>
      <c r="E30" s="95">
        <f t="shared" si="10"/>
        <v>46010</v>
      </c>
      <c r="F30" s="103">
        <v>2</v>
      </c>
      <c r="G30" s="41">
        <v>0</v>
      </c>
      <c r="H30" s="42">
        <f t="shared" si="11"/>
        <v>2</v>
      </c>
      <c r="I30" s="43"/>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96"/>
      <c r="DE30" s="34"/>
      <c r="DF30" s="34"/>
      <c r="DG30" s="34"/>
      <c r="DH30" s="34"/>
      <c r="DI30" s="34"/>
      <c r="DJ30" s="34"/>
      <c r="DK30" s="34"/>
      <c r="DL30" s="34"/>
      <c r="DM30" s="34"/>
      <c r="DN30" s="34"/>
      <c r="DO30" s="34"/>
      <c r="DP30" s="34"/>
      <c r="DQ30" s="34"/>
      <c r="DR30" s="34"/>
      <c r="DS30" s="34"/>
      <c r="DT30" s="34"/>
      <c r="DU30" s="34"/>
      <c r="DV30" s="34"/>
      <c r="DW30" s="34"/>
      <c r="DX30" s="34"/>
      <c r="DY30" s="96"/>
      <c r="DZ30" s="34"/>
      <c r="EA30" s="34"/>
      <c r="EB30" s="34"/>
      <c r="EC30" s="34"/>
      <c r="ED30" s="34"/>
      <c r="EE30" s="34"/>
      <c r="EF30" s="34"/>
      <c r="EG30" s="34"/>
      <c r="EH30" s="34"/>
      <c r="EI30" s="34"/>
      <c r="EJ30" s="34"/>
      <c r="EK30" s="34"/>
      <c r="EL30" s="34"/>
      <c r="EM30" s="34"/>
      <c r="EN30" s="34"/>
      <c r="EO30" s="34"/>
      <c r="EP30" s="34"/>
      <c r="EQ30" s="34"/>
      <c r="ER30" s="34"/>
      <c r="ES30" s="34"/>
      <c r="ET30" s="96"/>
      <c r="EU30" s="34"/>
      <c r="EV30" s="34"/>
      <c r="EW30" s="34"/>
      <c r="EX30" s="34"/>
      <c r="EY30" s="34"/>
      <c r="EZ30" s="34"/>
      <c r="FA30" s="34"/>
      <c r="FB30" s="34"/>
      <c r="FC30" s="34"/>
      <c r="FD30" s="34"/>
      <c r="FE30" s="34"/>
      <c r="FF30" s="34"/>
      <c r="FG30" s="34"/>
      <c r="FH30" s="34"/>
      <c r="FI30" s="34"/>
      <c r="FJ30" s="34"/>
      <c r="FK30" s="34"/>
      <c r="FL30" s="96"/>
      <c r="FM30" s="34"/>
      <c r="FN30" s="34"/>
      <c r="FO30" s="34"/>
      <c r="FP30" s="34"/>
      <c r="FQ30" s="34"/>
      <c r="FR30" s="34"/>
      <c r="FS30" s="34"/>
      <c r="FT30" s="34"/>
      <c r="FU30" s="34"/>
      <c r="FV30" s="34"/>
      <c r="FW30" s="34"/>
      <c r="FX30" s="34"/>
      <c r="FY30" s="34"/>
      <c r="FZ30" s="34"/>
      <c r="GA30" s="34"/>
      <c r="GB30" s="34"/>
      <c r="GC30" s="34"/>
      <c r="GD30" s="34"/>
      <c r="GE30" s="34"/>
      <c r="GF30" s="34"/>
      <c r="GG30" s="96"/>
      <c r="GH30" s="34"/>
      <c r="GI30" s="34"/>
      <c r="GJ30" s="34"/>
      <c r="GK30" s="34"/>
      <c r="GL30" s="34"/>
      <c r="GM30" s="34"/>
      <c r="GN30" s="34"/>
      <c r="GO30" s="34"/>
      <c r="GP30" s="34"/>
      <c r="GQ30" s="34"/>
      <c r="GR30" s="34"/>
      <c r="GS30" s="34"/>
      <c r="GT30" s="34"/>
      <c r="GU30" s="34"/>
      <c r="GV30" s="34"/>
      <c r="GW30" s="34"/>
      <c r="GX30" s="34"/>
    </row>
    <row r="31" spans="1:206" ht="19.5" x14ac:dyDescent="0.2">
      <c r="A31" s="91"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1.6</v>
      </c>
      <c r="B31" s="105" t="s">
        <v>70</v>
      </c>
      <c r="C31" s="106" t="s">
        <v>149</v>
      </c>
      <c r="D31" s="102"/>
      <c r="E31" s="95"/>
      <c r="F31" s="103"/>
      <c r="G31" s="41"/>
      <c r="H31" s="42"/>
      <c r="I31" s="43"/>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96"/>
      <c r="DE31" s="34"/>
      <c r="DF31" s="34"/>
      <c r="DG31" s="34"/>
      <c r="DH31" s="34"/>
      <c r="DI31" s="34"/>
      <c r="DJ31" s="34"/>
      <c r="DK31" s="34"/>
      <c r="DL31" s="34"/>
      <c r="DM31" s="34"/>
      <c r="DN31" s="34"/>
      <c r="DO31" s="34"/>
      <c r="DP31" s="34"/>
      <c r="DQ31" s="34"/>
      <c r="DR31" s="34"/>
      <c r="DS31" s="34"/>
      <c r="DT31" s="34"/>
      <c r="DU31" s="34"/>
      <c r="DV31" s="34"/>
      <c r="DW31" s="34"/>
      <c r="DX31" s="34"/>
      <c r="DY31" s="96"/>
      <c r="DZ31" s="34"/>
      <c r="EA31" s="34"/>
      <c r="EB31" s="34"/>
      <c r="EC31" s="34"/>
      <c r="ED31" s="34"/>
      <c r="EE31" s="34"/>
      <c r="EF31" s="34"/>
      <c r="EG31" s="34"/>
      <c r="EH31" s="34"/>
      <c r="EI31" s="34"/>
      <c r="EJ31" s="34"/>
      <c r="EK31" s="34"/>
      <c r="EL31" s="34"/>
      <c r="EM31" s="34"/>
      <c r="EN31" s="34"/>
      <c r="EO31" s="34"/>
      <c r="EP31" s="34"/>
      <c r="EQ31" s="34"/>
      <c r="ER31" s="34"/>
      <c r="ES31" s="34"/>
      <c r="ET31" s="96"/>
      <c r="EU31" s="34"/>
      <c r="EV31" s="34"/>
      <c r="EW31" s="34"/>
      <c r="EX31" s="34"/>
      <c r="EY31" s="34"/>
      <c r="EZ31" s="34"/>
      <c r="FA31" s="34"/>
      <c r="FB31" s="34"/>
      <c r="FC31" s="34"/>
      <c r="FD31" s="34"/>
      <c r="FE31" s="34"/>
      <c r="FF31" s="34"/>
      <c r="FG31" s="34"/>
      <c r="FH31" s="34"/>
      <c r="FI31" s="34"/>
      <c r="FJ31" s="34"/>
      <c r="FK31" s="34"/>
      <c r="FL31" s="96"/>
      <c r="FM31" s="34"/>
      <c r="FN31" s="34"/>
      <c r="FO31" s="34"/>
      <c r="FP31" s="34"/>
      <c r="FQ31" s="34"/>
      <c r="FR31" s="34"/>
      <c r="FS31" s="34"/>
      <c r="FT31" s="34"/>
      <c r="FU31" s="34"/>
      <c r="FV31" s="34"/>
      <c r="FW31" s="34"/>
      <c r="FX31" s="34"/>
      <c r="FY31" s="34"/>
      <c r="FZ31" s="34"/>
      <c r="GA31" s="34"/>
      <c r="GB31" s="34"/>
      <c r="GC31" s="34"/>
      <c r="GD31" s="34"/>
      <c r="GE31" s="34"/>
      <c r="GF31" s="34"/>
      <c r="GG31" s="96"/>
      <c r="GH31" s="34"/>
      <c r="GI31" s="34"/>
      <c r="GJ31" s="34"/>
      <c r="GK31" s="34"/>
      <c r="GL31" s="34"/>
      <c r="GM31" s="34"/>
      <c r="GN31" s="34"/>
      <c r="GO31" s="34"/>
      <c r="GP31" s="34"/>
      <c r="GQ31" s="34"/>
      <c r="GR31" s="34"/>
      <c r="GS31" s="34"/>
      <c r="GT31" s="34"/>
      <c r="GU31" s="34"/>
      <c r="GV31" s="34"/>
      <c r="GW31" s="34"/>
      <c r="GX31" s="34"/>
    </row>
    <row r="32" spans="1:206" ht="19.5" x14ac:dyDescent="0.2">
      <c r="A32" s="107" t="s">
        <v>71</v>
      </c>
      <c r="B32" s="108" t="s">
        <v>72</v>
      </c>
      <c r="C32" s="104" t="s">
        <v>149</v>
      </c>
      <c r="D32" s="79">
        <v>45994</v>
      </c>
      <c r="E32" s="80">
        <f t="shared" ref="E32:E37" si="12">IF(ISBLANK(D32)," - ",IF(F32=0,D32,D32+F32-1))</f>
        <v>45998</v>
      </c>
      <c r="F32" s="40">
        <v>5</v>
      </c>
      <c r="G32" s="41">
        <v>0</v>
      </c>
      <c r="H32" s="42">
        <v>3</v>
      </c>
      <c r="I32" s="43"/>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96"/>
      <c r="DE32" s="34"/>
      <c r="DF32" s="34"/>
      <c r="DG32" s="34"/>
      <c r="DH32" s="34"/>
      <c r="DI32" s="34"/>
      <c r="DJ32" s="34"/>
      <c r="DK32" s="34"/>
      <c r="DL32" s="34"/>
      <c r="DM32" s="34"/>
      <c r="DN32" s="34"/>
      <c r="DO32" s="34"/>
      <c r="DP32" s="34"/>
      <c r="DQ32" s="34"/>
      <c r="DR32" s="34"/>
      <c r="DS32" s="34"/>
      <c r="DT32" s="34"/>
      <c r="DU32" s="34"/>
      <c r="DV32" s="34"/>
      <c r="DW32" s="34"/>
      <c r="DX32" s="34"/>
      <c r="DY32" s="96"/>
      <c r="DZ32" s="34"/>
      <c r="EA32" s="34"/>
      <c r="EB32" s="34"/>
      <c r="EC32" s="34"/>
      <c r="ED32" s="34"/>
      <c r="EE32" s="34"/>
      <c r="EF32" s="34"/>
      <c r="EG32" s="34"/>
      <c r="EH32" s="34"/>
      <c r="EI32" s="34"/>
      <c r="EJ32" s="34"/>
      <c r="EK32" s="34"/>
      <c r="EL32" s="34"/>
      <c r="EM32" s="34"/>
      <c r="EN32" s="34"/>
      <c r="EO32" s="34"/>
      <c r="EP32" s="34"/>
      <c r="EQ32" s="34"/>
      <c r="ER32" s="34"/>
      <c r="ES32" s="34"/>
      <c r="ET32" s="96"/>
      <c r="EU32" s="34"/>
      <c r="EV32" s="34"/>
      <c r="EW32" s="34"/>
      <c r="EX32" s="34"/>
      <c r="EY32" s="34"/>
      <c r="EZ32" s="34"/>
      <c r="FA32" s="34"/>
      <c r="FB32" s="34"/>
      <c r="FC32" s="34"/>
      <c r="FD32" s="34"/>
      <c r="FE32" s="34"/>
      <c r="FF32" s="34"/>
      <c r="FG32" s="34"/>
      <c r="FH32" s="34"/>
      <c r="FI32" s="34"/>
      <c r="FJ32" s="34"/>
      <c r="FK32" s="34"/>
      <c r="FL32" s="96"/>
      <c r="FM32" s="34"/>
      <c r="FN32" s="34"/>
      <c r="FO32" s="34"/>
      <c r="FP32" s="34"/>
      <c r="FQ32" s="34"/>
      <c r="FR32" s="34"/>
      <c r="FS32" s="34"/>
      <c r="FT32" s="34"/>
      <c r="FU32" s="34"/>
      <c r="FV32" s="34"/>
      <c r="FW32" s="34"/>
      <c r="FX32" s="34"/>
      <c r="FY32" s="34"/>
      <c r="FZ32" s="34"/>
      <c r="GA32" s="34"/>
      <c r="GB32" s="34"/>
      <c r="GC32" s="34"/>
      <c r="GD32" s="34"/>
      <c r="GE32" s="34"/>
      <c r="GF32" s="34"/>
      <c r="GG32" s="96"/>
      <c r="GH32" s="34"/>
      <c r="GI32" s="34"/>
      <c r="GJ32" s="34"/>
      <c r="GK32" s="34"/>
      <c r="GL32" s="34"/>
      <c r="GM32" s="34"/>
      <c r="GN32" s="34"/>
      <c r="GO32" s="34"/>
      <c r="GP32" s="34"/>
      <c r="GQ32" s="34"/>
      <c r="GR32" s="34"/>
      <c r="GS32" s="34"/>
      <c r="GT32" s="34"/>
      <c r="GU32" s="34"/>
      <c r="GV32" s="34"/>
      <c r="GW32" s="34"/>
      <c r="GX32" s="34"/>
    </row>
    <row r="33" spans="1:206" ht="19.5" x14ac:dyDescent="0.2">
      <c r="A33" s="107" t="s">
        <v>73</v>
      </c>
      <c r="B33" s="108" t="s">
        <v>74</v>
      </c>
      <c r="C33" s="104" t="s">
        <v>149</v>
      </c>
      <c r="D33" s="79">
        <v>45994</v>
      </c>
      <c r="E33" s="80">
        <f t="shared" si="12"/>
        <v>45998</v>
      </c>
      <c r="F33" s="40">
        <v>5</v>
      </c>
      <c r="G33" s="41">
        <v>0</v>
      </c>
      <c r="H33" s="42">
        <f t="shared" ref="H33:H38" si="13">IF(OR(E33=0,D33=0)," - ",NETWORKDAYS(D33,E33))</f>
        <v>3</v>
      </c>
      <c r="I33" s="43"/>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96"/>
      <c r="DE33" s="34"/>
      <c r="DF33" s="34"/>
      <c r="DG33" s="34"/>
      <c r="DH33" s="34"/>
      <c r="DI33" s="34"/>
      <c r="DJ33" s="34"/>
      <c r="DK33" s="34"/>
      <c r="DL33" s="34"/>
      <c r="DM33" s="34"/>
      <c r="DN33" s="34"/>
      <c r="DO33" s="34"/>
      <c r="DP33" s="34"/>
      <c r="DQ33" s="34"/>
      <c r="DR33" s="34"/>
      <c r="DS33" s="34"/>
      <c r="DT33" s="34"/>
      <c r="DU33" s="34"/>
      <c r="DV33" s="34"/>
      <c r="DW33" s="34"/>
      <c r="DX33" s="34"/>
      <c r="DY33" s="96"/>
      <c r="DZ33" s="34"/>
      <c r="EA33" s="34"/>
      <c r="EB33" s="34"/>
      <c r="EC33" s="34"/>
      <c r="ED33" s="34"/>
      <c r="EE33" s="34"/>
      <c r="EF33" s="34"/>
      <c r="EG33" s="34"/>
      <c r="EH33" s="34"/>
      <c r="EI33" s="34"/>
      <c r="EJ33" s="34"/>
      <c r="EK33" s="34"/>
      <c r="EL33" s="34"/>
      <c r="EM33" s="34"/>
      <c r="EN33" s="34"/>
      <c r="EO33" s="34"/>
      <c r="EP33" s="34"/>
      <c r="EQ33" s="34"/>
      <c r="ER33" s="34"/>
      <c r="ES33" s="34"/>
      <c r="ET33" s="96"/>
      <c r="EU33" s="34"/>
      <c r="EV33" s="34"/>
      <c r="EW33" s="34"/>
      <c r="EX33" s="34"/>
      <c r="EY33" s="34"/>
      <c r="EZ33" s="34"/>
      <c r="FA33" s="34"/>
      <c r="FB33" s="34"/>
      <c r="FC33" s="34"/>
      <c r="FD33" s="34"/>
      <c r="FE33" s="34"/>
      <c r="FF33" s="34"/>
      <c r="FG33" s="34"/>
      <c r="FH33" s="34"/>
      <c r="FI33" s="34"/>
      <c r="FJ33" s="34"/>
      <c r="FK33" s="34"/>
      <c r="FL33" s="96"/>
      <c r="FM33" s="34"/>
      <c r="FN33" s="34"/>
      <c r="FO33" s="34"/>
      <c r="FP33" s="34"/>
      <c r="FQ33" s="34"/>
      <c r="FR33" s="34"/>
      <c r="FS33" s="34"/>
      <c r="FT33" s="34"/>
      <c r="FU33" s="34"/>
      <c r="FV33" s="34"/>
      <c r="FW33" s="34"/>
      <c r="FX33" s="34"/>
      <c r="FY33" s="34"/>
      <c r="FZ33" s="34"/>
      <c r="GA33" s="34"/>
      <c r="GB33" s="34"/>
      <c r="GC33" s="34"/>
      <c r="GD33" s="34"/>
      <c r="GE33" s="34"/>
      <c r="GF33" s="34"/>
      <c r="GG33" s="96"/>
      <c r="GH33" s="34"/>
      <c r="GI33" s="34"/>
      <c r="GJ33" s="34"/>
      <c r="GK33" s="34"/>
      <c r="GL33" s="34"/>
      <c r="GM33" s="34"/>
      <c r="GN33" s="34"/>
      <c r="GO33" s="34"/>
      <c r="GP33" s="34"/>
      <c r="GQ33" s="34"/>
      <c r="GR33" s="34"/>
      <c r="GS33" s="34"/>
      <c r="GT33" s="34"/>
      <c r="GU33" s="34"/>
      <c r="GV33" s="34"/>
      <c r="GW33" s="34"/>
      <c r="GX33" s="34"/>
    </row>
    <row r="34" spans="1:206" ht="19.5" x14ac:dyDescent="0.2">
      <c r="A34" s="107" t="s">
        <v>75</v>
      </c>
      <c r="B34" s="35" t="s">
        <v>76</v>
      </c>
      <c r="C34" s="104" t="s">
        <v>149</v>
      </c>
      <c r="D34" s="79">
        <v>45994</v>
      </c>
      <c r="E34" s="95">
        <f t="shared" si="12"/>
        <v>45998</v>
      </c>
      <c r="F34" s="103">
        <v>5</v>
      </c>
      <c r="G34" s="41">
        <v>0</v>
      </c>
      <c r="H34" s="42">
        <f t="shared" si="13"/>
        <v>3</v>
      </c>
      <c r="I34" s="43"/>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96"/>
      <c r="DE34" s="34"/>
      <c r="DF34" s="34"/>
      <c r="DG34" s="34"/>
      <c r="DH34" s="34"/>
      <c r="DI34" s="34"/>
      <c r="DJ34" s="34"/>
      <c r="DK34" s="34"/>
      <c r="DL34" s="34"/>
      <c r="DM34" s="34"/>
      <c r="DN34" s="34"/>
      <c r="DO34" s="34"/>
      <c r="DP34" s="34"/>
      <c r="DQ34" s="34"/>
      <c r="DR34" s="34"/>
      <c r="DS34" s="34"/>
      <c r="DT34" s="34"/>
      <c r="DU34" s="34"/>
      <c r="DV34" s="34"/>
      <c r="DW34" s="34"/>
      <c r="DX34" s="34"/>
      <c r="DY34" s="96"/>
      <c r="DZ34" s="34"/>
      <c r="EA34" s="34"/>
      <c r="EB34" s="34"/>
      <c r="EC34" s="34"/>
      <c r="ED34" s="34"/>
      <c r="EE34" s="34"/>
      <c r="EF34" s="34"/>
      <c r="EG34" s="34"/>
      <c r="EH34" s="34"/>
      <c r="EI34" s="34"/>
      <c r="EJ34" s="34"/>
      <c r="EK34" s="34"/>
      <c r="EL34" s="34"/>
      <c r="EM34" s="34"/>
      <c r="EN34" s="34"/>
      <c r="EO34" s="34"/>
      <c r="EP34" s="34"/>
      <c r="EQ34" s="34"/>
      <c r="ER34" s="34"/>
      <c r="ES34" s="34"/>
      <c r="ET34" s="96"/>
      <c r="EU34" s="34"/>
      <c r="EV34" s="34"/>
      <c r="EW34" s="34"/>
      <c r="EX34" s="34"/>
      <c r="EY34" s="34"/>
      <c r="EZ34" s="34"/>
      <c r="FA34" s="34"/>
      <c r="FB34" s="34"/>
      <c r="FC34" s="34"/>
      <c r="FD34" s="34"/>
      <c r="FE34" s="34"/>
      <c r="FF34" s="34"/>
      <c r="FG34" s="34"/>
      <c r="FH34" s="34"/>
      <c r="FI34" s="34"/>
      <c r="FJ34" s="34"/>
      <c r="FK34" s="34"/>
      <c r="FL34" s="96"/>
      <c r="FM34" s="34"/>
      <c r="FN34" s="34"/>
      <c r="FO34" s="34"/>
      <c r="FP34" s="34"/>
      <c r="FQ34" s="34"/>
      <c r="FR34" s="34"/>
      <c r="FS34" s="34"/>
      <c r="FT34" s="34"/>
      <c r="FU34" s="34"/>
      <c r="FV34" s="34"/>
      <c r="FW34" s="34"/>
      <c r="FX34" s="34"/>
      <c r="FY34" s="34"/>
      <c r="FZ34" s="34"/>
      <c r="GA34" s="34"/>
      <c r="GB34" s="34"/>
      <c r="GC34" s="34"/>
      <c r="GD34" s="34"/>
      <c r="GE34" s="34"/>
      <c r="GF34" s="34"/>
      <c r="GG34" s="96"/>
      <c r="GH34" s="34"/>
      <c r="GI34" s="34"/>
      <c r="GJ34" s="34"/>
      <c r="GK34" s="34"/>
      <c r="GL34" s="34"/>
      <c r="GM34" s="34"/>
      <c r="GN34" s="34"/>
      <c r="GO34" s="34"/>
      <c r="GP34" s="34"/>
      <c r="GQ34" s="34"/>
      <c r="GR34" s="34"/>
      <c r="GS34" s="34"/>
      <c r="GT34" s="34"/>
      <c r="GU34" s="34"/>
      <c r="GV34" s="34"/>
      <c r="GW34" s="34"/>
      <c r="GX34" s="34"/>
    </row>
    <row r="35" spans="1:206" ht="19.5" x14ac:dyDescent="0.2">
      <c r="A35" s="107" t="s">
        <v>77</v>
      </c>
      <c r="B35" s="35" t="s">
        <v>78</v>
      </c>
      <c r="C35" s="104" t="s">
        <v>149</v>
      </c>
      <c r="D35" s="79">
        <v>45999</v>
      </c>
      <c r="E35" s="95">
        <f t="shared" si="12"/>
        <v>46008</v>
      </c>
      <c r="F35" s="103">
        <v>10</v>
      </c>
      <c r="G35" s="41">
        <v>0</v>
      </c>
      <c r="H35" s="42">
        <v>20</v>
      </c>
      <c r="I35" s="43"/>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96"/>
      <c r="DE35" s="34"/>
      <c r="DF35" s="34"/>
      <c r="DG35" s="34"/>
      <c r="DH35" s="34"/>
      <c r="DI35" s="34"/>
      <c r="DJ35" s="34"/>
      <c r="DK35" s="34"/>
      <c r="DL35" s="34"/>
      <c r="DM35" s="34"/>
      <c r="DN35" s="34"/>
      <c r="DO35" s="34"/>
      <c r="DP35" s="34"/>
      <c r="DQ35" s="34"/>
      <c r="DR35" s="34"/>
      <c r="DS35" s="34"/>
      <c r="DT35" s="34"/>
      <c r="DU35" s="34"/>
      <c r="DV35" s="34"/>
      <c r="DW35" s="34"/>
      <c r="DX35" s="34"/>
      <c r="DY35" s="96"/>
      <c r="DZ35" s="34"/>
      <c r="EA35" s="34"/>
      <c r="EB35" s="34"/>
      <c r="EC35" s="34"/>
      <c r="ED35" s="34"/>
      <c r="EE35" s="34"/>
      <c r="EF35" s="34"/>
      <c r="EG35" s="34"/>
      <c r="EH35" s="34"/>
      <c r="EI35" s="34"/>
      <c r="EJ35" s="34"/>
      <c r="EK35" s="34"/>
      <c r="EL35" s="34"/>
      <c r="EM35" s="34"/>
      <c r="EN35" s="34"/>
      <c r="EO35" s="34"/>
      <c r="EP35" s="34"/>
      <c r="EQ35" s="34"/>
      <c r="ER35" s="34"/>
      <c r="ES35" s="34"/>
      <c r="ET35" s="96"/>
      <c r="EU35" s="34"/>
      <c r="EV35" s="34"/>
      <c r="EW35" s="34"/>
      <c r="EX35" s="34"/>
      <c r="EY35" s="34"/>
      <c r="EZ35" s="34"/>
      <c r="FA35" s="34"/>
      <c r="FB35" s="34"/>
      <c r="FC35" s="34"/>
      <c r="FD35" s="34"/>
      <c r="FE35" s="34"/>
      <c r="FF35" s="34"/>
      <c r="FG35" s="34"/>
      <c r="FH35" s="34"/>
      <c r="FI35" s="34"/>
      <c r="FJ35" s="34"/>
      <c r="FK35" s="34"/>
      <c r="FL35" s="96"/>
      <c r="FM35" s="34"/>
      <c r="FN35" s="34"/>
      <c r="FO35" s="34"/>
      <c r="FP35" s="34"/>
      <c r="FQ35" s="34"/>
      <c r="FR35" s="34"/>
      <c r="FS35" s="34"/>
      <c r="FT35" s="34"/>
      <c r="FU35" s="34"/>
      <c r="FV35" s="34"/>
      <c r="FW35" s="34"/>
      <c r="FX35" s="34"/>
      <c r="FY35" s="34"/>
      <c r="FZ35" s="34"/>
      <c r="GA35" s="34"/>
      <c r="GB35" s="34"/>
      <c r="GC35" s="34"/>
      <c r="GD35" s="34"/>
      <c r="GE35" s="34"/>
      <c r="GF35" s="34"/>
      <c r="GG35" s="96"/>
      <c r="GH35" s="34"/>
      <c r="GI35" s="34"/>
      <c r="GJ35" s="34"/>
      <c r="GK35" s="34"/>
      <c r="GL35" s="34"/>
      <c r="GM35" s="34"/>
      <c r="GN35" s="34"/>
      <c r="GO35" s="34"/>
      <c r="GP35" s="34"/>
      <c r="GQ35" s="34"/>
      <c r="GR35" s="34"/>
      <c r="GS35" s="34"/>
      <c r="GT35" s="34"/>
      <c r="GU35" s="34"/>
      <c r="GV35" s="34"/>
      <c r="GW35" s="34"/>
      <c r="GX35" s="34"/>
    </row>
    <row r="36" spans="1:206" ht="19.5" x14ac:dyDescent="0.2">
      <c r="A36" s="107" t="s">
        <v>77</v>
      </c>
      <c r="B36" s="35" t="s">
        <v>79</v>
      </c>
      <c r="C36" s="104" t="s">
        <v>149</v>
      </c>
      <c r="D36" s="79">
        <v>46009</v>
      </c>
      <c r="E36" s="95">
        <f t="shared" si="12"/>
        <v>46010</v>
      </c>
      <c r="F36" s="103">
        <v>2</v>
      </c>
      <c r="G36" s="41">
        <v>0</v>
      </c>
      <c r="H36" s="42">
        <f t="shared" si="13"/>
        <v>2</v>
      </c>
      <c r="I36" s="43"/>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96"/>
      <c r="DE36" s="34"/>
      <c r="DF36" s="34"/>
      <c r="DG36" s="34"/>
      <c r="DH36" s="34"/>
      <c r="DI36" s="34"/>
      <c r="DJ36" s="34"/>
      <c r="DK36" s="34"/>
      <c r="DL36" s="34"/>
      <c r="DM36" s="34"/>
      <c r="DN36" s="34"/>
      <c r="DO36" s="34"/>
      <c r="DP36" s="34"/>
      <c r="DQ36" s="34"/>
      <c r="DR36" s="34"/>
      <c r="DS36" s="34"/>
      <c r="DT36" s="34"/>
      <c r="DU36" s="34"/>
      <c r="DV36" s="34"/>
      <c r="DW36" s="34"/>
      <c r="DX36" s="34"/>
      <c r="DY36" s="96"/>
      <c r="DZ36" s="34"/>
      <c r="EA36" s="34"/>
      <c r="EB36" s="34"/>
      <c r="EC36" s="34"/>
      <c r="ED36" s="34"/>
      <c r="EE36" s="34"/>
      <c r="EF36" s="34"/>
      <c r="EG36" s="34"/>
      <c r="EH36" s="34"/>
      <c r="EI36" s="34"/>
      <c r="EJ36" s="34"/>
      <c r="EK36" s="34"/>
      <c r="EL36" s="34"/>
      <c r="EM36" s="34"/>
      <c r="EN36" s="34"/>
      <c r="EO36" s="34"/>
      <c r="EP36" s="34"/>
      <c r="EQ36" s="34"/>
      <c r="ER36" s="34"/>
      <c r="ES36" s="34"/>
      <c r="ET36" s="96"/>
      <c r="EU36" s="34"/>
      <c r="EV36" s="34"/>
      <c r="EW36" s="34"/>
      <c r="EX36" s="34"/>
      <c r="EY36" s="34"/>
      <c r="EZ36" s="34"/>
      <c r="FA36" s="34"/>
      <c r="FB36" s="34"/>
      <c r="FC36" s="34"/>
      <c r="FD36" s="34"/>
      <c r="FE36" s="34"/>
      <c r="FF36" s="34"/>
      <c r="FG36" s="34"/>
      <c r="FH36" s="34"/>
      <c r="FI36" s="34"/>
      <c r="FJ36" s="34"/>
      <c r="FK36" s="34"/>
      <c r="FL36" s="96"/>
      <c r="FM36" s="34"/>
      <c r="FN36" s="34"/>
      <c r="FO36" s="34"/>
      <c r="FP36" s="34"/>
      <c r="FQ36" s="34"/>
      <c r="FR36" s="34"/>
      <c r="FS36" s="34"/>
      <c r="FT36" s="34"/>
      <c r="FU36" s="34"/>
      <c r="FV36" s="34"/>
      <c r="FW36" s="34"/>
      <c r="FX36" s="34"/>
      <c r="FY36" s="34"/>
      <c r="FZ36" s="34"/>
      <c r="GA36" s="34"/>
      <c r="GB36" s="34"/>
      <c r="GC36" s="34"/>
      <c r="GD36" s="34"/>
      <c r="GE36" s="34"/>
      <c r="GF36" s="34"/>
      <c r="GG36" s="96"/>
      <c r="GH36" s="34"/>
      <c r="GI36" s="34"/>
      <c r="GJ36" s="34"/>
      <c r="GK36" s="34"/>
      <c r="GL36" s="34"/>
      <c r="GM36" s="34"/>
      <c r="GN36" s="34"/>
      <c r="GO36" s="34"/>
      <c r="GP36" s="34"/>
      <c r="GQ36" s="34"/>
      <c r="GR36" s="34"/>
      <c r="GS36" s="34"/>
      <c r="GT36" s="34"/>
      <c r="GU36" s="34"/>
      <c r="GV36" s="34"/>
      <c r="GW36" s="34"/>
      <c r="GX36" s="34"/>
    </row>
    <row r="37" spans="1:206" ht="19.5" x14ac:dyDescent="0.2">
      <c r="A37" s="107" t="s">
        <v>80</v>
      </c>
      <c r="B37" s="35" t="s">
        <v>81</v>
      </c>
      <c r="C37" s="104" t="s">
        <v>149</v>
      </c>
      <c r="D37" s="79">
        <v>46009</v>
      </c>
      <c r="E37" s="95">
        <f t="shared" si="12"/>
        <v>46010</v>
      </c>
      <c r="F37" s="103">
        <v>2</v>
      </c>
      <c r="G37" s="41">
        <v>0</v>
      </c>
      <c r="H37" s="42">
        <f t="shared" si="13"/>
        <v>2</v>
      </c>
      <c r="I37" s="43"/>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96"/>
      <c r="DE37" s="34"/>
      <c r="DF37" s="34"/>
      <c r="DG37" s="34"/>
      <c r="DH37" s="34"/>
      <c r="DI37" s="34"/>
      <c r="DJ37" s="34"/>
      <c r="DK37" s="34"/>
      <c r="DL37" s="34"/>
      <c r="DM37" s="34"/>
      <c r="DN37" s="34"/>
      <c r="DO37" s="34"/>
      <c r="DP37" s="34"/>
      <c r="DQ37" s="34"/>
      <c r="DR37" s="34"/>
      <c r="DS37" s="34"/>
      <c r="DT37" s="34"/>
      <c r="DU37" s="34"/>
      <c r="DV37" s="34"/>
      <c r="DW37" s="34"/>
      <c r="DX37" s="34"/>
      <c r="DY37" s="96"/>
      <c r="DZ37" s="34"/>
      <c r="EA37" s="34"/>
      <c r="EB37" s="34"/>
      <c r="EC37" s="34"/>
      <c r="ED37" s="34"/>
      <c r="EE37" s="34"/>
      <c r="EF37" s="34"/>
      <c r="EG37" s="34"/>
      <c r="EH37" s="34"/>
      <c r="EI37" s="34"/>
      <c r="EJ37" s="34"/>
      <c r="EK37" s="34"/>
      <c r="EL37" s="34"/>
      <c r="EM37" s="34"/>
      <c r="EN37" s="34"/>
      <c r="EO37" s="34"/>
      <c r="EP37" s="34"/>
      <c r="EQ37" s="34"/>
      <c r="ER37" s="34"/>
      <c r="ES37" s="34"/>
      <c r="ET37" s="96"/>
      <c r="EU37" s="34"/>
      <c r="EV37" s="34"/>
      <c r="EW37" s="34"/>
      <c r="EX37" s="34"/>
      <c r="EY37" s="34"/>
      <c r="EZ37" s="34"/>
      <c r="FA37" s="34"/>
      <c r="FB37" s="34"/>
      <c r="FC37" s="34"/>
      <c r="FD37" s="34"/>
      <c r="FE37" s="34"/>
      <c r="FF37" s="34"/>
      <c r="FG37" s="34"/>
      <c r="FH37" s="34"/>
      <c r="FI37" s="34"/>
      <c r="FJ37" s="34"/>
      <c r="FK37" s="34"/>
      <c r="FL37" s="96"/>
      <c r="FM37" s="34"/>
      <c r="FN37" s="34"/>
      <c r="FO37" s="34"/>
      <c r="FP37" s="34"/>
      <c r="FQ37" s="34"/>
      <c r="FR37" s="34"/>
      <c r="FS37" s="34"/>
      <c r="FT37" s="34"/>
      <c r="FU37" s="34"/>
      <c r="FV37" s="34"/>
      <c r="FW37" s="34"/>
      <c r="FX37" s="34"/>
      <c r="FY37" s="34"/>
      <c r="FZ37" s="34"/>
      <c r="GA37" s="34"/>
      <c r="GB37" s="34"/>
      <c r="GC37" s="34"/>
      <c r="GD37" s="34"/>
      <c r="GE37" s="34"/>
      <c r="GF37" s="34"/>
      <c r="GG37" s="96"/>
      <c r="GH37" s="34"/>
      <c r="GI37" s="34"/>
      <c r="GJ37" s="34"/>
      <c r="GK37" s="34"/>
      <c r="GL37" s="34"/>
      <c r="GM37" s="34"/>
      <c r="GN37" s="34"/>
      <c r="GO37" s="34"/>
      <c r="GP37" s="34"/>
      <c r="GQ37" s="34"/>
      <c r="GR37" s="34"/>
      <c r="GS37" s="34"/>
      <c r="GT37" s="34"/>
      <c r="GU37" s="34"/>
      <c r="GV37" s="34"/>
      <c r="GW37" s="34"/>
      <c r="GX37" s="34"/>
    </row>
    <row r="38" spans="1:206" ht="19.5" x14ac:dyDescent="0.2">
      <c r="A38" s="107" t="s">
        <v>82</v>
      </c>
      <c r="B38" s="35" t="s">
        <v>83</v>
      </c>
      <c r="C38" s="104" t="s">
        <v>149</v>
      </c>
      <c r="D38" s="79">
        <v>46009</v>
      </c>
      <c r="E38" s="95">
        <f t="shared" ref="E38" si="14">IF(ISBLANK(D38)," - ",IF(F38=0,D38,D38+F38-1))</f>
        <v>46010</v>
      </c>
      <c r="F38" s="103">
        <v>2</v>
      </c>
      <c r="G38" s="41">
        <v>0</v>
      </c>
      <c r="H38" s="42">
        <f t="shared" si="13"/>
        <v>2</v>
      </c>
      <c r="I38" s="43"/>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96"/>
      <c r="DE38" s="34"/>
      <c r="DF38" s="34"/>
      <c r="DG38" s="34"/>
      <c r="DH38" s="34"/>
      <c r="DI38" s="34"/>
      <c r="DJ38" s="34"/>
      <c r="DK38" s="34"/>
      <c r="DL38" s="34"/>
      <c r="DM38" s="34"/>
      <c r="DN38" s="34"/>
      <c r="DO38" s="34"/>
      <c r="DP38" s="34"/>
      <c r="DQ38" s="34"/>
      <c r="DR38" s="34"/>
      <c r="DS38" s="34"/>
      <c r="DT38" s="34"/>
      <c r="DU38" s="34"/>
      <c r="DV38" s="34"/>
      <c r="DW38" s="34"/>
      <c r="DX38" s="34"/>
      <c r="DY38" s="96"/>
      <c r="DZ38" s="34"/>
      <c r="EA38" s="34"/>
      <c r="EB38" s="34"/>
      <c r="EC38" s="34"/>
      <c r="ED38" s="34"/>
      <c r="EE38" s="34"/>
      <c r="EF38" s="34"/>
      <c r="EG38" s="34"/>
      <c r="EH38" s="34"/>
      <c r="EI38" s="34"/>
      <c r="EJ38" s="34"/>
      <c r="EK38" s="34"/>
      <c r="EL38" s="34"/>
      <c r="EM38" s="34"/>
      <c r="EN38" s="34"/>
      <c r="EO38" s="34"/>
      <c r="EP38" s="34"/>
      <c r="EQ38" s="34"/>
      <c r="ER38" s="34"/>
      <c r="ES38" s="34"/>
      <c r="ET38" s="96"/>
      <c r="EU38" s="34"/>
      <c r="EV38" s="34"/>
      <c r="EW38" s="34"/>
      <c r="EX38" s="34"/>
      <c r="EY38" s="34"/>
      <c r="EZ38" s="34"/>
      <c r="FA38" s="34"/>
      <c r="FB38" s="34"/>
      <c r="FC38" s="34"/>
      <c r="FD38" s="34"/>
      <c r="FE38" s="34"/>
      <c r="FF38" s="34"/>
      <c r="FG38" s="34"/>
      <c r="FH38" s="34"/>
      <c r="FI38" s="34"/>
      <c r="FJ38" s="34"/>
      <c r="FK38" s="34"/>
      <c r="FL38" s="96"/>
      <c r="FM38" s="34"/>
      <c r="FN38" s="34"/>
      <c r="FO38" s="34"/>
      <c r="FP38" s="34"/>
      <c r="FQ38" s="34"/>
      <c r="FR38" s="34"/>
      <c r="FS38" s="34"/>
      <c r="FT38" s="34"/>
      <c r="FU38" s="34"/>
      <c r="FV38" s="34"/>
      <c r="FW38" s="34"/>
      <c r="FX38" s="34"/>
      <c r="FY38" s="34"/>
      <c r="FZ38" s="34"/>
      <c r="GA38" s="34"/>
      <c r="GB38" s="34"/>
      <c r="GC38" s="34"/>
      <c r="GD38" s="34"/>
      <c r="GE38" s="34"/>
      <c r="GF38" s="34"/>
      <c r="GG38" s="96"/>
      <c r="GH38" s="34"/>
      <c r="GI38" s="34"/>
      <c r="GJ38" s="34"/>
      <c r="GK38" s="34"/>
      <c r="GL38" s="34"/>
      <c r="GM38" s="34"/>
      <c r="GN38" s="34"/>
      <c r="GO38" s="34"/>
      <c r="GP38" s="34"/>
      <c r="GQ38" s="34"/>
      <c r="GR38" s="34"/>
      <c r="GS38" s="34"/>
      <c r="GT38" s="34"/>
      <c r="GU38" s="34"/>
      <c r="GV38" s="34"/>
      <c r="GW38" s="34"/>
      <c r="GX38" s="34"/>
    </row>
    <row r="39" spans="1:206" ht="19.5" hidden="1" x14ac:dyDescent="0.2">
      <c r="A39" s="91"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1.7</v>
      </c>
      <c r="B39" s="105" t="s">
        <v>84</v>
      </c>
      <c r="C39" s="106" t="s">
        <v>42</v>
      </c>
      <c r="D39" s="102"/>
      <c r="E39" s="95"/>
      <c r="F39" s="103"/>
      <c r="G39" s="41"/>
      <c r="H39" s="42"/>
      <c r="I39" s="43"/>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96"/>
      <c r="DE39" s="34"/>
      <c r="DF39" s="34"/>
      <c r="DG39" s="34"/>
      <c r="DH39" s="34"/>
      <c r="DI39" s="34"/>
      <c r="DJ39" s="34"/>
      <c r="DK39" s="34"/>
      <c r="DL39" s="34"/>
      <c r="DM39" s="34"/>
      <c r="DN39" s="34"/>
      <c r="DO39" s="34"/>
      <c r="DP39" s="34"/>
      <c r="DQ39" s="34"/>
      <c r="DR39" s="34"/>
      <c r="DS39" s="34"/>
      <c r="DT39" s="34"/>
      <c r="DU39" s="34"/>
      <c r="DV39" s="34"/>
      <c r="DW39" s="34"/>
      <c r="DX39" s="34"/>
      <c r="DY39" s="96"/>
      <c r="DZ39" s="34"/>
      <c r="EA39" s="34"/>
      <c r="EB39" s="34"/>
      <c r="EC39" s="34"/>
      <c r="ED39" s="34"/>
      <c r="EE39" s="34"/>
      <c r="EF39" s="34"/>
      <c r="EG39" s="34"/>
      <c r="EH39" s="34"/>
      <c r="EI39" s="34"/>
      <c r="EJ39" s="34"/>
      <c r="EK39" s="34"/>
      <c r="EL39" s="34"/>
      <c r="EM39" s="34"/>
      <c r="EN39" s="34"/>
      <c r="EO39" s="34"/>
      <c r="EP39" s="34"/>
      <c r="EQ39" s="34"/>
      <c r="ER39" s="34"/>
      <c r="ES39" s="34"/>
      <c r="ET39" s="96"/>
      <c r="EU39" s="34"/>
      <c r="EV39" s="34"/>
      <c r="EW39" s="34"/>
      <c r="EX39" s="34"/>
      <c r="EY39" s="34"/>
      <c r="EZ39" s="34"/>
      <c r="FA39" s="34"/>
      <c r="FB39" s="34"/>
      <c r="FC39" s="34"/>
      <c r="FD39" s="34"/>
      <c r="FE39" s="34"/>
      <c r="FF39" s="34"/>
      <c r="FG39" s="34"/>
      <c r="FH39" s="34"/>
      <c r="FI39" s="34"/>
      <c r="FJ39" s="34"/>
      <c r="FK39" s="34"/>
      <c r="FL39" s="96"/>
      <c r="FM39" s="34"/>
      <c r="FN39" s="34"/>
      <c r="FO39" s="34"/>
      <c r="FP39" s="34"/>
      <c r="FQ39" s="34"/>
      <c r="FR39" s="34"/>
      <c r="FS39" s="34"/>
      <c r="FT39" s="34"/>
      <c r="FU39" s="34"/>
      <c r="FV39" s="34"/>
      <c r="FW39" s="34"/>
      <c r="FX39" s="34"/>
      <c r="FY39" s="34"/>
      <c r="FZ39" s="34"/>
      <c r="GA39" s="34"/>
      <c r="GB39" s="34"/>
      <c r="GC39" s="34"/>
      <c r="GD39" s="34"/>
      <c r="GE39" s="34"/>
      <c r="GF39" s="34"/>
      <c r="GG39" s="96"/>
      <c r="GH39" s="34"/>
      <c r="GI39" s="34"/>
      <c r="GJ39" s="34"/>
      <c r="GK39" s="34"/>
      <c r="GL39" s="34"/>
      <c r="GM39" s="34"/>
      <c r="GN39" s="34"/>
      <c r="GO39" s="34"/>
      <c r="GP39" s="34"/>
      <c r="GQ39" s="34"/>
      <c r="GR39" s="34"/>
      <c r="GS39" s="34"/>
      <c r="GT39" s="34"/>
      <c r="GU39" s="34"/>
      <c r="GV39" s="34"/>
      <c r="GW39" s="34"/>
      <c r="GX39" s="34"/>
    </row>
    <row r="40" spans="1:206" ht="19.5" hidden="1" x14ac:dyDescent="0.2">
      <c r="A40" s="34" t="s">
        <v>85</v>
      </c>
      <c r="B40" s="108" t="s">
        <v>72</v>
      </c>
      <c r="C40" s="104" t="s">
        <v>86</v>
      </c>
      <c r="D40" s="79">
        <v>45972</v>
      </c>
      <c r="E40" s="95">
        <f t="shared" ref="E40:E45" si="15">IF(ISBLANK(D40)," - ",IF(F40=0,D40,D40+F40-1))</f>
        <v>45974</v>
      </c>
      <c r="F40" s="103">
        <v>3</v>
      </c>
      <c r="G40" s="41">
        <v>1</v>
      </c>
      <c r="H40" s="42">
        <f t="shared" ref="H40" si="16">IF(OR(E40=0,D40=0)," - ",NETWORKDAYS(D40,E40))</f>
        <v>3</v>
      </c>
      <c r="I40" s="43"/>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96"/>
      <c r="DE40" s="34"/>
      <c r="DF40" s="34"/>
      <c r="DG40" s="34"/>
      <c r="DH40" s="34"/>
      <c r="DI40" s="34"/>
      <c r="DJ40" s="34"/>
      <c r="DK40" s="34"/>
      <c r="DL40" s="34"/>
      <c r="DM40" s="34"/>
      <c r="DN40" s="34"/>
      <c r="DO40" s="34"/>
      <c r="DP40" s="34"/>
      <c r="DQ40" s="34"/>
      <c r="DR40" s="34"/>
      <c r="DS40" s="34"/>
      <c r="DT40" s="34"/>
      <c r="DU40" s="34"/>
      <c r="DV40" s="34"/>
      <c r="DW40" s="34"/>
      <c r="DX40" s="34"/>
      <c r="DY40" s="96"/>
      <c r="DZ40" s="34"/>
      <c r="EA40" s="34"/>
      <c r="EB40" s="34"/>
      <c r="EC40" s="34"/>
      <c r="ED40" s="34"/>
      <c r="EE40" s="34"/>
      <c r="EF40" s="34"/>
      <c r="EG40" s="34"/>
      <c r="EH40" s="34"/>
      <c r="EI40" s="34"/>
      <c r="EJ40" s="34"/>
      <c r="EK40" s="34"/>
      <c r="EL40" s="34"/>
      <c r="EM40" s="34"/>
      <c r="EN40" s="34"/>
      <c r="EO40" s="34"/>
      <c r="EP40" s="34"/>
      <c r="EQ40" s="34"/>
      <c r="ER40" s="34"/>
      <c r="ES40" s="34"/>
      <c r="ET40" s="96"/>
      <c r="EU40" s="34"/>
      <c r="EV40" s="34"/>
      <c r="EW40" s="34"/>
      <c r="EX40" s="34"/>
      <c r="EY40" s="34"/>
      <c r="EZ40" s="34"/>
      <c r="FA40" s="34"/>
      <c r="FB40" s="34"/>
      <c r="FC40" s="34"/>
      <c r="FD40" s="34"/>
      <c r="FE40" s="34"/>
      <c r="FF40" s="34"/>
      <c r="FG40" s="34"/>
      <c r="FH40" s="34"/>
      <c r="FI40" s="34"/>
      <c r="FJ40" s="34"/>
      <c r="FK40" s="34"/>
      <c r="FL40" s="96"/>
      <c r="FM40" s="34"/>
      <c r="FN40" s="34"/>
      <c r="FO40" s="34"/>
      <c r="FP40" s="34"/>
      <c r="FQ40" s="34"/>
      <c r="FR40" s="34"/>
      <c r="FS40" s="34"/>
      <c r="FT40" s="34"/>
      <c r="FU40" s="34"/>
      <c r="FV40" s="34"/>
      <c r="FW40" s="34"/>
      <c r="FX40" s="34"/>
      <c r="FY40" s="34"/>
      <c r="FZ40" s="34"/>
      <c r="GA40" s="34"/>
      <c r="GB40" s="34"/>
      <c r="GC40" s="34"/>
      <c r="GD40" s="34"/>
      <c r="GE40" s="34"/>
      <c r="GF40" s="34"/>
      <c r="GG40" s="96"/>
      <c r="GH40" s="34"/>
      <c r="GI40" s="34"/>
      <c r="GJ40" s="34"/>
      <c r="GK40" s="34"/>
      <c r="GL40" s="34"/>
      <c r="GM40" s="34"/>
      <c r="GN40" s="34"/>
      <c r="GO40" s="34"/>
      <c r="GP40" s="34"/>
      <c r="GQ40" s="34"/>
      <c r="GR40" s="34"/>
      <c r="GS40" s="34"/>
      <c r="GT40" s="34"/>
      <c r="GU40" s="34"/>
      <c r="GV40" s="34"/>
      <c r="GW40" s="34"/>
      <c r="GX40" s="34"/>
    </row>
    <row r="41" spans="1:206" ht="19.5" hidden="1" x14ac:dyDescent="0.2">
      <c r="A41" s="34" t="s">
        <v>87</v>
      </c>
      <c r="B41" s="108" t="s">
        <v>74</v>
      </c>
      <c r="C41" s="104" t="s">
        <v>86</v>
      </c>
      <c r="D41" s="79">
        <v>45975</v>
      </c>
      <c r="E41" s="95">
        <f t="shared" si="15"/>
        <v>45977</v>
      </c>
      <c r="F41" s="103">
        <v>3</v>
      </c>
      <c r="G41" s="41">
        <v>1</v>
      </c>
      <c r="H41" s="42">
        <v>3</v>
      </c>
      <c r="I41" s="43"/>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96"/>
      <c r="DE41" s="34"/>
      <c r="DF41" s="34"/>
      <c r="DG41" s="34"/>
      <c r="DH41" s="34"/>
      <c r="DI41" s="34"/>
      <c r="DJ41" s="34"/>
      <c r="DK41" s="34"/>
      <c r="DL41" s="34"/>
      <c r="DM41" s="34"/>
      <c r="DN41" s="34"/>
      <c r="DO41" s="34"/>
      <c r="DP41" s="34"/>
      <c r="DQ41" s="34"/>
      <c r="DR41" s="34"/>
      <c r="DS41" s="34"/>
      <c r="DT41" s="34"/>
      <c r="DU41" s="34"/>
      <c r="DV41" s="34"/>
      <c r="DW41" s="34"/>
      <c r="DX41" s="34"/>
      <c r="DY41" s="96"/>
      <c r="DZ41" s="34"/>
      <c r="EA41" s="34"/>
      <c r="EB41" s="34"/>
      <c r="EC41" s="34"/>
      <c r="ED41" s="34"/>
      <c r="EE41" s="34"/>
      <c r="EF41" s="34"/>
      <c r="EG41" s="34"/>
      <c r="EH41" s="34"/>
      <c r="EI41" s="34"/>
      <c r="EJ41" s="34"/>
      <c r="EK41" s="34"/>
      <c r="EL41" s="34"/>
      <c r="EM41" s="34"/>
      <c r="EN41" s="34"/>
      <c r="EO41" s="34"/>
      <c r="EP41" s="34"/>
      <c r="EQ41" s="34"/>
      <c r="ER41" s="34"/>
      <c r="ES41" s="34"/>
      <c r="ET41" s="96"/>
      <c r="EU41" s="34"/>
      <c r="EV41" s="34"/>
      <c r="EW41" s="34"/>
      <c r="EX41" s="34"/>
      <c r="EY41" s="34"/>
      <c r="EZ41" s="34"/>
      <c r="FA41" s="34"/>
      <c r="FB41" s="34"/>
      <c r="FC41" s="34"/>
      <c r="FD41" s="34"/>
      <c r="FE41" s="34"/>
      <c r="FF41" s="34"/>
      <c r="FG41" s="34"/>
      <c r="FH41" s="34"/>
      <c r="FI41" s="34"/>
      <c r="FJ41" s="34"/>
      <c r="FK41" s="34"/>
      <c r="FL41" s="96"/>
      <c r="FM41" s="34"/>
      <c r="FN41" s="34"/>
      <c r="FO41" s="34"/>
      <c r="FP41" s="34"/>
      <c r="FQ41" s="34"/>
      <c r="FR41" s="34"/>
      <c r="FS41" s="34"/>
      <c r="FT41" s="34"/>
      <c r="FU41" s="34"/>
      <c r="FV41" s="34"/>
      <c r="FW41" s="34"/>
      <c r="FX41" s="34"/>
      <c r="FY41" s="34"/>
      <c r="FZ41" s="34"/>
      <c r="GA41" s="34"/>
      <c r="GB41" s="34"/>
      <c r="GC41" s="34"/>
      <c r="GD41" s="34"/>
      <c r="GE41" s="34"/>
      <c r="GF41" s="34"/>
      <c r="GG41" s="96"/>
      <c r="GH41" s="34"/>
      <c r="GI41" s="34"/>
      <c r="GJ41" s="34"/>
      <c r="GK41" s="34"/>
      <c r="GL41" s="34"/>
      <c r="GM41" s="34"/>
      <c r="GN41" s="34"/>
      <c r="GO41" s="34"/>
      <c r="GP41" s="34"/>
      <c r="GQ41" s="34"/>
      <c r="GR41" s="34"/>
      <c r="GS41" s="34"/>
      <c r="GT41" s="34"/>
      <c r="GU41" s="34"/>
      <c r="GV41" s="34"/>
      <c r="GW41" s="34"/>
      <c r="GX41" s="34"/>
    </row>
    <row r="42" spans="1:206" ht="19.5" hidden="1" x14ac:dyDescent="0.2">
      <c r="A42" s="34" t="s">
        <v>88</v>
      </c>
      <c r="B42" s="35" t="s">
        <v>76</v>
      </c>
      <c r="C42" s="104" t="s">
        <v>86</v>
      </c>
      <c r="D42" s="79">
        <v>45986</v>
      </c>
      <c r="E42" s="95">
        <f t="shared" si="15"/>
        <v>45988</v>
      </c>
      <c r="F42" s="103">
        <v>3</v>
      </c>
      <c r="G42" s="41">
        <v>1</v>
      </c>
      <c r="H42" s="42">
        <v>3</v>
      </c>
      <c r="I42" s="43"/>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96"/>
      <c r="DE42" s="34"/>
      <c r="DF42" s="34"/>
      <c r="DG42" s="34"/>
      <c r="DH42" s="34"/>
      <c r="DI42" s="34"/>
      <c r="DJ42" s="34"/>
      <c r="DK42" s="34"/>
      <c r="DL42" s="34"/>
      <c r="DM42" s="34"/>
      <c r="DN42" s="34"/>
      <c r="DO42" s="34"/>
      <c r="DP42" s="34"/>
      <c r="DQ42" s="34"/>
      <c r="DR42" s="34"/>
      <c r="DS42" s="34"/>
      <c r="DT42" s="34"/>
      <c r="DU42" s="34"/>
      <c r="DV42" s="34"/>
      <c r="DW42" s="34"/>
      <c r="DX42" s="34"/>
      <c r="DY42" s="96"/>
      <c r="DZ42" s="34"/>
      <c r="EA42" s="34"/>
      <c r="EB42" s="34"/>
      <c r="EC42" s="34"/>
      <c r="ED42" s="34"/>
      <c r="EE42" s="34"/>
      <c r="EF42" s="34"/>
      <c r="EG42" s="34"/>
      <c r="EH42" s="34"/>
      <c r="EI42" s="34"/>
      <c r="EJ42" s="34"/>
      <c r="EK42" s="34"/>
      <c r="EL42" s="34"/>
      <c r="EM42" s="34"/>
      <c r="EN42" s="34"/>
      <c r="EO42" s="34"/>
      <c r="EP42" s="34"/>
      <c r="EQ42" s="34"/>
      <c r="ER42" s="34"/>
      <c r="ES42" s="34"/>
      <c r="ET42" s="96"/>
      <c r="EU42" s="34"/>
      <c r="EV42" s="34"/>
      <c r="EW42" s="34"/>
      <c r="EX42" s="34"/>
      <c r="EY42" s="34"/>
      <c r="EZ42" s="34"/>
      <c r="FA42" s="34"/>
      <c r="FB42" s="34"/>
      <c r="FC42" s="34"/>
      <c r="FD42" s="34"/>
      <c r="FE42" s="34"/>
      <c r="FF42" s="34"/>
      <c r="FG42" s="34"/>
      <c r="FH42" s="34"/>
      <c r="FI42" s="34"/>
      <c r="FJ42" s="34"/>
      <c r="FK42" s="34"/>
      <c r="FL42" s="96"/>
      <c r="FM42" s="34"/>
      <c r="FN42" s="34"/>
      <c r="FO42" s="34"/>
      <c r="FP42" s="34"/>
      <c r="FQ42" s="34"/>
      <c r="FR42" s="34"/>
      <c r="FS42" s="34"/>
      <c r="FT42" s="34"/>
      <c r="FU42" s="34"/>
      <c r="FV42" s="34"/>
      <c r="FW42" s="34"/>
      <c r="FX42" s="34"/>
      <c r="FY42" s="34"/>
      <c r="FZ42" s="34"/>
      <c r="GA42" s="34"/>
      <c r="GB42" s="34"/>
      <c r="GC42" s="34"/>
      <c r="GD42" s="34"/>
      <c r="GE42" s="34"/>
      <c r="GF42" s="34"/>
      <c r="GG42" s="96"/>
      <c r="GH42" s="34"/>
      <c r="GI42" s="34"/>
      <c r="GJ42" s="34"/>
      <c r="GK42" s="34"/>
      <c r="GL42" s="34"/>
      <c r="GM42" s="34"/>
      <c r="GN42" s="34"/>
      <c r="GO42" s="34"/>
      <c r="GP42" s="34"/>
      <c r="GQ42" s="34"/>
      <c r="GR42" s="34"/>
      <c r="GS42" s="34"/>
      <c r="GT42" s="34"/>
      <c r="GU42" s="34"/>
      <c r="GV42" s="34"/>
      <c r="GW42" s="34"/>
      <c r="GX42" s="34"/>
    </row>
    <row r="43" spans="1:206" ht="19.5" hidden="1" x14ac:dyDescent="0.2">
      <c r="A43" s="34" t="s">
        <v>89</v>
      </c>
      <c r="B43" s="35" t="s">
        <v>78</v>
      </c>
      <c r="C43" s="104" t="s">
        <v>86</v>
      </c>
      <c r="D43" s="79">
        <v>45987</v>
      </c>
      <c r="E43" s="95">
        <f t="shared" si="15"/>
        <v>45999</v>
      </c>
      <c r="F43" s="103">
        <v>13</v>
      </c>
      <c r="G43" s="41">
        <v>1</v>
      </c>
      <c r="H43" s="42">
        <v>13</v>
      </c>
      <c r="I43" s="43"/>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96"/>
      <c r="DE43" s="34"/>
      <c r="DF43" s="34"/>
      <c r="DG43" s="34"/>
      <c r="DH43" s="34"/>
      <c r="DI43" s="34"/>
      <c r="DJ43" s="34"/>
      <c r="DK43" s="34"/>
      <c r="DL43" s="34"/>
      <c r="DM43" s="34"/>
      <c r="DN43" s="34"/>
      <c r="DO43" s="34"/>
      <c r="DP43" s="34"/>
      <c r="DQ43" s="34"/>
      <c r="DR43" s="34"/>
      <c r="DS43" s="34"/>
      <c r="DT43" s="34"/>
      <c r="DU43" s="34"/>
      <c r="DV43" s="34"/>
      <c r="DW43" s="34"/>
      <c r="DX43" s="34"/>
      <c r="DY43" s="96"/>
      <c r="DZ43" s="34"/>
      <c r="EA43" s="34"/>
      <c r="EB43" s="34"/>
      <c r="EC43" s="34"/>
      <c r="ED43" s="34"/>
      <c r="EE43" s="34"/>
      <c r="EF43" s="34"/>
      <c r="EG43" s="34"/>
      <c r="EH43" s="34"/>
      <c r="EI43" s="34"/>
      <c r="EJ43" s="34"/>
      <c r="EK43" s="34"/>
      <c r="EL43" s="34"/>
      <c r="EM43" s="34"/>
      <c r="EN43" s="34"/>
      <c r="EO43" s="34"/>
      <c r="EP43" s="34"/>
      <c r="EQ43" s="34"/>
      <c r="ER43" s="34"/>
      <c r="ES43" s="34"/>
      <c r="ET43" s="96"/>
      <c r="EU43" s="34"/>
      <c r="EV43" s="34"/>
      <c r="EW43" s="34"/>
      <c r="EX43" s="34"/>
      <c r="EY43" s="34"/>
      <c r="EZ43" s="34"/>
      <c r="FA43" s="34"/>
      <c r="FB43" s="34"/>
      <c r="FC43" s="34"/>
      <c r="FD43" s="34"/>
      <c r="FE43" s="34"/>
      <c r="FF43" s="34"/>
      <c r="FG43" s="34"/>
      <c r="FH43" s="34"/>
      <c r="FI43" s="34"/>
      <c r="FJ43" s="34"/>
      <c r="FK43" s="34"/>
      <c r="FL43" s="96"/>
      <c r="FM43" s="34"/>
      <c r="FN43" s="34"/>
      <c r="FO43" s="34"/>
      <c r="FP43" s="34"/>
      <c r="FQ43" s="34"/>
      <c r="FR43" s="34"/>
      <c r="FS43" s="34"/>
      <c r="FT43" s="34"/>
      <c r="FU43" s="34"/>
      <c r="FV43" s="34"/>
      <c r="FW43" s="34"/>
      <c r="FX43" s="34"/>
      <c r="FY43" s="34"/>
      <c r="FZ43" s="34"/>
      <c r="GA43" s="34"/>
      <c r="GB43" s="34"/>
      <c r="GC43" s="34"/>
      <c r="GD43" s="34"/>
      <c r="GE43" s="34"/>
      <c r="GF43" s="34"/>
      <c r="GG43" s="96"/>
      <c r="GH43" s="34"/>
      <c r="GI43" s="34"/>
      <c r="GJ43" s="34"/>
      <c r="GK43" s="34"/>
      <c r="GL43" s="34"/>
      <c r="GM43" s="34"/>
      <c r="GN43" s="34"/>
      <c r="GO43" s="34"/>
      <c r="GP43" s="34"/>
      <c r="GQ43" s="34"/>
      <c r="GR43" s="34"/>
      <c r="GS43" s="34"/>
      <c r="GT43" s="34"/>
      <c r="GU43" s="34"/>
      <c r="GV43" s="34"/>
      <c r="GW43" s="34"/>
      <c r="GX43" s="34"/>
    </row>
    <row r="44" spans="1:206" ht="19.5" hidden="1" x14ac:dyDescent="0.2">
      <c r="A44" s="34" t="s">
        <v>90</v>
      </c>
      <c r="B44" s="35" t="s">
        <v>79</v>
      </c>
      <c r="C44" s="104" t="s">
        <v>86</v>
      </c>
      <c r="D44" s="79">
        <v>45999</v>
      </c>
      <c r="E44" s="95">
        <f t="shared" si="15"/>
        <v>45999</v>
      </c>
      <c r="F44" s="103">
        <v>1</v>
      </c>
      <c r="G44" s="41">
        <v>0</v>
      </c>
      <c r="H44" s="42">
        <f t="shared" ref="H44:H45" si="17">IF(OR(E44=0,D44=0)," - ",NETWORKDAYS(D44,E44))</f>
        <v>1</v>
      </c>
      <c r="I44" s="43"/>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96"/>
      <c r="DE44" s="34"/>
      <c r="DF44" s="34"/>
      <c r="DG44" s="34"/>
      <c r="DH44" s="34"/>
      <c r="DI44" s="34"/>
      <c r="DJ44" s="34"/>
      <c r="DK44" s="34"/>
      <c r="DL44" s="34"/>
      <c r="DM44" s="34"/>
      <c r="DN44" s="34"/>
      <c r="DO44" s="34"/>
      <c r="DP44" s="34"/>
      <c r="DQ44" s="34"/>
      <c r="DR44" s="34"/>
      <c r="DS44" s="34"/>
      <c r="DT44" s="34"/>
      <c r="DU44" s="34"/>
      <c r="DV44" s="34"/>
      <c r="DW44" s="34"/>
      <c r="DX44" s="34"/>
      <c r="DY44" s="96"/>
      <c r="DZ44" s="34"/>
      <c r="EA44" s="34"/>
      <c r="EB44" s="34"/>
      <c r="EC44" s="34"/>
      <c r="ED44" s="34"/>
      <c r="EE44" s="34"/>
      <c r="EF44" s="34"/>
      <c r="EG44" s="34"/>
      <c r="EH44" s="34"/>
      <c r="EI44" s="34"/>
      <c r="EJ44" s="34"/>
      <c r="EK44" s="34"/>
      <c r="EL44" s="34"/>
      <c r="EM44" s="34"/>
      <c r="EN44" s="34"/>
      <c r="EO44" s="34"/>
      <c r="EP44" s="34"/>
      <c r="EQ44" s="34"/>
      <c r="ER44" s="34"/>
      <c r="ES44" s="34"/>
      <c r="ET44" s="96"/>
      <c r="EU44" s="34"/>
      <c r="EV44" s="34"/>
      <c r="EW44" s="34"/>
      <c r="EX44" s="34"/>
      <c r="EY44" s="34"/>
      <c r="EZ44" s="34"/>
      <c r="FA44" s="34"/>
      <c r="FB44" s="34"/>
      <c r="FC44" s="34"/>
      <c r="FD44" s="34"/>
      <c r="FE44" s="34"/>
      <c r="FF44" s="34"/>
      <c r="FG44" s="34"/>
      <c r="FH44" s="34"/>
      <c r="FI44" s="34"/>
      <c r="FJ44" s="34"/>
      <c r="FK44" s="34"/>
      <c r="FL44" s="96"/>
      <c r="FM44" s="34"/>
      <c r="FN44" s="34"/>
      <c r="FO44" s="34"/>
      <c r="FP44" s="34"/>
      <c r="FQ44" s="34"/>
      <c r="FR44" s="34"/>
      <c r="FS44" s="34"/>
      <c r="FT44" s="34"/>
      <c r="FU44" s="34"/>
      <c r="FV44" s="34"/>
      <c r="FW44" s="34"/>
      <c r="FX44" s="34"/>
      <c r="FY44" s="34"/>
      <c r="FZ44" s="34"/>
      <c r="GA44" s="34"/>
      <c r="GB44" s="34"/>
      <c r="GC44" s="34"/>
      <c r="GD44" s="34"/>
      <c r="GE44" s="34"/>
      <c r="GF44" s="34"/>
      <c r="GG44" s="96"/>
      <c r="GH44" s="34"/>
      <c r="GI44" s="34"/>
      <c r="GJ44" s="34"/>
      <c r="GK44" s="34"/>
      <c r="GL44" s="34"/>
      <c r="GM44" s="34"/>
      <c r="GN44" s="34"/>
      <c r="GO44" s="34"/>
      <c r="GP44" s="34"/>
      <c r="GQ44" s="34"/>
      <c r="GR44" s="34"/>
      <c r="GS44" s="34"/>
      <c r="GT44" s="34"/>
      <c r="GU44" s="34"/>
      <c r="GV44" s="34"/>
      <c r="GW44" s="34"/>
      <c r="GX44" s="34"/>
    </row>
    <row r="45" spans="1:206" ht="19.5" hidden="1" x14ac:dyDescent="0.2">
      <c r="A45" s="34" t="s">
        <v>91</v>
      </c>
      <c r="B45" s="35" t="s">
        <v>92</v>
      </c>
      <c r="C45" s="104" t="s">
        <v>86</v>
      </c>
      <c r="D45" s="79">
        <v>45999</v>
      </c>
      <c r="E45" s="95">
        <f t="shared" si="15"/>
        <v>45999</v>
      </c>
      <c r="F45" s="103">
        <v>1</v>
      </c>
      <c r="G45" s="41">
        <v>0</v>
      </c>
      <c r="H45" s="42">
        <f t="shared" si="17"/>
        <v>1</v>
      </c>
      <c r="I45" s="43"/>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96"/>
      <c r="DE45" s="34"/>
      <c r="DF45" s="34"/>
      <c r="DG45" s="34"/>
      <c r="DH45" s="34"/>
      <c r="DI45" s="34"/>
      <c r="DJ45" s="34"/>
      <c r="DK45" s="34"/>
      <c r="DL45" s="34"/>
      <c r="DM45" s="34"/>
      <c r="DN45" s="34"/>
      <c r="DO45" s="34"/>
      <c r="DP45" s="34"/>
      <c r="DQ45" s="34"/>
      <c r="DR45" s="34"/>
      <c r="DS45" s="34"/>
      <c r="DT45" s="34"/>
      <c r="DU45" s="34"/>
      <c r="DV45" s="34"/>
      <c r="DW45" s="34"/>
      <c r="DX45" s="34"/>
      <c r="DY45" s="96"/>
      <c r="DZ45" s="34"/>
      <c r="EA45" s="34"/>
      <c r="EB45" s="34"/>
      <c r="EC45" s="34"/>
      <c r="ED45" s="34"/>
      <c r="EE45" s="34"/>
      <c r="EF45" s="34"/>
      <c r="EG45" s="34"/>
      <c r="EH45" s="34"/>
      <c r="EI45" s="34"/>
      <c r="EJ45" s="34"/>
      <c r="EK45" s="34"/>
      <c r="EL45" s="34"/>
      <c r="EM45" s="34"/>
      <c r="EN45" s="34"/>
      <c r="EO45" s="34"/>
      <c r="EP45" s="34"/>
      <c r="EQ45" s="34"/>
      <c r="ER45" s="34"/>
      <c r="ES45" s="34"/>
      <c r="ET45" s="96"/>
      <c r="EU45" s="34"/>
      <c r="EV45" s="34"/>
      <c r="EW45" s="34"/>
      <c r="EX45" s="34"/>
      <c r="EY45" s="34"/>
      <c r="EZ45" s="34"/>
      <c r="FA45" s="34"/>
      <c r="FB45" s="34"/>
      <c r="FC45" s="34"/>
      <c r="FD45" s="34"/>
      <c r="FE45" s="34"/>
      <c r="FF45" s="34"/>
      <c r="FG45" s="34"/>
      <c r="FH45" s="34"/>
      <c r="FI45" s="34"/>
      <c r="FJ45" s="34"/>
      <c r="FK45" s="34"/>
      <c r="FL45" s="96"/>
      <c r="FM45" s="34"/>
      <c r="FN45" s="34"/>
      <c r="FO45" s="34"/>
      <c r="FP45" s="34"/>
      <c r="FQ45" s="34"/>
      <c r="FR45" s="34"/>
      <c r="FS45" s="34"/>
      <c r="FT45" s="34"/>
      <c r="FU45" s="34"/>
      <c r="FV45" s="34"/>
      <c r="FW45" s="34"/>
      <c r="FX45" s="34"/>
      <c r="FY45" s="34"/>
      <c r="FZ45" s="34"/>
      <c r="GA45" s="34"/>
      <c r="GB45" s="34"/>
      <c r="GC45" s="34"/>
      <c r="GD45" s="34"/>
      <c r="GE45" s="34"/>
      <c r="GF45" s="34"/>
      <c r="GG45" s="96"/>
      <c r="GH45" s="34"/>
      <c r="GI45" s="34"/>
      <c r="GJ45" s="34"/>
      <c r="GK45" s="34"/>
      <c r="GL45" s="34"/>
      <c r="GM45" s="34"/>
      <c r="GN45" s="34"/>
      <c r="GO45" s="34"/>
      <c r="GP45" s="34"/>
      <c r="GQ45" s="34"/>
      <c r="GR45" s="34"/>
      <c r="GS45" s="34"/>
      <c r="GT45" s="34"/>
      <c r="GU45" s="34"/>
      <c r="GV45" s="34"/>
      <c r="GW45" s="34"/>
      <c r="GX45" s="34"/>
    </row>
    <row r="46" spans="1:206" ht="19.5" x14ac:dyDescent="0.2">
      <c r="A46" s="91"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1.8</v>
      </c>
      <c r="B46" s="92" t="s">
        <v>150</v>
      </c>
      <c r="C46" s="109" t="s">
        <v>42</v>
      </c>
      <c r="D46" s="102"/>
      <c r="E46" s="95"/>
      <c r="F46" s="103"/>
      <c r="G46" s="41"/>
      <c r="H46" s="42"/>
      <c r="I46" s="43"/>
      <c r="J46" s="34"/>
      <c r="K46" s="34"/>
      <c r="L46" s="34"/>
      <c r="M46" s="34"/>
      <c r="N46" s="34"/>
      <c r="O46" s="34"/>
      <c r="P46" s="34"/>
      <c r="Q46" s="34"/>
      <c r="R46" s="34"/>
      <c r="S46" s="34"/>
      <c r="T46" s="36"/>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96"/>
      <c r="DE46" s="34"/>
      <c r="DF46" s="34"/>
      <c r="DG46" s="34"/>
      <c r="DH46" s="34"/>
      <c r="DI46" s="34"/>
      <c r="DJ46" s="34"/>
      <c r="DK46" s="34"/>
      <c r="DL46" s="34"/>
      <c r="DM46" s="34"/>
      <c r="DN46" s="34"/>
      <c r="DO46" s="34"/>
      <c r="DP46" s="34"/>
      <c r="DQ46" s="34"/>
      <c r="DR46" s="34"/>
      <c r="DS46" s="34"/>
      <c r="DT46" s="34"/>
      <c r="DU46" s="34"/>
      <c r="DV46" s="34"/>
      <c r="DW46" s="34"/>
      <c r="DX46" s="34"/>
      <c r="DY46" s="96"/>
      <c r="DZ46" s="34"/>
      <c r="EA46" s="34"/>
      <c r="EB46" s="34"/>
      <c r="EC46" s="34"/>
      <c r="ED46" s="34"/>
      <c r="EE46" s="34"/>
      <c r="EF46" s="34"/>
      <c r="EG46" s="34"/>
      <c r="EH46" s="34"/>
      <c r="EI46" s="34"/>
      <c r="EJ46" s="34"/>
      <c r="EK46" s="34"/>
      <c r="EL46" s="34"/>
      <c r="EM46" s="34"/>
      <c r="EN46" s="34"/>
      <c r="EO46" s="34"/>
      <c r="EP46" s="34"/>
      <c r="EQ46" s="34"/>
      <c r="ER46" s="34"/>
      <c r="ES46" s="34"/>
      <c r="ET46" s="96"/>
      <c r="EU46" s="34"/>
      <c r="EV46" s="34"/>
      <c r="EW46" s="34"/>
      <c r="EX46" s="34"/>
      <c r="EY46" s="34"/>
      <c r="EZ46" s="34"/>
      <c r="FA46" s="34"/>
      <c r="FB46" s="34"/>
      <c r="FC46" s="34"/>
      <c r="FD46" s="34"/>
      <c r="FE46" s="34"/>
      <c r="FF46" s="34"/>
      <c r="FG46" s="34"/>
      <c r="FH46" s="34"/>
      <c r="FI46" s="34"/>
      <c r="FJ46" s="34"/>
      <c r="FK46" s="34"/>
      <c r="FL46" s="96"/>
      <c r="FM46" s="34"/>
      <c r="FN46" s="34"/>
      <c r="FO46" s="34"/>
      <c r="FP46" s="34"/>
      <c r="FQ46" s="34"/>
      <c r="FR46" s="34"/>
      <c r="FS46" s="34"/>
      <c r="FT46" s="34"/>
      <c r="FU46" s="34"/>
      <c r="FV46" s="34"/>
      <c r="FW46" s="34"/>
      <c r="FX46" s="34"/>
      <c r="FY46" s="34"/>
      <c r="FZ46" s="34"/>
      <c r="GA46" s="34"/>
      <c r="GB46" s="34"/>
      <c r="GC46" s="34"/>
      <c r="GD46" s="34"/>
      <c r="GE46" s="34"/>
      <c r="GF46" s="34"/>
      <c r="GG46" s="96"/>
      <c r="GH46" s="34"/>
      <c r="GI46" s="34"/>
      <c r="GJ46" s="34"/>
      <c r="GK46" s="34"/>
      <c r="GL46" s="34"/>
      <c r="GM46" s="34"/>
      <c r="GN46" s="34"/>
      <c r="GO46" s="34"/>
      <c r="GP46" s="34"/>
      <c r="GQ46" s="34"/>
      <c r="GR46" s="34"/>
      <c r="GS46" s="34"/>
      <c r="GT46" s="34"/>
      <c r="GU46" s="34"/>
      <c r="GV46" s="34"/>
      <c r="GW46" s="34"/>
      <c r="GX46" s="34"/>
    </row>
    <row r="47" spans="1:206" ht="19.5" x14ac:dyDescent="0.2">
      <c r="A47" s="34" t="s">
        <v>93</v>
      </c>
      <c r="B47" s="35" t="s">
        <v>153</v>
      </c>
      <c r="C47" s="104" t="s">
        <v>149</v>
      </c>
      <c r="D47" s="79">
        <v>46015</v>
      </c>
      <c r="E47" s="95">
        <f t="shared" ref="E47:E48" si="18">IF(ISBLANK(D47)," - ",IF(F47=0,D47,D47+F47-1))</f>
        <v>46016</v>
      </c>
      <c r="F47" s="103">
        <v>2</v>
      </c>
      <c r="G47" s="41">
        <v>0</v>
      </c>
      <c r="H47" s="42">
        <v>2</v>
      </c>
      <c r="I47" s="43"/>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96"/>
      <c r="DE47" s="34"/>
      <c r="DF47" s="34"/>
      <c r="DG47" s="34"/>
      <c r="DH47" s="34"/>
      <c r="DI47" s="34"/>
      <c r="DJ47" s="34"/>
      <c r="DK47" s="34"/>
      <c r="DL47" s="34"/>
      <c r="DM47" s="34"/>
      <c r="DN47" s="34"/>
      <c r="DO47" s="34"/>
      <c r="DP47" s="34"/>
      <c r="DQ47" s="34"/>
      <c r="DR47" s="34"/>
      <c r="DS47" s="34"/>
      <c r="DT47" s="34"/>
      <c r="DU47" s="34"/>
      <c r="DV47" s="34"/>
      <c r="DW47" s="34"/>
      <c r="DX47" s="34"/>
      <c r="DY47" s="96"/>
      <c r="DZ47" s="34"/>
      <c r="EA47" s="34"/>
      <c r="EB47" s="34"/>
      <c r="EC47" s="34"/>
      <c r="ED47" s="34"/>
      <c r="EE47" s="34"/>
      <c r="EF47" s="34"/>
      <c r="EG47" s="34"/>
      <c r="EH47" s="34"/>
      <c r="EI47" s="34"/>
      <c r="EJ47" s="34"/>
      <c r="EK47" s="34"/>
      <c r="EL47" s="34"/>
      <c r="EM47" s="34"/>
      <c r="EN47" s="34"/>
      <c r="EO47" s="34"/>
      <c r="EP47" s="34"/>
      <c r="EQ47" s="34"/>
      <c r="ER47" s="34"/>
      <c r="ES47" s="34"/>
      <c r="ET47" s="96"/>
      <c r="EU47" s="34"/>
      <c r="EV47" s="34"/>
      <c r="EW47" s="34"/>
      <c r="EX47" s="34"/>
      <c r="EY47" s="34"/>
      <c r="EZ47" s="34"/>
      <c r="FA47" s="34"/>
      <c r="FB47" s="34"/>
      <c r="FC47" s="34"/>
      <c r="FD47" s="34"/>
      <c r="FE47" s="34"/>
      <c r="FF47" s="34"/>
      <c r="FG47" s="34"/>
      <c r="FH47" s="34"/>
      <c r="FI47" s="34"/>
      <c r="FJ47" s="34"/>
      <c r="FK47" s="34"/>
      <c r="FL47" s="96"/>
      <c r="FM47" s="34"/>
      <c r="FN47" s="34"/>
      <c r="FO47" s="34"/>
      <c r="FP47" s="34"/>
      <c r="FQ47" s="34"/>
      <c r="FR47" s="34"/>
      <c r="FS47" s="34"/>
      <c r="FT47" s="34"/>
      <c r="FU47" s="34"/>
      <c r="FV47" s="34"/>
      <c r="FW47" s="34"/>
      <c r="FX47" s="34"/>
      <c r="FY47" s="34"/>
      <c r="FZ47" s="34"/>
      <c r="GA47" s="34"/>
      <c r="GB47" s="34"/>
      <c r="GC47" s="34"/>
      <c r="GD47" s="34"/>
      <c r="GE47" s="34"/>
      <c r="GF47" s="34"/>
      <c r="GG47" s="96"/>
      <c r="GH47" s="34"/>
      <c r="GI47" s="34"/>
      <c r="GJ47" s="34"/>
      <c r="GK47" s="34"/>
      <c r="GL47" s="34"/>
      <c r="GM47" s="34"/>
      <c r="GN47" s="34"/>
      <c r="GO47" s="34"/>
      <c r="GP47" s="34"/>
      <c r="GQ47" s="34"/>
      <c r="GR47" s="34"/>
      <c r="GS47" s="34"/>
      <c r="GT47" s="34"/>
      <c r="GU47" s="34"/>
      <c r="GV47" s="34"/>
      <c r="GW47" s="34"/>
      <c r="GX47" s="34"/>
    </row>
    <row r="48" spans="1:206" ht="19.5" x14ac:dyDescent="0.2">
      <c r="A48" s="34" t="s">
        <v>94</v>
      </c>
      <c r="B48" s="35" t="s">
        <v>152</v>
      </c>
      <c r="C48" s="104" t="s">
        <v>148</v>
      </c>
      <c r="D48" s="79">
        <v>46015</v>
      </c>
      <c r="E48" s="95">
        <f t="shared" si="18"/>
        <v>46016</v>
      </c>
      <c r="F48" s="103">
        <v>2</v>
      </c>
      <c r="G48" s="41">
        <v>0</v>
      </c>
      <c r="H48" s="42">
        <v>2</v>
      </c>
      <c r="I48" s="43"/>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96"/>
      <c r="DE48" s="34"/>
      <c r="DF48" s="34"/>
      <c r="DG48" s="34"/>
      <c r="DH48" s="34"/>
      <c r="DI48" s="34"/>
      <c r="DJ48" s="34"/>
      <c r="DK48" s="34"/>
      <c r="DL48" s="34"/>
      <c r="DM48" s="34"/>
      <c r="DN48" s="34"/>
      <c r="DO48" s="34"/>
      <c r="DP48" s="34"/>
      <c r="DQ48" s="34"/>
      <c r="DR48" s="34"/>
      <c r="DS48" s="34"/>
      <c r="DT48" s="34"/>
      <c r="DU48" s="34"/>
      <c r="DV48" s="34"/>
      <c r="DW48" s="34"/>
      <c r="DX48" s="34"/>
      <c r="DY48" s="96"/>
      <c r="DZ48" s="34"/>
      <c r="EA48" s="34"/>
      <c r="EB48" s="34"/>
      <c r="EC48" s="34"/>
      <c r="ED48" s="34"/>
      <c r="EE48" s="34"/>
      <c r="EF48" s="34"/>
      <c r="EG48" s="34"/>
      <c r="EH48" s="34"/>
      <c r="EI48" s="34"/>
      <c r="EJ48" s="34"/>
      <c r="EK48" s="34"/>
      <c r="EL48" s="34"/>
      <c r="EM48" s="34"/>
      <c r="EN48" s="34"/>
      <c r="EO48" s="34"/>
      <c r="EP48" s="34"/>
      <c r="EQ48" s="34"/>
      <c r="ER48" s="34"/>
      <c r="ES48" s="34"/>
      <c r="ET48" s="96"/>
      <c r="EU48" s="34"/>
      <c r="EV48" s="34"/>
      <c r="EW48" s="34"/>
      <c r="EX48" s="34"/>
      <c r="EY48" s="34"/>
      <c r="EZ48" s="34"/>
      <c r="FA48" s="34"/>
      <c r="FB48" s="34"/>
      <c r="FC48" s="34"/>
      <c r="FD48" s="34"/>
      <c r="FE48" s="34"/>
      <c r="FF48" s="34"/>
      <c r="FG48" s="34"/>
      <c r="FH48" s="34"/>
      <c r="FI48" s="34"/>
      <c r="FJ48" s="34"/>
      <c r="FK48" s="34"/>
      <c r="FL48" s="96"/>
      <c r="FM48" s="34"/>
      <c r="FN48" s="34"/>
      <c r="FO48" s="34"/>
      <c r="FP48" s="34"/>
      <c r="FQ48" s="34"/>
      <c r="FR48" s="34"/>
      <c r="FS48" s="34"/>
      <c r="FT48" s="34"/>
      <c r="FU48" s="34"/>
      <c r="FV48" s="34"/>
      <c r="FW48" s="34"/>
      <c r="FX48" s="34"/>
      <c r="FY48" s="34"/>
      <c r="FZ48" s="34"/>
      <c r="GA48" s="34"/>
      <c r="GB48" s="34"/>
      <c r="GC48" s="34"/>
      <c r="GD48" s="34"/>
      <c r="GE48" s="34"/>
      <c r="GF48" s="34"/>
      <c r="GG48" s="96"/>
      <c r="GH48" s="34"/>
      <c r="GI48" s="34"/>
      <c r="GJ48" s="34"/>
      <c r="GK48" s="34"/>
      <c r="GL48" s="34"/>
      <c r="GM48" s="34"/>
      <c r="GN48" s="34"/>
      <c r="GO48" s="34"/>
      <c r="GP48" s="34"/>
      <c r="GQ48" s="34"/>
      <c r="GR48" s="34"/>
      <c r="GS48" s="34"/>
      <c r="GT48" s="34"/>
      <c r="GU48" s="34"/>
      <c r="GV48" s="34"/>
      <c r="GW48" s="34"/>
      <c r="GX48" s="34"/>
    </row>
    <row r="49" spans="1:206" ht="60" hidden="1" x14ac:dyDescent="0.2">
      <c r="A49" s="10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1.9</v>
      </c>
      <c r="B49" s="105" t="s">
        <v>106</v>
      </c>
      <c r="C49" s="106" t="s">
        <v>42</v>
      </c>
      <c r="D49" s="102"/>
      <c r="E49" s="95"/>
      <c r="F49" s="103"/>
      <c r="G49" s="41"/>
      <c r="H49" s="42"/>
      <c r="I49" s="43"/>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96"/>
      <c r="DE49" s="34"/>
      <c r="DF49" s="34"/>
      <c r="DG49" s="34"/>
      <c r="DH49" s="34"/>
      <c r="DI49" s="34"/>
      <c r="DJ49" s="34"/>
      <c r="DK49" s="34"/>
      <c r="DL49" s="34"/>
      <c r="DM49" s="34"/>
      <c r="DN49" s="34"/>
      <c r="DO49" s="34"/>
      <c r="DP49" s="34"/>
      <c r="DQ49" s="34"/>
      <c r="DR49" s="34"/>
      <c r="DS49" s="34"/>
      <c r="DT49" s="34"/>
      <c r="DU49" s="34"/>
      <c r="DV49" s="34"/>
      <c r="DW49" s="34"/>
      <c r="DX49" s="34"/>
      <c r="DY49" s="96"/>
      <c r="DZ49" s="34"/>
      <c r="EA49" s="34"/>
      <c r="EB49" s="34"/>
      <c r="EC49" s="34"/>
      <c r="ED49" s="34"/>
      <c r="EE49" s="34"/>
      <c r="EF49" s="34"/>
      <c r="EG49" s="34"/>
      <c r="EH49" s="34"/>
      <c r="EI49" s="34"/>
      <c r="EJ49" s="34"/>
      <c r="EK49" s="34"/>
      <c r="EL49" s="34"/>
      <c r="EM49" s="34"/>
      <c r="EN49" s="34"/>
      <c r="EO49" s="34"/>
      <c r="EP49" s="34"/>
      <c r="EQ49" s="34"/>
      <c r="ER49" s="34"/>
      <c r="ES49" s="34"/>
      <c r="ET49" s="96"/>
      <c r="EU49" s="34"/>
      <c r="EV49" s="34"/>
      <c r="EW49" s="34"/>
      <c r="EX49" s="34"/>
      <c r="EY49" s="34"/>
      <c r="EZ49" s="34"/>
      <c r="FA49" s="34"/>
      <c r="FB49" s="34"/>
      <c r="FC49" s="34"/>
      <c r="FD49" s="34"/>
      <c r="FE49" s="34"/>
      <c r="FF49" s="34"/>
      <c r="FG49" s="34"/>
      <c r="FH49" s="34"/>
      <c r="FI49" s="34"/>
      <c r="FJ49" s="34"/>
      <c r="FK49" s="34"/>
      <c r="FL49" s="96"/>
      <c r="FM49" s="34"/>
      <c r="FN49" s="34"/>
      <c r="FO49" s="34"/>
      <c r="FP49" s="34"/>
      <c r="FQ49" s="34"/>
      <c r="FR49" s="34"/>
      <c r="FS49" s="34"/>
      <c r="FT49" s="34"/>
      <c r="FU49" s="34"/>
      <c r="FV49" s="34"/>
      <c r="FW49" s="34"/>
      <c r="FX49" s="34"/>
      <c r="FY49" s="34"/>
      <c r="FZ49" s="34"/>
      <c r="GA49" s="34"/>
      <c r="GB49" s="34"/>
      <c r="GC49" s="34"/>
      <c r="GD49" s="34"/>
      <c r="GE49" s="34"/>
      <c r="GF49" s="34"/>
      <c r="GG49" s="96"/>
      <c r="GH49" s="34"/>
      <c r="GI49" s="34"/>
      <c r="GJ49" s="34"/>
      <c r="GK49" s="34"/>
      <c r="GL49" s="34"/>
      <c r="GM49" s="34"/>
      <c r="GN49" s="34"/>
      <c r="GO49" s="34"/>
      <c r="GP49" s="34"/>
      <c r="GQ49" s="34"/>
      <c r="GR49" s="34"/>
      <c r="GS49" s="34"/>
      <c r="GT49" s="34"/>
      <c r="GU49" s="34"/>
      <c r="GV49" s="34"/>
      <c r="GW49" s="34"/>
      <c r="GX49" s="34"/>
    </row>
    <row r="50" spans="1:206" ht="19.5" hidden="1" x14ac:dyDescent="0.2">
      <c r="A50" s="34" t="s">
        <v>107</v>
      </c>
      <c r="B50" s="35" t="s">
        <v>95</v>
      </c>
      <c r="C50" s="104" t="s">
        <v>63</v>
      </c>
      <c r="D50" s="79">
        <v>46034</v>
      </c>
      <c r="E50" s="95">
        <f t="shared" ref="E50:E60" si="19">IF(ISBLANK(D50)," - ",IF(F50=0,D50,D50+F50-1))</f>
        <v>46038</v>
      </c>
      <c r="F50" s="103">
        <v>5</v>
      </c>
      <c r="G50" s="41">
        <v>0</v>
      </c>
      <c r="H50" s="42">
        <f t="shared" ref="H50:H60" si="20">IF(OR(E50=0,D50=0)," - ",NETWORKDAYS(D50,E50))</f>
        <v>5</v>
      </c>
      <c r="I50" s="43"/>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96"/>
      <c r="DE50" s="34"/>
      <c r="DF50" s="34"/>
      <c r="DG50" s="34"/>
      <c r="DH50" s="34"/>
      <c r="DI50" s="34"/>
      <c r="DJ50" s="34"/>
      <c r="DK50" s="34"/>
      <c r="DL50" s="34"/>
      <c r="DM50" s="34"/>
      <c r="DN50" s="34"/>
      <c r="DO50" s="34"/>
      <c r="DP50" s="34"/>
      <c r="DQ50" s="34"/>
      <c r="DR50" s="34"/>
      <c r="DS50" s="34"/>
      <c r="DT50" s="34"/>
      <c r="DU50" s="34"/>
      <c r="DV50" s="34"/>
      <c r="DW50" s="34"/>
      <c r="DX50" s="34"/>
      <c r="DY50" s="96"/>
      <c r="DZ50" s="34"/>
      <c r="EA50" s="34"/>
      <c r="EB50" s="34"/>
      <c r="EC50" s="34"/>
      <c r="ED50" s="34"/>
      <c r="EE50" s="34"/>
      <c r="EF50" s="34"/>
      <c r="EG50" s="34"/>
      <c r="EH50" s="34"/>
      <c r="EI50" s="34"/>
      <c r="EJ50" s="34"/>
      <c r="EK50" s="34"/>
      <c r="EL50" s="34"/>
      <c r="EM50" s="34"/>
      <c r="EN50" s="34"/>
      <c r="EO50" s="34"/>
      <c r="EP50" s="34"/>
      <c r="EQ50" s="34"/>
      <c r="ER50" s="34"/>
      <c r="ES50" s="34"/>
      <c r="ET50" s="96"/>
      <c r="EU50" s="34"/>
      <c r="EV50" s="34"/>
      <c r="EW50" s="34"/>
      <c r="EX50" s="34"/>
      <c r="EY50" s="34"/>
      <c r="EZ50" s="34"/>
      <c r="FA50" s="34"/>
      <c r="FB50" s="34"/>
      <c r="FC50" s="34"/>
      <c r="FD50" s="34"/>
      <c r="FE50" s="34"/>
      <c r="FF50" s="34"/>
      <c r="FG50" s="34"/>
      <c r="FH50" s="34"/>
      <c r="FI50" s="34"/>
      <c r="FJ50" s="34"/>
      <c r="FK50" s="34"/>
      <c r="FL50" s="96"/>
      <c r="FM50" s="34"/>
      <c r="FN50" s="34"/>
      <c r="FO50" s="34"/>
      <c r="FP50" s="34"/>
      <c r="FQ50" s="34"/>
      <c r="FR50" s="34"/>
      <c r="FS50" s="34"/>
      <c r="FT50" s="34"/>
      <c r="FU50" s="34"/>
      <c r="FV50" s="34"/>
      <c r="FW50" s="34"/>
      <c r="FX50" s="34"/>
      <c r="FY50" s="34"/>
      <c r="FZ50" s="34"/>
      <c r="GA50" s="34"/>
      <c r="GB50" s="34"/>
      <c r="GC50" s="34"/>
      <c r="GD50" s="34"/>
      <c r="GE50" s="34"/>
      <c r="GF50" s="34"/>
      <c r="GG50" s="96"/>
      <c r="GH50" s="34"/>
      <c r="GI50" s="34"/>
      <c r="GJ50" s="34"/>
      <c r="GK50" s="34"/>
      <c r="GL50" s="34"/>
      <c r="GM50" s="34"/>
      <c r="GN50" s="34"/>
      <c r="GO50" s="34"/>
      <c r="GP50" s="34"/>
      <c r="GQ50" s="34"/>
      <c r="GR50" s="34"/>
      <c r="GS50" s="34"/>
      <c r="GT50" s="34"/>
      <c r="GU50" s="34"/>
      <c r="GV50" s="34"/>
      <c r="GW50" s="34"/>
      <c r="GX50" s="34"/>
    </row>
    <row r="51" spans="1:206" ht="19.5" hidden="1" x14ac:dyDescent="0.2">
      <c r="A51" s="34" t="s">
        <v>108</v>
      </c>
      <c r="B51" s="35" t="s">
        <v>96</v>
      </c>
      <c r="C51" s="104" t="s">
        <v>63</v>
      </c>
      <c r="D51" s="79">
        <v>46034</v>
      </c>
      <c r="E51" s="95">
        <f t="shared" si="19"/>
        <v>46038</v>
      </c>
      <c r="F51" s="103">
        <v>5</v>
      </c>
      <c r="G51" s="41">
        <v>0</v>
      </c>
      <c r="H51" s="42">
        <f t="shared" si="20"/>
        <v>5</v>
      </c>
      <c r="I51" s="43"/>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96"/>
      <c r="DE51" s="34"/>
      <c r="DF51" s="34"/>
      <c r="DG51" s="34"/>
      <c r="DH51" s="34"/>
      <c r="DI51" s="34"/>
      <c r="DJ51" s="34"/>
      <c r="DK51" s="34"/>
      <c r="DL51" s="34"/>
      <c r="DM51" s="34"/>
      <c r="DN51" s="34"/>
      <c r="DO51" s="34"/>
      <c r="DP51" s="34"/>
      <c r="DQ51" s="34"/>
      <c r="DR51" s="34"/>
      <c r="DS51" s="34"/>
      <c r="DT51" s="34"/>
      <c r="DU51" s="34"/>
      <c r="DV51" s="34"/>
      <c r="DW51" s="34"/>
      <c r="DX51" s="34"/>
      <c r="DY51" s="96"/>
      <c r="DZ51" s="34"/>
      <c r="EA51" s="34"/>
      <c r="EB51" s="34"/>
      <c r="EC51" s="34"/>
      <c r="ED51" s="34"/>
      <c r="EE51" s="34"/>
      <c r="EF51" s="34"/>
      <c r="EG51" s="34"/>
      <c r="EH51" s="34"/>
      <c r="EI51" s="34"/>
      <c r="EJ51" s="34"/>
      <c r="EK51" s="34"/>
      <c r="EL51" s="34"/>
      <c r="EM51" s="34"/>
      <c r="EN51" s="34"/>
      <c r="EO51" s="34"/>
      <c r="EP51" s="34"/>
      <c r="EQ51" s="34"/>
      <c r="ER51" s="34"/>
      <c r="ES51" s="34"/>
      <c r="ET51" s="96"/>
      <c r="EU51" s="34"/>
      <c r="EV51" s="34"/>
      <c r="EW51" s="34"/>
      <c r="EX51" s="34"/>
      <c r="EY51" s="34"/>
      <c r="EZ51" s="34"/>
      <c r="FA51" s="34"/>
      <c r="FB51" s="34"/>
      <c r="FC51" s="34"/>
      <c r="FD51" s="34"/>
      <c r="FE51" s="34"/>
      <c r="FF51" s="34"/>
      <c r="FG51" s="34"/>
      <c r="FH51" s="34"/>
      <c r="FI51" s="34"/>
      <c r="FJ51" s="34"/>
      <c r="FK51" s="34"/>
      <c r="FL51" s="96"/>
      <c r="FM51" s="34"/>
      <c r="FN51" s="34"/>
      <c r="FO51" s="34"/>
      <c r="FP51" s="34"/>
      <c r="FQ51" s="34"/>
      <c r="FR51" s="34"/>
      <c r="FS51" s="34"/>
      <c r="FT51" s="34"/>
      <c r="FU51" s="34"/>
      <c r="FV51" s="34"/>
      <c r="FW51" s="34"/>
      <c r="FX51" s="34"/>
      <c r="FY51" s="34"/>
      <c r="FZ51" s="34"/>
      <c r="GA51" s="34"/>
      <c r="GB51" s="34"/>
      <c r="GC51" s="34"/>
      <c r="GD51" s="34"/>
      <c r="GE51" s="34"/>
      <c r="GF51" s="34"/>
      <c r="GG51" s="96"/>
      <c r="GH51" s="34"/>
      <c r="GI51" s="34"/>
      <c r="GJ51" s="34"/>
      <c r="GK51" s="34"/>
      <c r="GL51" s="34"/>
      <c r="GM51" s="34"/>
      <c r="GN51" s="34"/>
      <c r="GO51" s="34"/>
      <c r="GP51" s="34"/>
      <c r="GQ51" s="34"/>
      <c r="GR51" s="34"/>
      <c r="GS51" s="34"/>
      <c r="GT51" s="34"/>
      <c r="GU51" s="34"/>
      <c r="GV51" s="34"/>
      <c r="GW51" s="34"/>
      <c r="GX51" s="34"/>
    </row>
    <row r="52" spans="1:206" ht="19.5" hidden="1" x14ac:dyDescent="0.2">
      <c r="A52" s="34" t="s">
        <v>109</v>
      </c>
      <c r="B52" s="35" t="s">
        <v>97</v>
      </c>
      <c r="C52" s="104" t="s">
        <v>63</v>
      </c>
      <c r="D52" s="79">
        <v>46034</v>
      </c>
      <c r="E52" s="95">
        <f t="shared" si="19"/>
        <v>46038</v>
      </c>
      <c r="F52" s="103">
        <v>5</v>
      </c>
      <c r="G52" s="41">
        <v>0</v>
      </c>
      <c r="H52" s="42">
        <f t="shared" si="20"/>
        <v>5</v>
      </c>
      <c r="I52" s="43"/>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96"/>
      <c r="DE52" s="34"/>
      <c r="DF52" s="34"/>
      <c r="DG52" s="34"/>
      <c r="DH52" s="34"/>
      <c r="DI52" s="34"/>
      <c r="DJ52" s="34"/>
      <c r="DK52" s="34"/>
      <c r="DL52" s="34"/>
      <c r="DM52" s="34"/>
      <c r="DN52" s="34"/>
      <c r="DO52" s="34"/>
      <c r="DP52" s="34"/>
      <c r="DQ52" s="34"/>
      <c r="DR52" s="34"/>
      <c r="DS52" s="34"/>
      <c r="DT52" s="34"/>
      <c r="DU52" s="34"/>
      <c r="DV52" s="34"/>
      <c r="DW52" s="34"/>
      <c r="DX52" s="34"/>
      <c r="DY52" s="96"/>
      <c r="DZ52" s="34"/>
      <c r="EA52" s="34"/>
      <c r="EB52" s="34"/>
      <c r="EC52" s="34"/>
      <c r="ED52" s="34"/>
      <c r="EE52" s="34"/>
      <c r="EF52" s="34"/>
      <c r="EG52" s="34"/>
      <c r="EH52" s="34"/>
      <c r="EI52" s="34"/>
      <c r="EJ52" s="34"/>
      <c r="EK52" s="34"/>
      <c r="EL52" s="34"/>
      <c r="EM52" s="34"/>
      <c r="EN52" s="34"/>
      <c r="EO52" s="34"/>
      <c r="EP52" s="34"/>
      <c r="EQ52" s="34"/>
      <c r="ER52" s="34"/>
      <c r="ES52" s="34"/>
      <c r="ET52" s="96"/>
      <c r="EU52" s="34"/>
      <c r="EV52" s="34"/>
      <c r="EW52" s="34"/>
      <c r="EX52" s="34"/>
      <c r="EY52" s="34"/>
      <c r="EZ52" s="34"/>
      <c r="FA52" s="34"/>
      <c r="FB52" s="34"/>
      <c r="FC52" s="34"/>
      <c r="FD52" s="34"/>
      <c r="FE52" s="34"/>
      <c r="FF52" s="34"/>
      <c r="FG52" s="34"/>
      <c r="FH52" s="34"/>
      <c r="FI52" s="34"/>
      <c r="FJ52" s="34"/>
      <c r="FK52" s="34"/>
      <c r="FL52" s="96"/>
      <c r="FM52" s="34"/>
      <c r="FN52" s="34"/>
      <c r="FO52" s="34"/>
      <c r="FP52" s="34"/>
      <c r="FQ52" s="34"/>
      <c r="FR52" s="34"/>
      <c r="FS52" s="34"/>
      <c r="FT52" s="34"/>
      <c r="FU52" s="34"/>
      <c r="FV52" s="34"/>
      <c r="FW52" s="34"/>
      <c r="FX52" s="34"/>
      <c r="FY52" s="34"/>
      <c r="FZ52" s="34"/>
      <c r="GA52" s="34"/>
      <c r="GB52" s="34"/>
      <c r="GC52" s="34"/>
      <c r="GD52" s="34"/>
      <c r="GE52" s="34"/>
      <c r="GF52" s="34"/>
      <c r="GG52" s="96"/>
      <c r="GH52" s="34"/>
      <c r="GI52" s="34"/>
      <c r="GJ52" s="34"/>
      <c r="GK52" s="34"/>
      <c r="GL52" s="34"/>
      <c r="GM52" s="34"/>
      <c r="GN52" s="34"/>
      <c r="GO52" s="34"/>
      <c r="GP52" s="34"/>
      <c r="GQ52" s="34"/>
      <c r="GR52" s="34"/>
      <c r="GS52" s="34"/>
      <c r="GT52" s="34"/>
      <c r="GU52" s="34"/>
      <c r="GV52" s="34"/>
      <c r="GW52" s="34"/>
      <c r="GX52" s="34"/>
    </row>
    <row r="53" spans="1:206" ht="19.5" hidden="1" x14ac:dyDescent="0.2">
      <c r="A53" s="34" t="s">
        <v>110</v>
      </c>
      <c r="B53" s="35" t="s">
        <v>98</v>
      </c>
      <c r="C53" s="104" t="s">
        <v>63</v>
      </c>
      <c r="D53" s="79">
        <v>46034</v>
      </c>
      <c r="E53" s="95">
        <f t="shared" si="19"/>
        <v>46038</v>
      </c>
      <c r="F53" s="103">
        <v>5</v>
      </c>
      <c r="G53" s="41">
        <v>0</v>
      </c>
      <c r="H53" s="42">
        <f t="shared" si="20"/>
        <v>5</v>
      </c>
      <c r="I53" s="43"/>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96"/>
      <c r="DE53" s="34"/>
      <c r="DF53" s="34"/>
      <c r="DG53" s="34"/>
      <c r="DH53" s="34"/>
      <c r="DI53" s="34"/>
      <c r="DJ53" s="34"/>
      <c r="DK53" s="34"/>
      <c r="DL53" s="34"/>
      <c r="DM53" s="34"/>
      <c r="DN53" s="34"/>
      <c r="DO53" s="34"/>
      <c r="DP53" s="34"/>
      <c r="DQ53" s="34"/>
      <c r="DR53" s="34"/>
      <c r="DS53" s="34"/>
      <c r="DT53" s="34"/>
      <c r="DU53" s="34"/>
      <c r="DV53" s="34"/>
      <c r="DW53" s="34"/>
      <c r="DX53" s="34"/>
      <c r="DY53" s="96"/>
      <c r="DZ53" s="34"/>
      <c r="EA53" s="34"/>
      <c r="EB53" s="34"/>
      <c r="EC53" s="34"/>
      <c r="ED53" s="34"/>
      <c r="EE53" s="34"/>
      <c r="EF53" s="34"/>
      <c r="EG53" s="34"/>
      <c r="EH53" s="34"/>
      <c r="EI53" s="34"/>
      <c r="EJ53" s="34"/>
      <c r="EK53" s="34"/>
      <c r="EL53" s="34"/>
      <c r="EM53" s="34"/>
      <c r="EN53" s="34"/>
      <c r="EO53" s="34"/>
      <c r="EP53" s="34"/>
      <c r="EQ53" s="34"/>
      <c r="ER53" s="34"/>
      <c r="ES53" s="34"/>
      <c r="ET53" s="96"/>
      <c r="EU53" s="34"/>
      <c r="EV53" s="34"/>
      <c r="EW53" s="34"/>
      <c r="EX53" s="34"/>
      <c r="EY53" s="34"/>
      <c r="EZ53" s="34"/>
      <c r="FA53" s="34"/>
      <c r="FB53" s="34"/>
      <c r="FC53" s="34"/>
      <c r="FD53" s="34"/>
      <c r="FE53" s="34"/>
      <c r="FF53" s="34"/>
      <c r="FG53" s="34"/>
      <c r="FH53" s="34"/>
      <c r="FI53" s="34"/>
      <c r="FJ53" s="34"/>
      <c r="FK53" s="34"/>
      <c r="FL53" s="96"/>
      <c r="FM53" s="34"/>
      <c r="FN53" s="34"/>
      <c r="FO53" s="34"/>
      <c r="FP53" s="34"/>
      <c r="FQ53" s="34"/>
      <c r="FR53" s="34"/>
      <c r="FS53" s="34"/>
      <c r="FT53" s="34"/>
      <c r="FU53" s="34"/>
      <c r="FV53" s="34"/>
      <c r="FW53" s="34"/>
      <c r="FX53" s="34"/>
      <c r="FY53" s="34"/>
      <c r="FZ53" s="34"/>
      <c r="GA53" s="34"/>
      <c r="GB53" s="34"/>
      <c r="GC53" s="34"/>
      <c r="GD53" s="34"/>
      <c r="GE53" s="34"/>
      <c r="GF53" s="34"/>
      <c r="GG53" s="96"/>
      <c r="GH53" s="34"/>
      <c r="GI53" s="34"/>
      <c r="GJ53" s="34"/>
      <c r="GK53" s="34"/>
      <c r="GL53" s="34"/>
      <c r="GM53" s="34"/>
      <c r="GN53" s="34"/>
      <c r="GO53" s="34"/>
      <c r="GP53" s="34"/>
      <c r="GQ53" s="34"/>
      <c r="GR53" s="34"/>
      <c r="GS53" s="34"/>
      <c r="GT53" s="34"/>
      <c r="GU53" s="34"/>
      <c r="GV53" s="34"/>
      <c r="GW53" s="34"/>
      <c r="GX53" s="34"/>
    </row>
    <row r="54" spans="1:206" ht="19.5" hidden="1" x14ac:dyDescent="0.2">
      <c r="A54" s="34" t="s">
        <v>111</v>
      </c>
      <c r="B54" s="35" t="s">
        <v>99</v>
      </c>
      <c r="C54" s="104" t="s">
        <v>63</v>
      </c>
      <c r="D54" s="79">
        <v>46034</v>
      </c>
      <c r="E54" s="95">
        <f t="shared" si="19"/>
        <v>46038</v>
      </c>
      <c r="F54" s="103">
        <v>5</v>
      </c>
      <c r="G54" s="41">
        <v>0</v>
      </c>
      <c r="H54" s="42">
        <f t="shared" si="20"/>
        <v>5</v>
      </c>
      <c r="I54" s="43"/>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96"/>
      <c r="DE54" s="34"/>
      <c r="DF54" s="34"/>
      <c r="DG54" s="34"/>
      <c r="DH54" s="34"/>
      <c r="DI54" s="34"/>
      <c r="DJ54" s="34"/>
      <c r="DK54" s="34"/>
      <c r="DL54" s="34"/>
      <c r="DM54" s="34"/>
      <c r="DN54" s="34"/>
      <c r="DO54" s="34"/>
      <c r="DP54" s="34"/>
      <c r="DQ54" s="34"/>
      <c r="DR54" s="34"/>
      <c r="DS54" s="34"/>
      <c r="DT54" s="34"/>
      <c r="DU54" s="34"/>
      <c r="DV54" s="34"/>
      <c r="DW54" s="34"/>
      <c r="DX54" s="34"/>
      <c r="DY54" s="96"/>
      <c r="DZ54" s="34"/>
      <c r="EA54" s="34"/>
      <c r="EB54" s="34"/>
      <c r="EC54" s="34"/>
      <c r="ED54" s="34"/>
      <c r="EE54" s="34"/>
      <c r="EF54" s="34"/>
      <c r="EG54" s="34"/>
      <c r="EH54" s="34"/>
      <c r="EI54" s="34"/>
      <c r="EJ54" s="34"/>
      <c r="EK54" s="34"/>
      <c r="EL54" s="34"/>
      <c r="EM54" s="34"/>
      <c r="EN54" s="34"/>
      <c r="EO54" s="34"/>
      <c r="EP54" s="34"/>
      <c r="EQ54" s="34"/>
      <c r="ER54" s="34"/>
      <c r="ES54" s="34"/>
      <c r="ET54" s="96"/>
      <c r="EU54" s="34"/>
      <c r="EV54" s="34"/>
      <c r="EW54" s="34"/>
      <c r="EX54" s="34"/>
      <c r="EY54" s="34"/>
      <c r="EZ54" s="34"/>
      <c r="FA54" s="34"/>
      <c r="FB54" s="34"/>
      <c r="FC54" s="34"/>
      <c r="FD54" s="34"/>
      <c r="FE54" s="34"/>
      <c r="FF54" s="34"/>
      <c r="FG54" s="34"/>
      <c r="FH54" s="34"/>
      <c r="FI54" s="34"/>
      <c r="FJ54" s="34"/>
      <c r="FK54" s="34"/>
      <c r="FL54" s="96"/>
      <c r="FM54" s="34"/>
      <c r="FN54" s="34"/>
      <c r="FO54" s="34"/>
      <c r="FP54" s="34"/>
      <c r="FQ54" s="34"/>
      <c r="FR54" s="34"/>
      <c r="FS54" s="34"/>
      <c r="FT54" s="34"/>
      <c r="FU54" s="34"/>
      <c r="FV54" s="34"/>
      <c r="FW54" s="34"/>
      <c r="FX54" s="34"/>
      <c r="FY54" s="34"/>
      <c r="FZ54" s="34"/>
      <c r="GA54" s="34"/>
      <c r="GB54" s="34"/>
      <c r="GC54" s="34"/>
      <c r="GD54" s="34"/>
      <c r="GE54" s="34"/>
      <c r="GF54" s="34"/>
      <c r="GG54" s="96"/>
      <c r="GH54" s="34"/>
      <c r="GI54" s="34"/>
      <c r="GJ54" s="34"/>
      <c r="GK54" s="34"/>
      <c r="GL54" s="34"/>
      <c r="GM54" s="34"/>
      <c r="GN54" s="34"/>
      <c r="GO54" s="34"/>
      <c r="GP54" s="34"/>
      <c r="GQ54" s="34"/>
      <c r="GR54" s="34"/>
      <c r="GS54" s="34"/>
      <c r="GT54" s="34"/>
      <c r="GU54" s="34"/>
      <c r="GV54" s="34"/>
      <c r="GW54" s="34"/>
      <c r="GX54" s="34"/>
    </row>
    <row r="55" spans="1:206" ht="19.5" hidden="1" x14ac:dyDescent="0.2">
      <c r="A55" s="34" t="s">
        <v>112</v>
      </c>
      <c r="B55" s="35" t="s">
        <v>100</v>
      </c>
      <c r="C55" s="104" t="s">
        <v>69</v>
      </c>
      <c r="D55" s="79">
        <v>46034</v>
      </c>
      <c r="E55" s="95">
        <f t="shared" si="19"/>
        <v>46038</v>
      </c>
      <c r="F55" s="103">
        <v>5</v>
      </c>
      <c r="G55" s="41">
        <v>0</v>
      </c>
      <c r="H55" s="42">
        <f t="shared" si="20"/>
        <v>5</v>
      </c>
      <c r="I55" s="43"/>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96"/>
      <c r="DE55" s="34"/>
      <c r="DF55" s="34"/>
      <c r="DG55" s="34"/>
      <c r="DH55" s="34"/>
      <c r="DI55" s="34"/>
      <c r="DJ55" s="34"/>
      <c r="DK55" s="34"/>
      <c r="DL55" s="34"/>
      <c r="DM55" s="34"/>
      <c r="DN55" s="34"/>
      <c r="DO55" s="34"/>
      <c r="DP55" s="34"/>
      <c r="DQ55" s="34"/>
      <c r="DR55" s="34"/>
      <c r="DS55" s="34"/>
      <c r="DT55" s="34"/>
      <c r="DU55" s="34"/>
      <c r="DV55" s="34"/>
      <c r="DW55" s="34"/>
      <c r="DX55" s="34"/>
      <c r="DY55" s="96"/>
      <c r="DZ55" s="34"/>
      <c r="EA55" s="34"/>
      <c r="EB55" s="34"/>
      <c r="EC55" s="34"/>
      <c r="ED55" s="34"/>
      <c r="EE55" s="34"/>
      <c r="EF55" s="34"/>
      <c r="EG55" s="34"/>
      <c r="EH55" s="34"/>
      <c r="EI55" s="34"/>
      <c r="EJ55" s="34"/>
      <c r="EK55" s="34"/>
      <c r="EL55" s="34"/>
      <c r="EM55" s="34"/>
      <c r="EN55" s="34"/>
      <c r="EO55" s="34"/>
      <c r="EP55" s="34"/>
      <c r="EQ55" s="34"/>
      <c r="ER55" s="34"/>
      <c r="ES55" s="34"/>
      <c r="ET55" s="96"/>
      <c r="EU55" s="34"/>
      <c r="EV55" s="34"/>
      <c r="EW55" s="34"/>
      <c r="EX55" s="34"/>
      <c r="EY55" s="34"/>
      <c r="EZ55" s="34"/>
      <c r="FA55" s="34"/>
      <c r="FB55" s="34"/>
      <c r="FC55" s="34"/>
      <c r="FD55" s="34"/>
      <c r="FE55" s="34"/>
      <c r="FF55" s="34"/>
      <c r="FG55" s="34"/>
      <c r="FH55" s="34"/>
      <c r="FI55" s="34"/>
      <c r="FJ55" s="34"/>
      <c r="FK55" s="34"/>
      <c r="FL55" s="96"/>
      <c r="FM55" s="34"/>
      <c r="FN55" s="34"/>
      <c r="FO55" s="34"/>
      <c r="FP55" s="34"/>
      <c r="FQ55" s="34"/>
      <c r="FR55" s="34"/>
      <c r="FS55" s="34"/>
      <c r="FT55" s="34"/>
      <c r="FU55" s="34"/>
      <c r="FV55" s="34"/>
      <c r="FW55" s="34"/>
      <c r="FX55" s="34"/>
      <c r="FY55" s="34"/>
      <c r="FZ55" s="34"/>
      <c r="GA55" s="34"/>
      <c r="GB55" s="34"/>
      <c r="GC55" s="34"/>
      <c r="GD55" s="34"/>
      <c r="GE55" s="34"/>
      <c r="GF55" s="34"/>
      <c r="GG55" s="96"/>
      <c r="GH55" s="34"/>
      <c r="GI55" s="34"/>
      <c r="GJ55" s="34"/>
      <c r="GK55" s="34"/>
      <c r="GL55" s="34"/>
      <c r="GM55" s="34"/>
      <c r="GN55" s="34"/>
      <c r="GO55" s="34"/>
      <c r="GP55" s="34"/>
      <c r="GQ55" s="34"/>
      <c r="GR55" s="34"/>
      <c r="GS55" s="34"/>
      <c r="GT55" s="34"/>
      <c r="GU55" s="34"/>
      <c r="GV55" s="34"/>
      <c r="GW55" s="34"/>
      <c r="GX55" s="34"/>
    </row>
    <row r="56" spans="1:206" ht="19.5" hidden="1" x14ac:dyDescent="0.2">
      <c r="A56" s="34" t="s">
        <v>113</v>
      </c>
      <c r="B56" s="35" t="s">
        <v>101</v>
      </c>
      <c r="C56" s="104" t="s">
        <v>69</v>
      </c>
      <c r="D56" s="79">
        <v>46034</v>
      </c>
      <c r="E56" s="95">
        <f t="shared" si="19"/>
        <v>46038</v>
      </c>
      <c r="F56" s="103">
        <v>5</v>
      </c>
      <c r="G56" s="41">
        <v>0</v>
      </c>
      <c r="H56" s="42">
        <f t="shared" si="20"/>
        <v>5</v>
      </c>
      <c r="I56" s="43"/>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96"/>
      <c r="DE56" s="34"/>
      <c r="DF56" s="34"/>
      <c r="DG56" s="34"/>
      <c r="DH56" s="34"/>
      <c r="DI56" s="34"/>
      <c r="DJ56" s="34"/>
      <c r="DK56" s="34"/>
      <c r="DL56" s="34"/>
      <c r="DM56" s="34"/>
      <c r="DN56" s="34"/>
      <c r="DO56" s="34"/>
      <c r="DP56" s="34"/>
      <c r="DQ56" s="34"/>
      <c r="DR56" s="34"/>
      <c r="DS56" s="34"/>
      <c r="DT56" s="34"/>
      <c r="DU56" s="34"/>
      <c r="DV56" s="34"/>
      <c r="DW56" s="34"/>
      <c r="DX56" s="34"/>
      <c r="DY56" s="96"/>
      <c r="DZ56" s="34"/>
      <c r="EA56" s="34"/>
      <c r="EB56" s="34"/>
      <c r="EC56" s="34"/>
      <c r="ED56" s="34"/>
      <c r="EE56" s="34"/>
      <c r="EF56" s="34"/>
      <c r="EG56" s="34"/>
      <c r="EH56" s="34"/>
      <c r="EI56" s="34"/>
      <c r="EJ56" s="34"/>
      <c r="EK56" s="34"/>
      <c r="EL56" s="34"/>
      <c r="EM56" s="34"/>
      <c r="EN56" s="34"/>
      <c r="EO56" s="34"/>
      <c r="EP56" s="34"/>
      <c r="EQ56" s="34"/>
      <c r="ER56" s="34"/>
      <c r="ES56" s="34"/>
      <c r="ET56" s="96"/>
      <c r="EU56" s="34"/>
      <c r="EV56" s="34"/>
      <c r="EW56" s="34"/>
      <c r="EX56" s="34"/>
      <c r="EY56" s="34"/>
      <c r="EZ56" s="34"/>
      <c r="FA56" s="34"/>
      <c r="FB56" s="34"/>
      <c r="FC56" s="34"/>
      <c r="FD56" s="34"/>
      <c r="FE56" s="34"/>
      <c r="FF56" s="34"/>
      <c r="FG56" s="34"/>
      <c r="FH56" s="34"/>
      <c r="FI56" s="34"/>
      <c r="FJ56" s="34"/>
      <c r="FK56" s="34"/>
      <c r="FL56" s="96"/>
      <c r="FM56" s="34"/>
      <c r="FN56" s="34"/>
      <c r="FO56" s="34"/>
      <c r="FP56" s="34"/>
      <c r="FQ56" s="34"/>
      <c r="FR56" s="34"/>
      <c r="FS56" s="34"/>
      <c r="FT56" s="34"/>
      <c r="FU56" s="34"/>
      <c r="FV56" s="34"/>
      <c r="FW56" s="34"/>
      <c r="FX56" s="34"/>
      <c r="FY56" s="34"/>
      <c r="FZ56" s="34"/>
      <c r="GA56" s="34"/>
      <c r="GB56" s="34"/>
      <c r="GC56" s="34"/>
      <c r="GD56" s="34"/>
      <c r="GE56" s="34"/>
      <c r="GF56" s="34"/>
      <c r="GG56" s="96"/>
      <c r="GH56" s="34"/>
      <c r="GI56" s="34"/>
      <c r="GJ56" s="34"/>
      <c r="GK56" s="34"/>
      <c r="GL56" s="34"/>
      <c r="GM56" s="34"/>
      <c r="GN56" s="34"/>
      <c r="GO56" s="34"/>
      <c r="GP56" s="34"/>
      <c r="GQ56" s="34"/>
      <c r="GR56" s="34"/>
      <c r="GS56" s="34"/>
      <c r="GT56" s="34"/>
      <c r="GU56" s="34"/>
      <c r="GV56" s="34"/>
      <c r="GW56" s="34"/>
      <c r="GX56" s="34"/>
    </row>
    <row r="57" spans="1:206" ht="19.5" hidden="1" x14ac:dyDescent="0.2">
      <c r="A57" s="34" t="s">
        <v>114</v>
      </c>
      <c r="B57" s="35" t="s">
        <v>102</v>
      </c>
      <c r="C57" s="104" t="s">
        <v>69</v>
      </c>
      <c r="D57" s="79">
        <v>46034</v>
      </c>
      <c r="E57" s="95">
        <f t="shared" si="19"/>
        <v>46038</v>
      </c>
      <c r="F57" s="103">
        <v>5</v>
      </c>
      <c r="G57" s="41">
        <v>0</v>
      </c>
      <c r="H57" s="42">
        <f t="shared" si="20"/>
        <v>5</v>
      </c>
      <c r="I57" s="43"/>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96"/>
      <c r="DE57" s="34"/>
      <c r="DF57" s="34"/>
      <c r="DG57" s="34"/>
      <c r="DH57" s="34"/>
      <c r="DI57" s="34"/>
      <c r="DJ57" s="34"/>
      <c r="DK57" s="34"/>
      <c r="DL57" s="34"/>
      <c r="DM57" s="34"/>
      <c r="DN57" s="34"/>
      <c r="DO57" s="34"/>
      <c r="DP57" s="34"/>
      <c r="DQ57" s="34"/>
      <c r="DR57" s="34"/>
      <c r="DS57" s="34"/>
      <c r="DT57" s="34"/>
      <c r="DU57" s="34"/>
      <c r="DV57" s="34"/>
      <c r="DW57" s="34"/>
      <c r="DX57" s="34"/>
      <c r="DY57" s="96"/>
      <c r="DZ57" s="34"/>
      <c r="EA57" s="34"/>
      <c r="EB57" s="34"/>
      <c r="EC57" s="34"/>
      <c r="ED57" s="34"/>
      <c r="EE57" s="34"/>
      <c r="EF57" s="34"/>
      <c r="EG57" s="34"/>
      <c r="EH57" s="34"/>
      <c r="EI57" s="34"/>
      <c r="EJ57" s="34"/>
      <c r="EK57" s="34"/>
      <c r="EL57" s="34"/>
      <c r="EM57" s="34"/>
      <c r="EN57" s="34"/>
      <c r="EO57" s="34"/>
      <c r="EP57" s="34"/>
      <c r="EQ57" s="34"/>
      <c r="ER57" s="34"/>
      <c r="ES57" s="34"/>
      <c r="ET57" s="96"/>
      <c r="EU57" s="34"/>
      <c r="EV57" s="34"/>
      <c r="EW57" s="34"/>
      <c r="EX57" s="34"/>
      <c r="EY57" s="34"/>
      <c r="EZ57" s="34"/>
      <c r="FA57" s="34"/>
      <c r="FB57" s="34"/>
      <c r="FC57" s="34"/>
      <c r="FD57" s="34"/>
      <c r="FE57" s="34"/>
      <c r="FF57" s="34"/>
      <c r="FG57" s="34"/>
      <c r="FH57" s="34"/>
      <c r="FI57" s="34"/>
      <c r="FJ57" s="34"/>
      <c r="FK57" s="34"/>
      <c r="FL57" s="96"/>
      <c r="FM57" s="34"/>
      <c r="FN57" s="34"/>
      <c r="FO57" s="34"/>
      <c r="FP57" s="34"/>
      <c r="FQ57" s="34"/>
      <c r="FR57" s="34"/>
      <c r="FS57" s="34"/>
      <c r="FT57" s="34"/>
      <c r="FU57" s="34"/>
      <c r="FV57" s="34"/>
      <c r="FW57" s="34"/>
      <c r="FX57" s="34"/>
      <c r="FY57" s="34"/>
      <c r="FZ57" s="34"/>
      <c r="GA57" s="34"/>
      <c r="GB57" s="34"/>
      <c r="GC57" s="34"/>
      <c r="GD57" s="34"/>
      <c r="GE57" s="34"/>
      <c r="GF57" s="34"/>
      <c r="GG57" s="96"/>
      <c r="GH57" s="34"/>
      <c r="GI57" s="34"/>
      <c r="GJ57" s="34"/>
      <c r="GK57" s="34"/>
      <c r="GL57" s="34"/>
      <c r="GM57" s="34"/>
      <c r="GN57" s="34"/>
      <c r="GO57" s="34"/>
      <c r="GP57" s="34"/>
      <c r="GQ57" s="34"/>
      <c r="GR57" s="34"/>
      <c r="GS57" s="34"/>
      <c r="GT57" s="34"/>
      <c r="GU57" s="34"/>
      <c r="GV57" s="34"/>
      <c r="GW57" s="34"/>
      <c r="GX57" s="34"/>
    </row>
    <row r="58" spans="1:206" ht="19.5" hidden="1" x14ac:dyDescent="0.2">
      <c r="A58" s="34" t="s">
        <v>115</v>
      </c>
      <c r="B58" s="35" t="s">
        <v>103</v>
      </c>
      <c r="C58" s="104" t="s">
        <v>69</v>
      </c>
      <c r="D58" s="79">
        <v>46034</v>
      </c>
      <c r="E58" s="95">
        <f t="shared" si="19"/>
        <v>46038</v>
      </c>
      <c r="F58" s="103">
        <v>5</v>
      </c>
      <c r="G58" s="41">
        <v>0</v>
      </c>
      <c r="H58" s="42">
        <f t="shared" si="20"/>
        <v>5</v>
      </c>
      <c r="I58" s="43"/>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96"/>
      <c r="DE58" s="34"/>
      <c r="DF58" s="34"/>
      <c r="DG58" s="34"/>
      <c r="DH58" s="34"/>
      <c r="DI58" s="34"/>
      <c r="DJ58" s="34"/>
      <c r="DK58" s="34"/>
      <c r="DL58" s="34"/>
      <c r="DM58" s="34"/>
      <c r="DN58" s="34"/>
      <c r="DO58" s="34"/>
      <c r="DP58" s="34"/>
      <c r="DQ58" s="34"/>
      <c r="DR58" s="34"/>
      <c r="DS58" s="34"/>
      <c r="DT58" s="34"/>
      <c r="DU58" s="34"/>
      <c r="DV58" s="34"/>
      <c r="DW58" s="34"/>
      <c r="DX58" s="34"/>
      <c r="DY58" s="96"/>
      <c r="DZ58" s="34"/>
      <c r="EA58" s="34"/>
      <c r="EB58" s="34"/>
      <c r="EC58" s="34"/>
      <c r="ED58" s="34"/>
      <c r="EE58" s="34"/>
      <c r="EF58" s="34"/>
      <c r="EG58" s="34"/>
      <c r="EH58" s="34"/>
      <c r="EI58" s="34"/>
      <c r="EJ58" s="34"/>
      <c r="EK58" s="34"/>
      <c r="EL58" s="34"/>
      <c r="EM58" s="34"/>
      <c r="EN58" s="34"/>
      <c r="EO58" s="34"/>
      <c r="EP58" s="34"/>
      <c r="EQ58" s="34"/>
      <c r="ER58" s="34"/>
      <c r="ES58" s="34"/>
      <c r="ET58" s="96"/>
      <c r="EU58" s="34"/>
      <c r="EV58" s="34"/>
      <c r="EW58" s="34"/>
      <c r="EX58" s="34"/>
      <c r="EY58" s="34"/>
      <c r="EZ58" s="34"/>
      <c r="FA58" s="34"/>
      <c r="FB58" s="34"/>
      <c r="FC58" s="34"/>
      <c r="FD58" s="34"/>
      <c r="FE58" s="34"/>
      <c r="FF58" s="34"/>
      <c r="FG58" s="34"/>
      <c r="FH58" s="34"/>
      <c r="FI58" s="34"/>
      <c r="FJ58" s="34"/>
      <c r="FK58" s="34"/>
      <c r="FL58" s="96"/>
      <c r="FM58" s="34"/>
      <c r="FN58" s="34"/>
      <c r="FO58" s="34"/>
      <c r="FP58" s="34"/>
      <c r="FQ58" s="34"/>
      <c r="FR58" s="34"/>
      <c r="FS58" s="34"/>
      <c r="FT58" s="34"/>
      <c r="FU58" s="34"/>
      <c r="FV58" s="34"/>
      <c r="FW58" s="34"/>
      <c r="FX58" s="34"/>
      <c r="FY58" s="34"/>
      <c r="FZ58" s="34"/>
      <c r="GA58" s="34"/>
      <c r="GB58" s="34"/>
      <c r="GC58" s="34"/>
      <c r="GD58" s="34"/>
      <c r="GE58" s="34"/>
      <c r="GF58" s="34"/>
      <c r="GG58" s="96"/>
      <c r="GH58" s="34"/>
      <c r="GI58" s="34"/>
      <c r="GJ58" s="34"/>
      <c r="GK58" s="34"/>
      <c r="GL58" s="34"/>
      <c r="GM58" s="34"/>
      <c r="GN58" s="34"/>
      <c r="GO58" s="34"/>
      <c r="GP58" s="34"/>
      <c r="GQ58" s="34"/>
      <c r="GR58" s="34"/>
      <c r="GS58" s="34"/>
      <c r="GT58" s="34"/>
      <c r="GU58" s="34"/>
      <c r="GV58" s="34"/>
      <c r="GW58" s="34"/>
      <c r="GX58" s="34"/>
    </row>
    <row r="59" spans="1:206" ht="19.5" hidden="1" x14ac:dyDescent="0.2">
      <c r="A59" s="34" t="s">
        <v>116</v>
      </c>
      <c r="B59" s="35" t="s">
        <v>104</v>
      </c>
      <c r="C59" s="104" t="s">
        <v>69</v>
      </c>
      <c r="D59" s="79">
        <v>46034</v>
      </c>
      <c r="E59" s="95">
        <f t="shared" si="19"/>
        <v>46038</v>
      </c>
      <c r="F59" s="103">
        <v>5</v>
      </c>
      <c r="G59" s="41">
        <v>0</v>
      </c>
      <c r="H59" s="42">
        <f t="shared" si="20"/>
        <v>5</v>
      </c>
      <c r="I59" s="43"/>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96"/>
      <c r="DE59" s="34"/>
      <c r="DF59" s="34"/>
      <c r="DG59" s="34"/>
      <c r="DH59" s="34"/>
      <c r="DI59" s="34"/>
      <c r="DJ59" s="34"/>
      <c r="DK59" s="34"/>
      <c r="DL59" s="34"/>
      <c r="DM59" s="34"/>
      <c r="DN59" s="34"/>
      <c r="DO59" s="34"/>
      <c r="DP59" s="34"/>
      <c r="DQ59" s="34"/>
      <c r="DR59" s="34"/>
      <c r="DS59" s="34"/>
      <c r="DT59" s="34"/>
      <c r="DU59" s="34"/>
      <c r="DV59" s="34"/>
      <c r="DW59" s="34"/>
      <c r="DX59" s="34"/>
      <c r="DY59" s="96"/>
      <c r="DZ59" s="34"/>
      <c r="EA59" s="34"/>
      <c r="EB59" s="34"/>
      <c r="EC59" s="34"/>
      <c r="ED59" s="34"/>
      <c r="EE59" s="34"/>
      <c r="EF59" s="34"/>
      <c r="EG59" s="34"/>
      <c r="EH59" s="34"/>
      <c r="EI59" s="34"/>
      <c r="EJ59" s="34"/>
      <c r="EK59" s="34"/>
      <c r="EL59" s="34"/>
      <c r="EM59" s="34"/>
      <c r="EN59" s="34"/>
      <c r="EO59" s="34"/>
      <c r="EP59" s="34"/>
      <c r="EQ59" s="34"/>
      <c r="ER59" s="34"/>
      <c r="ES59" s="34"/>
      <c r="ET59" s="96"/>
      <c r="EU59" s="34"/>
      <c r="EV59" s="34"/>
      <c r="EW59" s="34"/>
      <c r="EX59" s="34"/>
      <c r="EY59" s="34"/>
      <c r="EZ59" s="34"/>
      <c r="FA59" s="34"/>
      <c r="FB59" s="34"/>
      <c r="FC59" s="34"/>
      <c r="FD59" s="34"/>
      <c r="FE59" s="34"/>
      <c r="FF59" s="34"/>
      <c r="FG59" s="34"/>
      <c r="FH59" s="34"/>
      <c r="FI59" s="34"/>
      <c r="FJ59" s="34"/>
      <c r="FK59" s="34"/>
      <c r="FL59" s="96"/>
      <c r="FM59" s="34"/>
      <c r="FN59" s="34"/>
      <c r="FO59" s="34"/>
      <c r="FP59" s="34"/>
      <c r="FQ59" s="34"/>
      <c r="FR59" s="34"/>
      <c r="FS59" s="34"/>
      <c r="FT59" s="34"/>
      <c r="FU59" s="34"/>
      <c r="FV59" s="34"/>
      <c r="FW59" s="34"/>
      <c r="FX59" s="34"/>
      <c r="FY59" s="34"/>
      <c r="FZ59" s="34"/>
      <c r="GA59" s="34"/>
      <c r="GB59" s="34"/>
      <c r="GC59" s="34"/>
      <c r="GD59" s="34"/>
      <c r="GE59" s="34"/>
      <c r="GF59" s="34"/>
      <c r="GG59" s="96"/>
      <c r="GH59" s="34"/>
      <c r="GI59" s="34"/>
      <c r="GJ59" s="34"/>
      <c r="GK59" s="34"/>
      <c r="GL59" s="34"/>
      <c r="GM59" s="34"/>
      <c r="GN59" s="34"/>
      <c r="GO59" s="34"/>
      <c r="GP59" s="34"/>
      <c r="GQ59" s="34"/>
      <c r="GR59" s="34"/>
      <c r="GS59" s="34"/>
      <c r="GT59" s="34"/>
      <c r="GU59" s="34"/>
      <c r="GV59" s="34"/>
      <c r="GW59" s="34"/>
      <c r="GX59" s="34"/>
    </row>
    <row r="60" spans="1:206" ht="19.5" hidden="1" x14ac:dyDescent="0.2">
      <c r="A60" s="34" t="s">
        <v>117</v>
      </c>
      <c r="B60" s="35" t="s">
        <v>105</v>
      </c>
      <c r="C60" s="104" t="s">
        <v>69</v>
      </c>
      <c r="D60" s="79">
        <v>46034</v>
      </c>
      <c r="E60" s="95">
        <f t="shared" si="19"/>
        <v>46038</v>
      </c>
      <c r="F60" s="103">
        <v>5</v>
      </c>
      <c r="G60" s="41">
        <v>0</v>
      </c>
      <c r="H60" s="42">
        <f t="shared" si="20"/>
        <v>5</v>
      </c>
      <c r="I60" s="43"/>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96"/>
      <c r="DE60" s="34"/>
      <c r="DF60" s="34"/>
      <c r="DG60" s="34"/>
      <c r="DH60" s="34"/>
      <c r="DI60" s="34"/>
      <c r="DJ60" s="34"/>
      <c r="DK60" s="34"/>
      <c r="DL60" s="34"/>
      <c r="DM60" s="34"/>
      <c r="DN60" s="34"/>
      <c r="DO60" s="34"/>
      <c r="DP60" s="34"/>
      <c r="DQ60" s="34"/>
      <c r="DR60" s="34"/>
      <c r="DS60" s="34"/>
      <c r="DT60" s="34"/>
      <c r="DU60" s="34"/>
      <c r="DV60" s="34"/>
      <c r="DW60" s="34"/>
      <c r="DX60" s="34"/>
      <c r="DY60" s="96"/>
      <c r="DZ60" s="34"/>
      <c r="EA60" s="34"/>
      <c r="EB60" s="34"/>
      <c r="EC60" s="34"/>
      <c r="ED60" s="34"/>
      <c r="EE60" s="34"/>
      <c r="EF60" s="34"/>
      <c r="EG60" s="34"/>
      <c r="EH60" s="34"/>
      <c r="EI60" s="34"/>
      <c r="EJ60" s="34"/>
      <c r="EK60" s="34"/>
      <c r="EL60" s="34"/>
      <c r="EM60" s="34"/>
      <c r="EN60" s="34"/>
      <c r="EO60" s="34"/>
      <c r="EP60" s="34"/>
      <c r="EQ60" s="34"/>
      <c r="ER60" s="34"/>
      <c r="ES60" s="34"/>
      <c r="ET60" s="96"/>
      <c r="EU60" s="34"/>
      <c r="EV60" s="34"/>
      <c r="EW60" s="34"/>
      <c r="EX60" s="34"/>
      <c r="EY60" s="34"/>
      <c r="EZ60" s="34"/>
      <c r="FA60" s="34"/>
      <c r="FB60" s="34"/>
      <c r="FC60" s="34"/>
      <c r="FD60" s="34"/>
      <c r="FE60" s="34"/>
      <c r="FF60" s="34"/>
      <c r="FG60" s="34"/>
      <c r="FH60" s="34"/>
      <c r="FI60" s="34"/>
      <c r="FJ60" s="34"/>
      <c r="FK60" s="34"/>
      <c r="FL60" s="96"/>
      <c r="FM60" s="34"/>
      <c r="FN60" s="34"/>
      <c r="FO60" s="34"/>
      <c r="FP60" s="34"/>
      <c r="FQ60" s="34"/>
      <c r="FR60" s="34"/>
      <c r="FS60" s="34"/>
      <c r="FT60" s="34"/>
      <c r="FU60" s="34"/>
      <c r="FV60" s="34"/>
      <c r="FW60" s="34"/>
      <c r="FX60" s="34"/>
      <c r="FY60" s="34"/>
      <c r="FZ60" s="34"/>
      <c r="GA60" s="34"/>
      <c r="GB60" s="34"/>
      <c r="GC60" s="34"/>
      <c r="GD60" s="34"/>
      <c r="GE60" s="34"/>
      <c r="GF60" s="34"/>
      <c r="GG60" s="96"/>
      <c r="GH60" s="34"/>
      <c r="GI60" s="34"/>
      <c r="GJ60" s="34"/>
      <c r="GK60" s="34"/>
      <c r="GL60" s="34"/>
      <c r="GM60" s="34"/>
      <c r="GN60" s="34"/>
      <c r="GO60" s="34"/>
      <c r="GP60" s="34"/>
      <c r="GQ60" s="34"/>
      <c r="GR60" s="34"/>
      <c r="GS60" s="34"/>
      <c r="GT60" s="34"/>
      <c r="GU60" s="34"/>
      <c r="GV60" s="34"/>
      <c r="GW60" s="34"/>
      <c r="GX60" s="34"/>
    </row>
    <row r="61" spans="1:206" ht="36" hidden="1" x14ac:dyDescent="0.2">
      <c r="A61" s="11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1.10</v>
      </c>
      <c r="B61" s="105" t="s">
        <v>118</v>
      </c>
      <c r="C61" s="106" t="s">
        <v>42</v>
      </c>
      <c r="D61" s="102"/>
      <c r="E61" s="95"/>
      <c r="F61" s="103"/>
      <c r="G61" s="41"/>
      <c r="H61" s="42"/>
      <c r="I61" s="43"/>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96"/>
      <c r="DE61" s="34"/>
      <c r="DF61" s="34"/>
      <c r="DG61" s="34"/>
      <c r="DH61" s="34"/>
      <c r="DI61" s="34"/>
      <c r="DJ61" s="34"/>
      <c r="DK61" s="34"/>
      <c r="DL61" s="34"/>
      <c r="DM61" s="34"/>
      <c r="DN61" s="34"/>
      <c r="DO61" s="34"/>
      <c r="DP61" s="34"/>
      <c r="DQ61" s="34"/>
      <c r="DR61" s="34"/>
      <c r="DS61" s="34"/>
      <c r="DT61" s="34"/>
      <c r="DU61" s="34"/>
      <c r="DV61" s="34"/>
      <c r="DW61" s="34"/>
      <c r="DX61" s="34"/>
      <c r="DY61" s="96"/>
      <c r="DZ61" s="34"/>
      <c r="EA61" s="34"/>
      <c r="EB61" s="34"/>
      <c r="EC61" s="34"/>
      <c r="ED61" s="34"/>
      <c r="EE61" s="34"/>
      <c r="EF61" s="34"/>
      <c r="EG61" s="34"/>
      <c r="EH61" s="34"/>
      <c r="EI61" s="34"/>
      <c r="EJ61" s="34"/>
      <c r="EK61" s="34"/>
      <c r="EL61" s="34"/>
      <c r="EM61" s="34"/>
      <c r="EN61" s="34"/>
      <c r="EO61" s="34"/>
      <c r="EP61" s="34"/>
      <c r="EQ61" s="34"/>
      <c r="ER61" s="34"/>
      <c r="ES61" s="34"/>
      <c r="ET61" s="96"/>
      <c r="EU61" s="34"/>
      <c r="EV61" s="34"/>
      <c r="EW61" s="34"/>
      <c r="EX61" s="34"/>
      <c r="EY61" s="34"/>
      <c r="EZ61" s="34"/>
      <c r="FA61" s="34"/>
      <c r="FB61" s="34"/>
      <c r="FC61" s="34"/>
      <c r="FD61" s="34"/>
      <c r="FE61" s="34"/>
      <c r="FF61" s="34"/>
      <c r="FG61" s="34"/>
      <c r="FH61" s="34"/>
      <c r="FI61" s="34"/>
      <c r="FJ61" s="34"/>
      <c r="FK61" s="34"/>
      <c r="FL61" s="96"/>
      <c r="FM61" s="34"/>
      <c r="FN61" s="34"/>
      <c r="FO61" s="34"/>
      <c r="FP61" s="34"/>
      <c r="FQ61" s="34"/>
      <c r="FR61" s="34"/>
      <c r="FS61" s="34"/>
      <c r="FT61" s="34"/>
      <c r="FU61" s="34"/>
      <c r="FV61" s="34"/>
      <c r="FW61" s="34"/>
      <c r="FX61" s="34"/>
      <c r="FY61" s="34"/>
      <c r="FZ61" s="34"/>
      <c r="GA61" s="34"/>
      <c r="GB61" s="34"/>
      <c r="GC61" s="34"/>
      <c r="GD61" s="34"/>
      <c r="GE61" s="34"/>
      <c r="GF61" s="34"/>
      <c r="GG61" s="96"/>
      <c r="GH61" s="34"/>
      <c r="GI61" s="34"/>
      <c r="GJ61" s="34"/>
      <c r="GK61" s="34"/>
      <c r="GL61" s="34"/>
      <c r="GM61" s="34"/>
      <c r="GN61" s="34"/>
      <c r="GO61" s="34"/>
      <c r="GP61" s="34"/>
      <c r="GQ61" s="34"/>
      <c r="GR61" s="34"/>
      <c r="GS61" s="34"/>
      <c r="GT61" s="34"/>
      <c r="GU61" s="34"/>
      <c r="GV61" s="34"/>
      <c r="GW61" s="34"/>
      <c r="GX61" s="34"/>
    </row>
    <row r="62" spans="1:206" ht="19.5" hidden="1" x14ac:dyDescent="0.2">
      <c r="A62" s="34" t="s">
        <v>119</v>
      </c>
      <c r="B62" s="35" t="s">
        <v>95</v>
      </c>
      <c r="C62" s="104" t="s">
        <v>48</v>
      </c>
      <c r="D62" s="79">
        <v>46034</v>
      </c>
      <c r="E62" s="95">
        <f t="shared" ref="E62:E72" si="21">IF(ISBLANK(D62)," - ",IF(F62=0,D62,D62+F62-1))</f>
        <v>46038</v>
      </c>
      <c r="F62" s="103">
        <v>5</v>
      </c>
      <c r="G62" s="41">
        <v>0</v>
      </c>
      <c r="H62" s="42">
        <f t="shared" ref="H62:H72" si="22">IF(OR(E62=0,D62=0)," - ",NETWORKDAYS(D62,E62))</f>
        <v>5</v>
      </c>
      <c r="I62" s="43"/>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96"/>
      <c r="DE62" s="34"/>
      <c r="DF62" s="34"/>
      <c r="DG62" s="34"/>
      <c r="DH62" s="34"/>
      <c r="DI62" s="34"/>
      <c r="DJ62" s="34"/>
      <c r="DK62" s="34"/>
      <c r="DL62" s="34"/>
      <c r="DM62" s="34"/>
      <c r="DN62" s="34"/>
      <c r="DO62" s="34"/>
      <c r="DP62" s="34"/>
      <c r="DQ62" s="34"/>
      <c r="DR62" s="34"/>
      <c r="DS62" s="34"/>
      <c r="DT62" s="34"/>
      <c r="DU62" s="34"/>
      <c r="DV62" s="34"/>
      <c r="DW62" s="34"/>
      <c r="DX62" s="34"/>
      <c r="DY62" s="96"/>
      <c r="DZ62" s="34"/>
      <c r="EA62" s="34"/>
      <c r="EB62" s="34"/>
      <c r="EC62" s="34"/>
      <c r="ED62" s="34"/>
      <c r="EE62" s="34"/>
      <c r="EF62" s="34"/>
      <c r="EG62" s="34"/>
      <c r="EH62" s="34"/>
      <c r="EI62" s="34"/>
      <c r="EJ62" s="34"/>
      <c r="EK62" s="34"/>
      <c r="EL62" s="34"/>
      <c r="EM62" s="34"/>
      <c r="EN62" s="34"/>
      <c r="EO62" s="34"/>
      <c r="EP62" s="34"/>
      <c r="EQ62" s="34"/>
      <c r="ER62" s="34"/>
      <c r="ES62" s="34"/>
      <c r="ET62" s="96"/>
      <c r="EU62" s="34"/>
      <c r="EV62" s="34"/>
      <c r="EW62" s="34"/>
      <c r="EX62" s="34"/>
      <c r="EY62" s="34"/>
      <c r="EZ62" s="34"/>
      <c r="FA62" s="34"/>
      <c r="FB62" s="34"/>
      <c r="FC62" s="34"/>
      <c r="FD62" s="34"/>
      <c r="FE62" s="34"/>
      <c r="FF62" s="34"/>
      <c r="FG62" s="34"/>
      <c r="FH62" s="34"/>
      <c r="FI62" s="34"/>
      <c r="FJ62" s="34"/>
      <c r="FK62" s="34"/>
      <c r="FL62" s="96"/>
      <c r="FM62" s="34"/>
      <c r="FN62" s="34"/>
      <c r="FO62" s="34"/>
      <c r="FP62" s="34"/>
      <c r="FQ62" s="34"/>
      <c r="FR62" s="34"/>
      <c r="FS62" s="34"/>
      <c r="FT62" s="34"/>
      <c r="FU62" s="34"/>
      <c r="FV62" s="34"/>
      <c r="FW62" s="34"/>
      <c r="FX62" s="34"/>
      <c r="FY62" s="34"/>
      <c r="FZ62" s="34"/>
      <c r="GA62" s="34"/>
      <c r="GB62" s="34"/>
      <c r="GC62" s="34"/>
      <c r="GD62" s="34"/>
      <c r="GE62" s="34"/>
      <c r="GF62" s="34"/>
      <c r="GG62" s="96"/>
      <c r="GH62" s="34"/>
      <c r="GI62" s="34"/>
      <c r="GJ62" s="34"/>
      <c r="GK62" s="34"/>
      <c r="GL62" s="34"/>
      <c r="GM62" s="34"/>
      <c r="GN62" s="34"/>
      <c r="GO62" s="34"/>
      <c r="GP62" s="34"/>
      <c r="GQ62" s="34"/>
      <c r="GR62" s="34"/>
      <c r="GS62" s="34"/>
      <c r="GT62" s="34"/>
      <c r="GU62" s="34"/>
      <c r="GV62" s="34"/>
      <c r="GW62" s="34"/>
      <c r="GX62" s="34"/>
    </row>
    <row r="63" spans="1:206" ht="19.5" hidden="1" x14ac:dyDescent="0.2">
      <c r="A63" s="34" t="s">
        <v>120</v>
      </c>
      <c r="B63" s="35" t="s">
        <v>96</v>
      </c>
      <c r="C63" s="104" t="s">
        <v>48</v>
      </c>
      <c r="D63" s="79">
        <v>46034</v>
      </c>
      <c r="E63" s="95">
        <f t="shared" si="21"/>
        <v>46038</v>
      </c>
      <c r="F63" s="103">
        <v>5</v>
      </c>
      <c r="G63" s="41">
        <v>0</v>
      </c>
      <c r="H63" s="42">
        <f t="shared" si="22"/>
        <v>5</v>
      </c>
      <c r="I63" s="43"/>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96"/>
      <c r="DE63" s="34"/>
      <c r="DF63" s="34"/>
      <c r="DG63" s="34"/>
      <c r="DH63" s="34"/>
      <c r="DI63" s="34"/>
      <c r="DJ63" s="34"/>
      <c r="DK63" s="34"/>
      <c r="DL63" s="34"/>
      <c r="DM63" s="34"/>
      <c r="DN63" s="34"/>
      <c r="DO63" s="34"/>
      <c r="DP63" s="34"/>
      <c r="DQ63" s="34"/>
      <c r="DR63" s="34"/>
      <c r="DS63" s="34"/>
      <c r="DT63" s="34"/>
      <c r="DU63" s="34"/>
      <c r="DV63" s="34"/>
      <c r="DW63" s="34"/>
      <c r="DX63" s="34"/>
      <c r="DY63" s="96"/>
      <c r="DZ63" s="34"/>
      <c r="EA63" s="34"/>
      <c r="EB63" s="34"/>
      <c r="EC63" s="34"/>
      <c r="ED63" s="34"/>
      <c r="EE63" s="34"/>
      <c r="EF63" s="34"/>
      <c r="EG63" s="34"/>
      <c r="EH63" s="34"/>
      <c r="EI63" s="34"/>
      <c r="EJ63" s="34"/>
      <c r="EK63" s="34"/>
      <c r="EL63" s="34"/>
      <c r="EM63" s="34"/>
      <c r="EN63" s="34"/>
      <c r="EO63" s="34"/>
      <c r="EP63" s="34"/>
      <c r="EQ63" s="34"/>
      <c r="ER63" s="34"/>
      <c r="ES63" s="34"/>
      <c r="ET63" s="96"/>
      <c r="EU63" s="34"/>
      <c r="EV63" s="34"/>
      <c r="EW63" s="34"/>
      <c r="EX63" s="34"/>
      <c r="EY63" s="34"/>
      <c r="EZ63" s="34"/>
      <c r="FA63" s="34"/>
      <c r="FB63" s="34"/>
      <c r="FC63" s="34"/>
      <c r="FD63" s="34"/>
      <c r="FE63" s="34"/>
      <c r="FF63" s="34"/>
      <c r="FG63" s="34"/>
      <c r="FH63" s="34"/>
      <c r="FI63" s="34"/>
      <c r="FJ63" s="34"/>
      <c r="FK63" s="34"/>
      <c r="FL63" s="96"/>
      <c r="FM63" s="34"/>
      <c r="FN63" s="34"/>
      <c r="FO63" s="34"/>
      <c r="FP63" s="34"/>
      <c r="FQ63" s="34"/>
      <c r="FR63" s="34"/>
      <c r="FS63" s="34"/>
      <c r="FT63" s="34"/>
      <c r="FU63" s="34"/>
      <c r="FV63" s="34"/>
      <c r="FW63" s="34"/>
      <c r="FX63" s="34"/>
      <c r="FY63" s="34"/>
      <c r="FZ63" s="34"/>
      <c r="GA63" s="34"/>
      <c r="GB63" s="34"/>
      <c r="GC63" s="34"/>
      <c r="GD63" s="34"/>
      <c r="GE63" s="34"/>
      <c r="GF63" s="34"/>
      <c r="GG63" s="96"/>
      <c r="GH63" s="34"/>
      <c r="GI63" s="34"/>
      <c r="GJ63" s="34"/>
      <c r="GK63" s="34"/>
      <c r="GL63" s="34"/>
      <c r="GM63" s="34"/>
      <c r="GN63" s="34"/>
      <c r="GO63" s="34"/>
      <c r="GP63" s="34"/>
      <c r="GQ63" s="34"/>
      <c r="GR63" s="34"/>
      <c r="GS63" s="34"/>
      <c r="GT63" s="34"/>
      <c r="GU63" s="34"/>
      <c r="GV63" s="34"/>
      <c r="GW63" s="34"/>
      <c r="GX63" s="34"/>
    </row>
    <row r="64" spans="1:206" ht="19.5" hidden="1" x14ac:dyDescent="0.2">
      <c r="A64" s="34" t="s">
        <v>121</v>
      </c>
      <c r="B64" s="35" t="s">
        <v>97</v>
      </c>
      <c r="C64" s="104" t="s">
        <v>48</v>
      </c>
      <c r="D64" s="79">
        <v>46034</v>
      </c>
      <c r="E64" s="95">
        <f t="shared" si="21"/>
        <v>46038</v>
      </c>
      <c r="F64" s="103">
        <v>5</v>
      </c>
      <c r="G64" s="41">
        <v>0</v>
      </c>
      <c r="H64" s="42">
        <f t="shared" si="22"/>
        <v>5</v>
      </c>
      <c r="I64" s="43"/>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96"/>
      <c r="DE64" s="34"/>
      <c r="DF64" s="34"/>
      <c r="DG64" s="34"/>
      <c r="DH64" s="34"/>
      <c r="DI64" s="34"/>
      <c r="DJ64" s="34"/>
      <c r="DK64" s="34"/>
      <c r="DL64" s="34"/>
      <c r="DM64" s="34"/>
      <c r="DN64" s="34"/>
      <c r="DO64" s="34"/>
      <c r="DP64" s="34"/>
      <c r="DQ64" s="34"/>
      <c r="DR64" s="34"/>
      <c r="DS64" s="34"/>
      <c r="DT64" s="34"/>
      <c r="DU64" s="34"/>
      <c r="DV64" s="34"/>
      <c r="DW64" s="34"/>
      <c r="DX64" s="34"/>
      <c r="DY64" s="96"/>
      <c r="DZ64" s="34"/>
      <c r="EA64" s="34"/>
      <c r="EB64" s="34"/>
      <c r="EC64" s="34"/>
      <c r="ED64" s="34"/>
      <c r="EE64" s="34"/>
      <c r="EF64" s="34"/>
      <c r="EG64" s="34"/>
      <c r="EH64" s="34"/>
      <c r="EI64" s="34"/>
      <c r="EJ64" s="34"/>
      <c r="EK64" s="34"/>
      <c r="EL64" s="34"/>
      <c r="EM64" s="34"/>
      <c r="EN64" s="34"/>
      <c r="EO64" s="34"/>
      <c r="EP64" s="34"/>
      <c r="EQ64" s="34"/>
      <c r="ER64" s="34"/>
      <c r="ES64" s="34"/>
      <c r="ET64" s="96"/>
      <c r="EU64" s="34"/>
      <c r="EV64" s="34"/>
      <c r="EW64" s="34"/>
      <c r="EX64" s="34"/>
      <c r="EY64" s="34"/>
      <c r="EZ64" s="34"/>
      <c r="FA64" s="34"/>
      <c r="FB64" s="34"/>
      <c r="FC64" s="34"/>
      <c r="FD64" s="34"/>
      <c r="FE64" s="34"/>
      <c r="FF64" s="34"/>
      <c r="FG64" s="34"/>
      <c r="FH64" s="34"/>
      <c r="FI64" s="34"/>
      <c r="FJ64" s="34"/>
      <c r="FK64" s="34"/>
      <c r="FL64" s="96"/>
      <c r="FM64" s="34"/>
      <c r="FN64" s="34"/>
      <c r="FO64" s="34"/>
      <c r="FP64" s="34"/>
      <c r="FQ64" s="34"/>
      <c r="FR64" s="34"/>
      <c r="FS64" s="34"/>
      <c r="FT64" s="34"/>
      <c r="FU64" s="34"/>
      <c r="FV64" s="34"/>
      <c r="FW64" s="34"/>
      <c r="FX64" s="34"/>
      <c r="FY64" s="34"/>
      <c r="FZ64" s="34"/>
      <c r="GA64" s="34"/>
      <c r="GB64" s="34"/>
      <c r="GC64" s="34"/>
      <c r="GD64" s="34"/>
      <c r="GE64" s="34"/>
      <c r="GF64" s="34"/>
      <c r="GG64" s="96"/>
      <c r="GH64" s="34"/>
      <c r="GI64" s="34"/>
      <c r="GJ64" s="34"/>
      <c r="GK64" s="34"/>
      <c r="GL64" s="34"/>
      <c r="GM64" s="34"/>
      <c r="GN64" s="34"/>
      <c r="GO64" s="34"/>
      <c r="GP64" s="34"/>
      <c r="GQ64" s="34"/>
      <c r="GR64" s="34"/>
      <c r="GS64" s="34"/>
      <c r="GT64" s="34"/>
      <c r="GU64" s="34"/>
      <c r="GV64" s="34"/>
      <c r="GW64" s="34"/>
      <c r="GX64" s="34"/>
    </row>
    <row r="65" spans="1:206" ht="19.5" hidden="1" x14ac:dyDescent="0.2">
      <c r="A65" s="34" t="s">
        <v>122</v>
      </c>
      <c r="B65" s="35" t="s">
        <v>98</v>
      </c>
      <c r="C65" s="104" t="s">
        <v>48</v>
      </c>
      <c r="D65" s="79">
        <v>46034</v>
      </c>
      <c r="E65" s="95">
        <f t="shared" si="21"/>
        <v>46038</v>
      </c>
      <c r="F65" s="103">
        <v>5</v>
      </c>
      <c r="G65" s="41">
        <v>0</v>
      </c>
      <c r="H65" s="42">
        <f t="shared" si="22"/>
        <v>5</v>
      </c>
      <c r="I65" s="43"/>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96"/>
      <c r="DE65" s="34"/>
      <c r="DF65" s="34"/>
      <c r="DG65" s="34"/>
      <c r="DH65" s="34"/>
      <c r="DI65" s="34"/>
      <c r="DJ65" s="34"/>
      <c r="DK65" s="34"/>
      <c r="DL65" s="34"/>
      <c r="DM65" s="34"/>
      <c r="DN65" s="34"/>
      <c r="DO65" s="34"/>
      <c r="DP65" s="34"/>
      <c r="DQ65" s="34"/>
      <c r="DR65" s="34"/>
      <c r="DS65" s="34"/>
      <c r="DT65" s="34"/>
      <c r="DU65" s="34"/>
      <c r="DV65" s="34"/>
      <c r="DW65" s="34"/>
      <c r="DX65" s="34"/>
      <c r="DY65" s="96"/>
      <c r="DZ65" s="34"/>
      <c r="EA65" s="34"/>
      <c r="EB65" s="34"/>
      <c r="EC65" s="34"/>
      <c r="ED65" s="34"/>
      <c r="EE65" s="34"/>
      <c r="EF65" s="34"/>
      <c r="EG65" s="34"/>
      <c r="EH65" s="34"/>
      <c r="EI65" s="34"/>
      <c r="EJ65" s="34"/>
      <c r="EK65" s="34"/>
      <c r="EL65" s="34"/>
      <c r="EM65" s="34"/>
      <c r="EN65" s="34"/>
      <c r="EO65" s="34"/>
      <c r="EP65" s="34"/>
      <c r="EQ65" s="34"/>
      <c r="ER65" s="34"/>
      <c r="ES65" s="34"/>
      <c r="ET65" s="96"/>
      <c r="EU65" s="34"/>
      <c r="EV65" s="34"/>
      <c r="EW65" s="34"/>
      <c r="EX65" s="34"/>
      <c r="EY65" s="34"/>
      <c r="EZ65" s="34"/>
      <c r="FA65" s="34"/>
      <c r="FB65" s="34"/>
      <c r="FC65" s="34"/>
      <c r="FD65" s="34"/>
      <c r="FE65" s="34"/>
      <c r="FF65" s="34"/>
      <c r="FG65" s="34"/>
      <c r="FH65" s="34"/>
      <c r="FI65" s="34"/>
      <c r="FJ65" s="34"/>
      <c r="FK65" s="34"/>
      <c r="FL65" s="96"/>
      <c r="FM65" s="34"/>
      <c r="FN65" s="34"/>
      <c r="FO65" s="34"/>
      <c r="FP65" s="34"/>
      <c r="FQ65" s="34"/>
      <c r="FR65" s="34"/>
      <c r="FS65" s="34"/>
      <c r="FT65" s="34"/>
      <c r="FU65" s="34"/>
      <c r="FV65" s="34"/>
      <c r="FW65" s="34"/>
      <c r="FX65" s="34"/>
      <c r="FY65" s="34"/>
      <c r="FZ65" s="34"/>
      <c r="GA65" s="34"/>
      <c r="GB65" s="34"/>
      <c r="GC65" s="34"/>
      <c r="GD65" s="34"/>
      <c r="GE65" s="34"/>
      <c r="GF65" s="34"/>
      <c r="GG65" s="96"/>
      <c r="GH65" s="34"/>
      <c r="GI65" s="34"/>
      <c r="GJ65" s="34"/>
      <c r="GK65" s="34"/>
      <c r="GL65" s="34"/>
      <c r="GM65" s="34"/>
      <c r="GN65" s="34"/>
      <c r="GO65" s="34"/>
      <c r="GP65" s="34"/>
      <c r="GQ65" s="34"/>
      <c r="GR65" s="34"/>
      <c r="GS65" s="34"/>
      <c r="GT65" s="34"/>
      <c r="GU65" s="34"/>
      <c r="GV65" s="34"/>
      <c r="GW65" s="34"/>
      <c r="GX65" s="34"/>
    </row>
    <row r="66" spans="1:206" ht="19.5" hidden="1" x14ac:dyDescent="0.2">
      <c r="A66" s="34" t="s">
        <v>123</v>
      </c>
      <c r="B66" s="35" t="s">
        <v>99</v>
      </c>
      <c r="C66" s="104" t="s">
        <v>48</v>
      </c>
      <c r="D66" s="79">
        <v>46034</v>
      </c>
      <c r="E66" s="95">
        <f t="shared" si="21"/>
        <v>46038</v>
      </c>
      <c r="F66" s="103">
        <v>5</v>
      </c>
      <c r="G66" s="41">
        <v>0</v>
      </c>
      <c r="H66" s="42">
        <f t="shared" si="22"/>
        <v>5</v>
      </c>
      <c r="I66" s="43"/>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96"/>
      <c r="DE66" s="34"/>
      <c r="DF66" s="34"/>
      <c r="DG66" s="34"/>
      <c r="DH66" s="34"/>
      <c r="DI66" s="34"/>
      <c r="DJ66" s="34"/>
      <c r="DK66" s="34"/>
      <c r="DL66" s="34"/>
      <c r="DM66" s="34"/>
      <c r="DN66" s="34"/>
      <c r="DO66" s="34"/>
      <c r="DP66" s="34"/>
      <c r="DQ66" s="34"/>
      <c r="DR66" s="34"/>
      <c r="DS66" s="34"/>
      <c r="DT66" s="34"/>
      <c r="DU66" s="34"/>
      <c r="DV66" s="34"/>
      <c r="DW66" s="34"/>
      <c r="DX66" s="34"/>
      <c r="DY66" s="96"/>
      <c r="DZ66" s="34"/>
      <c r="EA66" s="34"/>
      <c r="EB66" s="34"/>
      <c r="EC66" s="34"/>
      <c r="ED66" s="34"/>
      <c r="EE66" s="34"/>
      <c r="EF66" s="34"/>
      <c r="EG66" s="34"/>
      <c r="EH66" s="34"/>
      <c r="EI66" s="34"/>
      <c r="EJ66" s="34"/>
      <c r="EK66" s="34"/>
      <c r="EL66" s="34"/>
      <c r="EM66" s="34"/>
      <c r="EN66" s="34"/>
      <c r="EO66" s="34"/>
      <c r="EP66" s="34"/>
      <c r="EQ66" s="34"/>
      <c r="ER66" s="34"/>
      <c r="ES66" s="34"/>
      <c r="ET66" s="96"/>
      <c r="EU66" s="34"/>
      <c r="EV66" s="34"/>
      <c r="EW66" s="34"/>
      <c r="EX66" s="34"/>
      <c r="EY66" s="34"/>
      <c r="EZ66" s="34"/>
      <c r="FA66" s="34"/>
      <c r="FB66" s="34"/>
      <c r="FC66" s="34"/>
      <c r="FD66" s="34"/>
      <c r="FE66" s="34"/>
      <c r="FF66" s="34"/>
      <c r="FG66" s="34"/>
      <c r="FH66" s="34"/>
      <c r="FI66" s="34"/>
      <c r="FJ66" s="34"/>
      <c r="FK66" s="34"/>
      <c r="FL66" s="96"/>
      <c r="FM66" s="34"/>
      <c r="FN66" s="34"/>
      <c r="FO66" s="34"/>
      <c r="FP66" s="34"/>
      <c r="FQ66" s="34"/>
      <c r="FR66" s="34"/>
      <c r="FS66" s="34"/>
      <c r="FT66" s="34"/>
      <c r="FU66" s="34"/>
      <c r="FV66" s="34"/>
      <c r="FW66" s="34"/>
      <c r="FX66" s="34"/>
      <c r="FY66" s="34"/>
      <c r="FZ66" s="34"/>
      <c r="GA66" s="34"/>
      <c r="GB66" s="34"/>
      <c r="GC66" s="34"/>
      <c r="GD66" s="34"/>
      <c r="GE66" s="34"/>
      <c r="GF66" s="34"/>
      <c r="GG66" s="96"/>
      <c r="GH66" s="34"/>
      <c r="GI66" s="34"/>
      <c r="GJ66" s="34"/>
      <c r="GK66" s="34"/>
      <c r="GL66" s="34"/>
      <c r="GM66" s="34"/>
      <c r="GN66" s="34"/>
      <c r="GO66" s="34"/>
      <c r="GP66" s="34"/>
      <c r="GQ66" s="34"/>
      <c r="GR66" s="34"/>
      <c r="GS66" s="34"/>
      <c r="GT66" s="34"/>
      <c r="GU66" s="34"/>
      <c r="GV66" s="34"/>
      <c r="GW66" s="34"/>
      <c r="GX66" s="34"/>
    </row>
    <row r="67" spans="1:206" ht="19.5" hidden="1" x14ac:dyDescent="0.2">
      <c r="A67" s="34" t="s">
        <v>124</v>
      </c>
      <c r="B67" s="35" t="s">
        <v>100</v>
      </c>
      <c r="C67" s="104" t="s">
        <v>48</v>
      </c>
      <c r="D67" s="79">
        <v>46034</v>
      </c>
      <c r="E67" s="95">
        <f t="shared" si="21"/>
        <v>46038</v>
      </c>
      <c r="F67" s="103">
        <v>5</v>
      </c>
      <c r="G67" s="41">
        <v>0</v>
      </c>
      <c r="H67" s="42">
        <f t="shared" si="22"/>
        <v>5</v>
      </c>
      <c r="I67" s="43"/>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96"/>
      <c r="DE67" s="34"/>
      <c r="DF67" s="34"/>
      <c r="DG67" s="34"/>
      <c r="DH67" s="34"/>
      <c r="DI67" s="34"/>
      <c r="DJ67" s="34"/>
      <c r="DK67" s="34"/>
      <c r="DL67" s="34"/>
      <c r="DM67" s="34"/>
      <c r="DN67" s="34"/>
      <c r="DO67" s="34"/>
      <c r="DP67" s="34"/>
      <c r="DQ67" s="34"/>
      <c r="DR67" s="34"/>
      <c r="DS67" s="34"/>
      <c r="DT67" s="34"/>
      <c r="DU67" s="34"/>
      <c r="DV67" s="34"/>
      <c r="DW67" s="34"/>
      <c r="DX67" s="34"/>
      <c r="DY67" s="96"/>
      <c r="DZ67" s="34"/>
      <c r="EA67" s="34"/>
      <c r="EB67" s="34"/>
      <c r="EC67" s="34"/>
      <c r="ED67" s="34"/>
      <c r="EE67" s="34"/>
      <c r="EF67" s="34"/>
      <c r="EG67" s="34"/>
      <c r="EH67" s="34"/>
      <c r="EI67" s="34"/>
      <c r="EJ67" s="34"/>
      <c r="EK67" s="34"/>
      <c r="EL67" s="34"/>
      <c r="EM67" s="34"/>
      <c r="EN67" s="34"/>
      <c r="EO67" s="34"/>
      <c r="EP67" s="34"/>
      <c r="EQ67" s="34"/>
      <c r="ER67" s="34"/>
      <c r="ES67" s="34"/>
      <c r="ET67" s="96"/>
      <c r="EU67" s="34"/>
      <c r="EV67" s="34"/>
      <c r="EW67" s="34"/>
      <c r="EX67" s="34"/>
      <c r="EY67" s="34"/>
      <c r="EZ67" s="34"/>
      <c r="FA67" s="34"/>
      <c r="FB67" s="34"/>
      <c r="FC67" s="34"/>
      <c r="FD67" s="34"/>
      <c r="FE67" s="34"/>
      <c r="FF67" s="34"/>
      <c r="FG67" s="34"/>
      <c r="FH67" s="34"/>
      <c r="FI67" s="34"/>
      <c r="FJ67" s="34"/>
      <c r="FK67" s="34"/>
      <c r="FL67" s="96"/>
      <c r="FM67" s="34"/>
      <c r="FN67" s="34"/>
      <c r="FO67" s="34"/>
      <c r="FP67" s="34"/>
      <c r="FQ67" s="34"/>
      <c r="FR67" s="34"/>
      <c r="FS67" s="34"/>
      <c r="FT67" s="34"/>
      <c r="FU67" s="34"/>
      <c r="FV67" s="34"/>
      <c r="FW67" s="34"/>
      <c r="FX67" s="34"/>
      <c r="FY67" s="34"/>
      <c r="FZ67" s="34"/>
      <c r="GA67" s="34"/>
      <c r="GB67" s="34"/>
      <c r="GC67" s="34"/>
      <c r="GD67" s="34"/>
      <c r="GE67" s="34"/>
      <c r="GF67" s="34"/>
      <c r="GG67" s="96"/>
      <c r="GH67" s="34"/>
      <c r="GI67" s="34"/>
      <c r="GJ67" s="34"/>
      <c r="GK67" s="34"/>
      <c r="GL67" s="34"/>
      <c r="GM67" s="34"/>
      <c r="GN67" s="34"/>
      <c r="GO67" s="34"/>
      <c r="GP67" s="34"/>
      <c r="GQ67" s="34"/>
      <c r="GR67" s="34"/>
      <c r="GS67" s="34"/>
      <c r="GT67" s="34"/>
      <c r="GU67" s="34"/>
      <c r="GV67" s="34"/>
      <c r="GW67" s="34"/>
      <c r="GX67" s="34"/>
    </row>
    <row r="68" spans="1:206" ht="19.5" hidden="1" x14ac:dyDescent="0.2">
      <c r="A68" s="34" t="s">
        <v>125</v>
      </c>
      <c r="B68" s="35" t="s">
        <v>101</v>
      </c>
      <c r="C68" s="104" t="s">
        <v>48</v>
      </c>
      <c r="D68" s="79">
        <v>46034</v>
      </c>
      <c r="E68" s="95">
        <f t="shared" si="21"/>
        <v>46038</v>
      </c>
      <c r="F68" s="103">
        <v>5</v>
      </c>
      <c r="G68" s="41">
        <v>0</v>
      </c>
      <c r="H68" s="42">
        <f t="shared" si="22"/>
        <v>5</v>
      </c>
      <c r="I68" s="43"/>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96"/>
      <c r="DE68" s="34"/>
      <c r="DF68" s="34"/>
      <c r="DG68" s="34"/>
      <c r="DH68" s="34"/>
      <c r="DI68" s="34"/>
      <c r="DJ68" s="34"/>
      <c r="DK68" s="34"/>
      <c r="DL68" s="34"/>
      <c r="DM68" s="34"/>
      <c r="DN68" s="34"/>
      <c r="DO68" s="34"/>
      <c r="DP68" s="34"/>
      <c r="DQ68" s="34"/>
      <c r="DR68" s="34"/>
      <c r="DS68" s="34"/>
      <c r="DT68" s="34"/>
      <c r="DU68" s="34"/>
      <c r="DV68" s="34"/>
      <c r="DW68" s="34"/>
      <c r="DX68" s="34"/>
      <c r="DY68" s="96"/>
      <c r="DZ68" s="34"/>
      <c r="EA68" s="34"/>
      <c r="EB68" s="34"/>
      <c r="EC68" s="34"/>
      <c r="ED68" s="34"/>
      <c r="EE68" s="34"/>
      <c r="EF68" s="34"/>
      <c r="EG68" s="34"/>
      <c r="EH68" s="34"/>
      <c r="EI68" s="34"/>
      <c r="EJ68" s="34"/>
      <c r="EK68" s="34"/>
      <c r="EL68" s="34"/>
      <c r="EM68" s="34"/>
      <c r="EN68" s="34"/>
      <c r="EO68" s="34"/>
      <c r="EP68" s="34"/>
      <c r="EQ68" s="34"/>
      <c r="ER68" s="34"/>
      <c r="ES68" s="34"/>
      <c r="ET68" s="96"/>
      <c r="EU68" s="34"/>
      <c r="EV68" s="34"/>
      <c r="EW68" s="34"/>
      <c r="EX68" s="34"/>
      <c r="EY68" s="34"/>
      <c r="EZ68" s="34"/>
      <c r="FA68" s="34"/>
      <c r="FB68" s="34"/>
      <c r="FC68" s="34"/>
      <c r="FD68" s="34"/>
      <c r="FE68" s="34"/>
      <c r="FF68" s="34"/>
      <c r="FG68" s="34"/>
      <c r="FH68" s="34"/>
      <c r="FI68" s="34"/>
      <c r="FJ68" s="34"/>
      <c r="FK68" s="34"/>
      <c r="FL68" s="96"/>
      <c r="FM68" s="34"/>
      <c r="FN68" s="34"/>
      <c r="FO68" s="34"/>
      <c r="FP68" s="34"/>
      <c r="FQ68" s="34"/>
      <c r="FR68" s="34"/>
      <c r="FS68" s="34"/>
      <c r="FT68" s="34"/>
      <c r="FU68" s="34"/>
      <c r="FV68" s="34"/>
      <c r="FW68" s="34"/>
      <c r="FX68" s="34"/>
      <c r="FY68" s="34"/>
      <c r="FZ68" s="34"/>
      <c r="GA68" s="34"/>
      <c r="GB68" s="34"/>
      <c r="GC68" s="34"/>
      <c r="GD68" s="34"/>
      <c r="GE68" s="34"/>
      <c r="GF68" s="34"/>
      <c r="GG68" s="96"/>
      <c r="GH68" s="34"/>
      <c r="GI68" s="34"/>
      <c r="GJ68" s="34"/>
      <c r="GK68" s="34"/>
      <c r="GL68" s="34"/>
      <c r="GM68" s="34"/>
      <c r="GN68" s="34"/>
      <c r="GO68" s="34"/>
      <c r="GP68" s="34"/>
      <c r="GQ68" s="34"/>
      <c r="GR68" s="34"/>
      <c r="GS68" s="34"/>
      <c r="GT68" s="34"/>
      <c r="GU68" s="34"/>
      <c r="GV68" s="34"/>
      <c r="GW68" s="34"/>
      <c r="GX68" s="34"/>
    </row>
    <row r="69" spans="1:206" ht="19.5" hidden="1" x14ac:dyDescent="0.2">
      <c r="A69" s="34" t="s">
        <v>126</v>
      </c>
      <c r="B69" s="35" t="s">
        <v>102</v>
      </c>
      <c r="C69" s="104" t="s">
        <v>48</v>
      </c>
      <c r="D69" s="79">
        <v>46034</v>
      </c>
      <c r="E69" s="95">
        <f t="shared" si="21"/>
        <v>46038</v>
      </c>
      <c r="F69" s="103">
        <v>5</v>
      </c>
      <c r="G69" s="41">
        <v>0</v>
      </c>
      <c r="H69" s="42">
        <f t="shared" si="22"/>
        <v>5</v>
      </c>
      <c r="I69" s="43"/>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96"/>
      <c r="DE69" s="34"/>
      <c r="DF69" s="34"/>
      <c r="DG69" s="34"/>
      <c r="DH69" s="34"/>
      <c r="DI69" s="34"/>
      <c r="DJ69" s="34"/>
      <c r="DK69" s="34"/>
      <c r="DL69" s="34"/>
      <c r="DM69" s="34"/>
      <c r="DN69" s="34"/>
      <c r="DO69" s="34"/>
      <c r="DP69" s="34"/>
      <c r="DQ69" s="34"/>
      <c r="DR69" s="34"/>
      <c r="DS69" s="34"/>
      <c r="DT69" s="34"/>
      <c r="DU69" s="34"/>
      <c r="DV69" s="34"/>
      <c r="DW69" s="34"/>
      <c r="DX69" s="34"/>
      <c r="DY69" s="96"/>
      <c r="DZ69" s="34"/>
      <c r="EA69" s="34"/>
      <c r="EB69" s="34"/>
      <c r="EC69" s="34"/>
      <c r="ED69" s="34"/>
      <c r="EE69" s="34"/>
      <c r="EF69" s="34"/>
      <c r="EG69" s="34"/>
      <c r="EH69" s="34"/>
      <c r="EI69" s="34"/>
      <c r="EJ69" s="34"/>
      <c r="EK69" s="34"/>
      <c r="EL69" s="34"/>
      <c r="EM69" s="34"/>
      <c r="EN69" s="34"/>
      <c r="EO69" s="34"/>
      <c r="EP69" s="34"/>
      <c r="EQ69" s="34"/>
      <c r="ER69" s="34"/>
      <c r="ES69" s="34"/>
      <c r="ET69" s="96"/>
      <c r="EU69" s="34"/>
      <c r="EV69" s="34"/>
      <c r="EW69" s="34"/>
      <c r="EX69" s="34"/>
      <c r="EY69" s="34"/>
      <c r="EZ69" s="34"/>
      <c r="FA69" s="34"/>
      <c r="FB69" s="34"/>
      <c r="FC69" s="34"/>
      <c r="FD69" s="34"/>
      <c r="FE69" s="34"/>
      <c r="FF69" s="34"/>
      <c r="FG69" s="34"/>
      <c r="FH69" s="34"/>
      <c r="FI69" s="34"/>
      <c r="FJ69" s="34"/>
      <c r="FK69" s="34"/>
      <c r="FL69" s="96"/>
      <c r="FM69" s="34"/>
      <c r="FN69" s="34"/>
      <c r="FO69" s="34"/>
      <c r="FP69" s="34"/>
      <c r="FQ69" s="34"/>
      <c r="FR69" s="34"/>
      <c r="FS69" s="34"/>
      <c r="FT69" s="34"/>
      <c r="FU69" s="34"/>
      <c r="FV69" s="34"/>
      <c r="FW69" s="34"/>
      <c r="FX69" s="34"/>
      <c r="FY69" s="34"/>
      <c r="FZ69" s="34"/>
      <c r="GA69" s="34"/>
      <c r="GB69" s="34"/>
      <c r="GC69" s="34"/>
      <c r="GD69" s="34"/>
      <c r="GE69" s="34"/>
      <c r="GF69" s="34"/>
      <c r="GG69" s="96"/>
      <c r="GH69" s="34"/>
      <c r="GI69" s="34"/>
      <c r="GJ69" s="34"/>
      <c r="GK69" s="34"/>
      <c r="GL69" s="34"/>
      <c r="GM69" s="34"/>
      <c r="GN69" s="34"/>
      <c r="GO69" s="34"/>
      <c r="GP69" s="34"/>
      <c r="GQ69" s="34"/>
      <c r="GR69" s="34"/>
      <c r="GS69" s="34"/>
      <c r="GT69" s="34"/>
      <c r="GU69" s="34"/>
      <c r="GV69" s="34"/>
      <c r="GW69" s="34"/>
      <c r="GX69" s="34"/>
    </row>
    <row r="70" spans="1:206" ht="19.5" hidden="1" x14ac:dyDescent="0.2">
      <c r="A70" s="34" t="s">
        <v>127</v>
      </c>
      <c r="B70" s="35" t="s">
        <v>103</v>
      </c>
      <c r="C70" s="104" t="s">
        <v>48</v>
      </c>
      <c r="D70" s="79">
        <v>46034</v>
      </c>
      <c r="E70" s="95">
        <f t="shared" si="21"/>
        <v>46038</v>
      </c>
      <c r="F70" s="103">
        <v>5</v>
      </c>
      <c r="G70" s="41">
        <v>0</v>
      </c>
      <c r="H70" s="42">
        <f t="shared" si="22"/>
        <v>5</v>
      </c>
      <c r="I70" s="43"/>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96"/>
      <c r="DE70" s="34"/>
      <c r="DF70" s="34"/>
      <c r="DG70" s="34"/>
      <c r="DH70" s="34"/>
      <c r="DI70" s="34"/>
      <c r="DJ70" s="34"/>
      <c r="DK70" s="34"/>
      <c r="DL70" s="34"/>
      <c r="DM70" s="34"/>
      <c r="DN70" s="34"/>
      <c r="DO70" s="34"/>
      <c r="DP70" s="34"/>
      <c r="DQ70" s="34"/>
      <c r="DR70" s="34"/>
      <c r="DS70" s="34"/>
      <c r="DT70" s="34"/>
      <c r="DU70" s="34"/>
      <c r="DV70" s="34"/>
      <c r="DW70" s="34"/>
      <c r="DX70" s="34"/>
      <c r="DY70" s="96"/>
      <c r="DZ70" s="34"/>
      <c r="EA70" s="34"/>
      <c r="EB70" s="34"/>
      <c r="EC70" s="34"/>
      <c r="ED70" s="34"/>
      <c r="EE70" s="34"/>
      <c r="EF70" s="34"/>
      <c r="EG70" s="34"/>
      <c r="EH70" s="34"/>
      <c r="EI70" s="34"/>
      <c r="EJ70" s="34"/>
      <c r="EK70" s="34"/>
      <c r="EL70" s="34"/>
      <c r="EM70" s="34"/>
      <c r="EN70" s="34"/>
      <c r="EO70" s="34"/>
      <c r="EP70" s="34"/>
      <c r="EQ70" s="34"/>
      <c r="ER70" s="34"/>
      <c r="ES70" s="34"/>
      <c r="ET70" s="96"/>
      <c r="EU70" s="34"/>
      <c r="EV70" s="34"/>
      <c r="EW70" s="34"/>
      <c r="EX70" s="34"/>
      <c r="EY70" s="34"/>
      <c r="EZ70" s="34"/>
      <c r="FA70" s="34"/>
      <c r="FB70" s="34"/>
      <c r="FC70" s="34"/>
      <c r="FD70" s="34"/>
      <c r="FE70" s="34"/>
      <c r="FF70" s="34"/>
      <c r="FG70" s="34"/>
      <c r="FH70" s="34"/>
      <c r="FI70" s="34"/>
      <c r="FJ70" s="34"/>
      <c r="FK70" s="34"/>
      <c r="FL70" s="96"/>
      <c r="FM70" s="34"/>
      <c r="FN70" s="34"/>
      <c r="FO70" s="34"/>
      <c r="FP70" s="34"/>
      <c r="FQ70" s="34"/>
      <c r="FR70" s="34"/>
      <c r="FS70" s="34"/>
      <c r="FT70" s="34"/>
      <c r="FU70" s="34"/>
      <c r="FV70" s="34"/>
      <c r="FW70" s="34"/>
      <c r="FX70" s="34"/>
      <c r="FY70" s="34"/>
      <c r="FZ70" s="34"/>
      <c r="GA70" s="34"/>
      <c r="GB70" s="34"/>
      <c r="GC70" s="34"/>
      <c r="GD70" s="34"/>
      <c r="GE70" s="34"/>
      <c r="GF70" s="34"/>
      <c r="GG70" s="96"/>
      <c r="GH70" s="34"/>
      <c r="GI70" s="34"/>
      <c r="GJ70" s="34"/>
      <c r="GK70" s="34"/>
      <c r="GL70" s="34"/>
      <c r="GM70" s="34"/>
      <c r="GN70" s="34"/>
      <c r="GO70" s="34"/>
      <c r="GP70" s="34"/>
      <c r="GQ70" s="34"/>
      <c r="GR70" s="34"/>
      <c r="GS70" s="34"/>
      <c r="GT70" s="34"/>
      <c r="GU70" s="34"/>
      <c r="GV70" s="34"/>
      <c r="GW70" s="34"/>
      <c r="GX70" s="34"/>
    </row>
    <row r="71" spans="1:206" ht="19.5" hidden="1" x14ac:dyDescent="0.2">
      <c r="A71" s="34" t="s">
        <v>128</v>
      </c>
      <c r="B71" s="35" t="s">
        <v>104</v>
      </c>
      <c r="C71" s="104" t="s">
        <v>48</v>
      </c>
      <c r="D71" s="79">
        <v>46034</v>
      </c>
      <c r="E71" s="95">
        <f t="shared" si="21"/>
        <v>46038</v>
      </c>
      <c r="F71" s="103">
        <v>5</v>
      </c>
      <c r="G71" s="41">
        <v>0</v>
      </c>
      <c r="H71" s="42">
        <f t="shared" si="22"/>
        <v>5</v>
      </c>
      <c r="I71" s="43"/>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96"/>
      <c r="DE71" s="34"/>
      <c r="DF71" s="34"/>
      <c r="DG71" s="34"/>
      <c r="DH71" s="34"/>
      <c r="DI71" s="34"/>
      <c r="DJ71" s="34"/>
      <c r="DK71" s="34"/>
      <c r="DL71" s="34"/>
      <c r="DM71" s="34"/>
      <c r="DN71" s="34"/>
      <c r="DO71" s="34"/>
      <c r="DP71" s="34"/>
      <c r="DQ71" s="34"/>
      <c r="DR71" s="34"/>
      <c r="DS71" s="34"/>
      <c r="DT71" s="34"/>
      <c r="DU71" s="34"/>
      <c r="DV71" s="34"/>
      <c r="DW71" s="34"/>
      <c r="DX71" s="34"/>
      <c r="DY71" s="96"/>
      <c r="DZ71" s="34"/>
      <c r="EA71" s="34"/>
      <c r="EB71" s="34"/>
      <c r="EC71" s="34"/>
      <c r="ED71" s="34"/>
      <c r="EE71" s="34"/>
      <c r="EF71" s="34"/>
      <c r="EG71" s="34"/>
      <c r="EH71" s="34"/>
      <c r="EI71" s="34"/>
      <c r="EJ71" s="34"/>
      <c r="EK71" s="34"/>
      <c r="EL71" s="34"/>
      <c r="EM71" s="34"/>
      <c r="EN71" s="34"/>
      <c r="EO71" s="34"/>
      <c r="EP71" s="34"/>
      <c r="EQ71" s="34"/>
      <c r="ER71" s="34"/>
      <c r="ES71" s="34"/>
      <c r="ET71" s="96"/>
      <c r="EU71" s="34"/>
      <c r="EV71" s="34"/>
      <c r="EW71" s="34"/>
      <c r="EX71" s="34"/>
      <c r="EY71" s="34"/>
      <c r="EZ71" s="34"/>
      <c r="FA71" s="34"/>
      <c r="FB71" s="34"/>
      <c r="FC71" s="34"/>
      <c r="FD71" s="34"/>
      <c r="FE71" s="34"/>
      <c r="FF71" s="34"/>
      <c r="FG71" s="34"/>
      <c r="FH71" s="34"/>
      <c r="FI71" s="34"/>
      <c r="FJ71" s="34"/>
      <c r="FK71" s="34"/>
      <c r="FL71" s="96"/>
      <c r="FM71" s="34"/>
      <c r="FN71" s="34"/>
      <c r="FO71" s="34"/>
      <c r="FP71" s="34"/>
      <c r="FQ71" s="34"/>
      <c r="FR71" s="34"/>
      <c r="FS71" s="34"/>
      <c r="FT71" s="34"/>
      <c r="FU71" s="34"/>
      <c r="FV71" s="34"/>
      <c r="FW71" s="34"/>
      <c r="FX71" s="34"/>
      <c r="FY71" s="34"/>
      <c r="FZ71" s="34"/>
      <c r="GA71" s="34"/>
      <c r="GB71" s="34"/>
      <c r="GC71" s="34"/>
      <c r="GD71" s="34"/>
      <c r="GE71" s="34"/>
      <c r="GF71" s="34"/>
      <c r="GG71" s="96"/>
      <c r="GH71" s="34"/>
      <c r="GI71" s="34"/>
      <c r="GJ71" s="34"/>
      <c r="GK71" s="34"/>
      <c r="GL71" s="34"/>
      <c r="GM71" s="34"/>
      <c r="GN71" s="34"/>
      <c r="GO71" s="34"/>
      <c r="GP71" s="34"/>
      <c r="GQ71" s="34"/>
      <c r="GR71" s="34"/>
      <c r="GS71" s="34"/>
      <c r="GT71" s="34"/>
      <c r="GU71" s="34"/>
      <c r="GV71" s="34"/>
      <c r="GW71" s="34"/>
      <c r="GX71" s="34"/>
    </row>
    <row r="72" spans="1:206" ht="19.5" hidden="1" x14ac:dyDescent="0.2">
      <c r="A72" s="34" t="s">
        <v>129</v>
      </c>
      <c r="B72" s="35" t="s">
        <v>105</v>
      </c>
      <c r="C72" s="104" t="s">
        <v>48</v>
      </c>
      <c r="D72" s="79">
        <v>46034</v>
      </c>
      <c r="E72" s="95">
        <f t="shared" si="21"/>
        <v>46038</v>
      </c>
      <c r="F72" s="103">
        <v>5</v>
      </c>
      <c r="G72" s="41">
        <v>0</v>
      </c>
      <c r="H72" s="42">
        <f t="shared" si="22"/>
        <v>5</v>
      </c>
      <c r="I72" s="43"/>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96"/>
      <c r="DE72" s="34"/>
      <c r="DF72" s="34"/>
      <c r="DG72" s="34"/>
      <c r="DH72" s="34"/>
      <c r="DI72" s="34"/>
      <c r="DJ72" s="34"/>
      <c r="DK72" s="34"/>
      <c r="DL72" s="34"/>
      <c r="DM72" s="34"/>
      <c r="DN72" s="34"/>
      <c r="DO72" s="34"/>
      <c r="DP72" s="34"/>
      <c r="DQ72" s="34"/>
      <c r="DR72" s="34"/>
      <c r="DS72" s="34"/>
      <c r="DT72" s="34"/>
      <c r="DU72" s="34"/>
      <c r="DV72" s="34"/>
      <c r="DW72" s="34"/>
      <c r="DX72" s="34"/>
      <c r="DY72" s="96"/>
      <c r="DZ72" s="34"/>
      <c r="EA72" s="34"/>
      <c r="EB72" s="34"/>
      <c r="EC72" s="34"/>
      <c r="ED72" s="34"/>
      <c r="EE72" s="34"/>
      <c r="EF72" s="34"/>
      <c r="EG72" s="34"/>
      <c r="EH72" s="34"/>
      <c r="EI72" s="34"/>
      <c r="EJ72" s="34"/>
      <c r="EK72" s="34"/>
      <c r="EL72" s="34"/>
      <c r="EM72" s="34"/>
      <c r="EN72" s="34"/>
      <c r="EO72" s="34"/>
      <c r="EP72" s="34"/>
      <c r="EQ72" s="34"/>
      <c r="ER72" s="34"/>
      <c r="ES72" s="34"/>
      <c r="ET72" s="96"/>
      <c r="EU72" s="34"/>
      <c r="EV72" s="34"/>
      <c r="EW72" s="34"/>
      <c r="EX72" s="34"/>
      <c r="EY72" s="34"/>
      <c r="EZ72" s="34"/>
      <c r="FA72" s="34"/>
      <c r="FB72" s="34"/>
      <c r="FC72" s="34"/>
      <c r="FD72" s="34"/>
      <c r="FE72" s="34"/>
      <c r="FF72" s="34"/>
      <c r="FG72" s="34"/>
      <c r="FH72" s="34"/>
      <c r="FI72" s="34"/>
      <c r="FJ72" s="34"/>
      <c r="FK72" s="34"/>
      <c r="FL72" s="96"/>
      <c r="FM72" s="34"/>
      <c r="FN72" s="34"/>
      <c r="FO72" s="34"/>
      <c r="FP72" s="34"/>
      <c r="FQ72" s="34"/>
      <c r="FR72" s="34"/>
      <c r="FS72" s="34"/>
      <c r="FT72" s="34"/>
      <c r="FU72" s="34"/>
      <c r="FV72" s="34"/>
      <c r="FW72" s="34"/>
      <c r="FX72" s="34"/>
      <c r="FY72" s="34"/>
      <c r="FZ72" s="34"/>
      <c r="GA72" s="34"/>
      <c r="GB72" s="34"/>
      <c r="GC72" s="34"/>
      <c r="GD72" s="34"/>
      <c r="GE72" s="34"/>
      <c r="GF72" s="34"/>
      <c r="GG72" s="96"/>
      <c r="GH72" s="34"/>
      <c r="GI72" s="34"/>
      <c r="GJ72" s="34"/>
      <c r="GK72" s="34"/>
      <c r="GL72" s="34"/>
      <c r="GM72" s="34"/>
      <c r="GN72" s="34"/>
      <c r="GO72" s="34"/>
      <c r="GP72" s="34"/>
      <c r="GQ72" s="34"/>
      <c r="GR72" s="34"/>
      <c r="GS72" s="34"/>
      <c r="GT72" s="34"/>
      <c r="GU72" s="34"/>
      <c r="GV72" s="34"/>
      <c r="GW72" s="34"/>
      <c r="GX72" s="34"/>
    </row>
    <row r="73" spans="1:206" ht="24" hidden="1" x14ac:dyDescent="0.2">
      <c r="A73" s="11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1.11</v>
      </c>
      <c r="B73" s="92" t="s">
        <v>151</v>
      </c>
      <c r="C73" s="106" t="s">
        <v>130</v>
      </c>
      <c r="D73" s="111"/>
      <c r="E73" s="95"/>
      <c r="F73" s="103"/>
      <c r="G73" s="41"/>
      <c r="H73" s="42"/>
      <c r="I73" s="43"/>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96"/>
      <c r="DE73" s="34"/>
      <c r="DF73" s="34"/>
      <c r="DG73" s="34"/>
      <c r="DH73" s="34"/>
      <c r="DI73" s="34"/>
      <c r="DJ73" s="34"/>
      <c r="DK73" s="34"/>
      <c r="DL73" s="34"/>
      <c r="DM73" s="34"/>
      <c r="DN73" s="34"/>
      <c r="DO73" s="34"/>
      <c r="DP73" s="34"/>
      <c r="DQ73" s="34"/>
      <c r="DR73" s="34"/>
      <c r="DS73" s="34"/>
      <c r="DT73" s="34"/>
      <c r="DU73" s="34"/>
      <c r="DV73" s="34"/>
      <c r="DW73" s="34"/>
      <c r="DX73" s="34"/>
      <c r="DY73" s="96"/>
      <c r="DZ73" s="34"/>
      <c r="EA73" s="34"/>
      <c r="EB73" s="34"/>
      <c r="EC73" s="34"/>
      <c r="ED73" s="34"/>
      <c r="EE73" s="34"/>
      <c r="EF73" s="34"/>
      <c r="EG73" s="34"/>
      <c r="EH73" s="34"/>
      <c r="EI73" s="34"/>
      <c r="EJ73" s="34"/>
      <c r="EK73" s="34"/>
      <c r="EL73" s="34"/>
      <c r="EM73" s="34"/>
      <c r="EN73" s="34"/>
      <c r="EO73" s="34"/>
      <c r="EP73" s="34"/>
      <c r="EQ73" s="34"/>
      <c r="ER73" s="34"/>
      <c r="ES73" s="34"/>
      <c r="ET73" s="96"/>
      <c r="EU73" s="34"/>
      <c r="EV73" s="34"/>
      <c r="EW73" s="34"/>
      <c r="EX73" s="34"/>
      <c r="EY73" s="34"/>
      <c r="EZ73" s="34"/>
      <c r="FA73" s="34"/>
      <c r="FB73" s="34"/>
      <c r="FC73" s="34"/>
      <c r="FD73" s="34"/>
      <c r="FE73" s="34"/>
      <c r="FF73" s="34"/>
      <c r="FG73" s="34"/>
      <c r="FH73" s="34"/>
      <c r="FI73" s="34"/>
      <c r="FJ73" s="34"/>
      <c r="FK73" s="34"/>
      <c r="FL73" s="96"/>
      <c r="FM73" s="34"/>
      <c r="FN73" s="34"/>
      <c r="FO73" s="34"/>
      <c r="FP73" s="34"/>
      <c r="FQ73" s="34"/>
      <c r="FR73" s="34"/>
      <c r="FS73" s="34"/>
      <c r="FT73" s="34"/>
      <c r="FU73" s="34"/>
      <c r="FV73" s="34"/>
      <c r="FW73" s="34"/>
      <c r="FX73" s="34"/>
      <c r="FY73" s="34"/>
      <c r="FZ73" s="34"/>
      <c r="GA73" s="34"/>
      <c r="GB73" s="34"/>
      <c r="GC73" s="34"/>
      <c r="GD73" s="34"/>
      <c r="GE73" s="34"/>
      <c r="GF73" s="34"/>
      <c r="GG73" s="96"/>
      <c r="GH73" s="34"/>
      <c r="GI73" s="34"/>
      <c r="GJ73" s="34"/>
      <c r="GK73" s="34"/>
      <c r="GL73" s="34"/>
      <c r="GM73" s="34"/>
      <c r="GN73" s="34"/>
      <c r="GO73" s="34"/>
      <c r="GP73" s="34"/>
      <c r="GQ73" s="34"/>
      <c r="GR73" s="34"/>
      <c r="GS73" s="34"/>
      <c r="GT73" s="34"/>
      <c r="GU73" s="34"/>
      <c r="GV73" s="34"/>
      <c r="GW73" s="34"/>
      <c r="GX73" s="34"/>
    </row>
    <row r="74" spans="1:206" ht="19.5" hidden="1" x14ac:dyDescent="0.2">
      <c r="A74" s="34" t="s">
        <v>131</v>
      </c>
      <c r="B74" s="35" t="s">
        <v>132</v>
      </c>
      <c r="C74" s="54" t="s">
        <v>55</v>
      </c>
      <c r="D74" s="79">
        <v>46034</v>
      </c>
      <c r="E74" s="95">
        <f t="shared" ref="E74:E76" si="23">IF(ISBLANK(D74)," - ",IF(F74=0,D74,D74+F74-1))</f>
        <v>46038</v>
      </c>
      <c r="F74" s="103">
        <v>5</v>
      </c>
      <c r="G74" s="41">
        <v>0</v>
      </c>
      <c r="H74" s="42">
        <f t="shared" ref="H74:H76" si="24">IF(OR(E74=0,D74=0)," - ",NETWORKDAYS(D74,E74))</f>
        <v>5</v>
      </c>
      <c r="I74" s="43"/>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c r="CT74" s="34"/>
      <c r="CU74" s="34"/>
      <c r="CV74" s="34"/>
      <c r="CW74" s="34"/>
      <c r="CX74" s="34"/>
      <c r="CY74" s="34"/>
      <c r="CZ74" s="34"/>
      <c r="DA74" s="34"/>
      <c r="DB74" s="34"/>
      <c r="DC74" s="34"/>
      <c r="DD74" s="96"/>
      <c r="DE74" s="34"/>
      <c r="DF74" s="34"/>
      <c r="DG74" s="34"/>
      <c r="DH74" s="34"/>
      <c r="DI74" s="34"/>
      <c r="DJ74" s="34"/>
      <c r="DK74" s="34"/>
      <c r="DL74" s="34"/>
      <c r="DM74" s="34"/>
      <c r="DN74" s="34"/>
      <c r="DO74" s="34"/>
      <c r="DP74" s="34"/>
      <c r="DQ74" s="34"/>
      <c r="DR74" s="34"/>
      <c r="DS74" s="34"/>
      <c r="DT74" s="34"/>
      <c r="DU74" s="34"/>
      <c r="DV74" s="34"/>
      <c r="DW74" s="34"/>
      <c r="DX74" s="34"/>
      <c r="DY74" s="96"/>
      <c r="DZ74" s="34"/>
      <c r="EA74" s="34"/>
      <c r="EB74" s="34"/>
      <c r="EC74" s="34"/>
      <c r="ED74" s="34"/>
      <c r="EE74" s="34"/>
      <c r="EF74" s="34"/>
      <c r="EG74" s="34"/>
      <c r="EH74" s="34"/>
      <c r="EI74" s="34"/>
      <c r="EJ74" s="34"/>
      <c r="EK74" s="34"/>
      <c r="EL74" s="34"/>
      <c r="EM74" s="34"/>
      <c r="EN74" s="34"/>
      <c r="EO74" s="34"/>
      <c r="EP74" s="34"/>
      <c r="EQ74" s="34"/>
      <c r="ER74" s="34"/>
      <c r="ES74" s="34"/>
      <c r="ET74" s="96"/>
      <c r="EU74" s="34"/>
      <c r="EV74" s="34"/>
      <c r="EW74" s="34"/>
      <c r="EX74" s="34"/>
      <c r="EY74" s="34"/>
      <c r="EZ74" s="34"/>
      <c r="FA74" s="34"/>
      <c r="FB74" s="34"/>
      <c r="FC74" s="34"/>
      <c r="FD74" s="34"/>
      <c r="FE74" s="34"/>
      <c r="FF74" s="34"/>
      <c r="FG74" s="34"/>
      <c r="FH74" s="34"/>
      <c r="FI74" s="34"/>
      <c r="FJ74" s="34"/>
      <c r="FK74" s="34"/>
      <c r="FL74" s="96"/>
      <c r="FM74" s="34"/>
      <c r="FN74" s="34"/>
      <c r="FO74" s="34"/>
      <c r="FP74" s="34"/>
      <c r="FQ74" s="34"/>
      <c r="FR74" s="34"/>
      <c r="FS74" s="34"/>
      <c r="FT74" s="34"/>
      <c r="FU74" s="34"/>
      <c r="FV74" s="34"/>
      <c r="FW74" s="34"/>
      <c r="FX74" s="34"/>
      <c r="FY74" s="34"/>
      <c r="FZ74" s="34"/>
      <c r="GA74" s="34"/>
      <c r="GB74" s="34"/>
      <c r="GC74" s="34"/>
      <c r="GD74" s="34"/>
      <c r="GE74" s="34"/>
      <c r="GF74" s="34"/>
      <c r="GG74" s="96"/>
      <c r="GH74" s="34"/>
      <c r="GI74" s="34"/>
      <c r="GJ74" s="34"/>
      <c r="GK74" s="34"/>
      <c r="GL74" s="34"/>
      <c r="GM74" s="34"/>
      <c r="GN74" s="34"/>
      <c r="GO74" s="34"/>
      <c r="GP74" s="34"/>
      <c r="GQ74" s="34"/>
      <c r="GR74" s="34"/>
      <c r="GS74" s="34"/>
      <c r="GT74" s="34"/>
      <c r="GU74" s="34"/>
      <c r="GV74" s="34"/>
      <c r="GW74" s="34"/>
      <c r="GX74" s="34"/>
    </row>
    <row r="75" spans="1:206" ht="19.5" hidden="1" x14ac:dyDescent="0.2">
      <c r="A75" s="34" t="s">
        <v>133</v>
      </c>
      <c r="B75" s="35" t="s">
        <v>134</v>
      </c>
      <c r="C75" s="54" t="s">
        <v>55</v>
      </c>
      <c r="D75" s="79">
        <v>46034</v>
      </c>
      <c r="E75" s="95">
        <f t="shared" si="23"/>
        <v>46038</v>
      </c>
      <c r="F75" s="103">
        <v>5</v>
      </c>
      <c r="G75" s="41">
        <v>0</v>
      </c>
      <c r="H75" s="42">
        <f t="shared" si="24"/>
        <v>5</v>
      </c>
      <c r="I75" s="43"/>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34"/>
      <c r="DB75" s="34"/>
      <c r="DC75" s="34"/>
      <c r="DD75" s="96"/>
      <c r="DE75" s="34"/>
      <c r="DF75" s="34"/>
      <c r="DG75" s="34"/>
      <c r="DH75" s="34"/>
      <c r="DI75" s="34"/>
      <c r="DJ75" s="34"/>
      <c r="DK75" s="34"/>
      <c r="DL75" s="34"/>
      <c r="DM75" s="34"/>
      <c r="DN75" s="34"/>
      <c r="DO75" s="34"/>
      <c r="DP75" s="34"/>
      <c r="DQ75" s="34"/>
      <c r="DR75" s="34"/>
      <c r="DS75" s="34"/>
      <c r="DT75" s="34"/>
      <c r="DU75" s="34"/>
      <c r="DV75" s="34"/>
      <c r="DW75" s="34"/>
      <c r="DX75" s="34"/>
      <c r="DY75" s="96"/>
      <c r="DZ75" s="34"/>
      <c r="EA75" s="34"/>
      <c r="EB75" s="34"/>
      <c r="EC75" s="34"/>
      <c r="ED75" s="34"/>
      <c r="EE75" s="34"/>
      <c r="EF75" s="34"/>
      <c r="EG75" s="34"/>
      <c r="EH75" s="34"/>
      <c r="EI75" s="34"/>
      <c r="EJ75" s="34"/>
      <c r="EK75" s="34"/>
      <c r="EL75" s="34"/>
      <c r="EM75" s="34"/>
      <c r="EN75" s="34"/>
      <c r="EO75" s="34"/>
      <c r="EP75" s="34"/>
      <c r="EQ75" s="34"/>
      <c r="ER75" s="34"/>
      <c r="ES75" s="34"/>
      <c r="ET75" s="96"/>
      <c r="EU75" s="34"/>
      <c r="EV75" s="34"/>
      <c r="EW75" s="34"/>
      <c r="EX75" s="34"/>
      <c r="EY75" s="34"/>
      <c r="EZ75" s="34"/>
      <c r="FA75" s="34"/>
      <c r="FB75" s="34"/>
      <c r="FC75" s="34"/>
      <c r="FD75" s="34"/>
      <c r="FE75" s="34"/>
      <c r="FF75" s="34"/>
      <c r="FG75" s="34"/>
      <c r="FH75" s="34"/>
      <c r="FI75" s="34"/>
      <c r="FJ75" s="34"/>
      <c r="FK75" s="34"/>
      <c r="FL75" s="96"/>
      <c r="FM75" s="34"/>
      <c r="FN75" s="34"/>
      <c r="FO75" s="34"/>
      <c r="FP75" s="34"/>
      <c r="FQ75" s="34"/>
      <c r="FR75" s="34"/>
      <c r="FS75" s="34"/>
      <c r="FT75" s="34"/>
      <c r="FU75" s="34"/>
      <c r="FV75" s="34"/>
      <c r="FW75" s="34"/>
      <c r="FX75" s="34"/>
      <c r="FY75" s="34"/>
      <c r="FZ75" s="34"/>
      <c r="GA75" s="34"/>
      <c r="GB75" s="34"/>
      <c r="GC75" s="34"/>
      <c r="GD75" s="34"/>
      <c r="GE75" s="34"/>
      <c r="GF75" s="34"/>
      <c r="GG75" s="96"/>
      <c r="GH75" s="34"/>
      <c r="GI75" s="34"/>
      <c r="GJ75" s="34"/>
      <c r="GK75" s="34"/>
      <c r="GL75" s="34"/>
      <c r="GM75" s="34"/>
      <c r="GN75" s="34"/>
      <c r="GO75" s="34"/>
      <c r="GP75" s="34"/>
      <c r="GQ75" s="34"/>
      <c r="GR75" s="34"/>
      <c r="GS75" s="34"/>
      <c r="GT75" s="34"/>
      <c r="GU75" s="34"/>
      <c r="GV75" s="34"/>
      <c r="GW75" s="34"/>
      <c r="GX75" s="34"/>
    </row>
    <row r="76" spans="1:206" ht="19.5" hidden="1" x14ac:dyDescent="0.2">
      <c r="A76" s="34" t="s">
        <v>135</v>
      </c>
      <c r="B76" s="35" t="s">
        <v>136</v>
      </c>
      <c r="C76" s="54" t="s">
        <v>60</v>
      </c>
      <c r="D76" s="79">
        <v>46034</v>
      </c>
      <c r="E76" s="95">
        <f t="shared" si="23"/>
        <v>46038</v>
      </c>
      <c r="F76" s="103">
        <v>5</v>
      </c>
      <c r="G76" s="41">
        <v>0</v>
      </c>
      <c r="H76" s="42">
        <f t="shared" si="24"/>
        <v>5</v>
      </c>
      <c r="I76" s="43"/>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96"/>
      <c r="DE76" s="34"/>
      <c r="DF76" s="34"/>
      <c r="DG76" s="34"/>
      <c r="DH76" s="34"/>
      <c r="DI76" s="34"/>
      <c r="DJ76" s="34"/>
      <c r="DK76" s="34"/>
      <c r="DL76" s="34"/>
      <c r="DM76" s="34"/>
      <c r="DN76" s="34"/>
      <c r="DO76" s="34"/>
      <c r="DP76" s="34"/>
      <c r="DQ76" s="34"/>
      <c r="DR76" s="34"/>
      <c r="DS76" s="34"/>
      <c r="DT76" s="34"/>
      <c r="DU76" s="34"/>
      <c r="DV76" s="34"/>
      <c r="DW76" s="34"/>
      <c r="DX76" s="34"/>
      <c r="DY76" s="96"/>
      <c r="DZ76" s="34"/>
      <c r="EA76" s="34"/>
      <c r="EB76" s="34"/>
      <c r="EC76" s="34"/>
      <c r="ED76" s="34"/>
      <c r="EE76" s="34"/>
      <c r="EF76" s="34"/>
      <c r="EG76" s="34"/>
      <c r="EH76" s="34"/>
      <c r="EI76" s="34"/>
      <c r="EJ76" s="34"/>
      <c r="EK76" s="34"/>
      <c r="EL76" s="34"/>
      <c r="EM76" s="34"/>
      <c r="EN76" s="34"/>
      <c r="EO76" s="34"/>
      <c r="EP76" s="34"/>
      <c r="EQ76" s="34"/>
      <c r="ER76" s="34"/>
      <c r="ES76" s="34"/>
      <c r="ET76" s="96"/>
      <c r="EU76" s="34"/>
      <c r="EV76" s="34"/>
      <c r="EW76" s="34"/>
      <c r="EX76" s="34"/>
      <c r="EY76" s="34"/>
      <c r="EZ76" s="34"/>
      <c r="FA76" s="34"/>
      <c r="FB76" s="34"/>
      <c r="FC76" s="34"/>
      <c r="FD76" s="34"/>
      <c r="FE76" s="34"/>
      <c r="FF76" s="34"/>
      <c r="FG76" s="34"/>
      <c r="FH76" s="34"/>
      <c r="FI76" s="34"/>
      <c r="FJ76" s="34"/>
      <c r="FK76" s="34"/>
      <c r="FL76" s="96"/>
      <c r="FM76" s="34"/>
      <c r="FN76" s="34"/>
      <c r="FO76" s="34"/>
      <c r="FP76" s="34"/>
      <c r="FQ76" s="34"/>
      <c r="FR76" s="34"/>
      <c r="FS76" s="34"/>
      <c r="FT76" s="34"/>
      <c r="FU76" s="34"/>
      <c r="FV76" s="34"/>
      <c r="FW76" s="34"/>
      <c r="FX76" s="34"/>
      <c r="FY76" s="34"/>
      <c r="FZ76" s="34"/>
      <c r="GA76" s="34"/>
      <c r="GB76" s="34"/>
      <c r="GC76" s="34"/>
      <c r="GD76" s="34"/>
      <c r="GE76" s="34"/>
      <c r="GF76" s="34"/>
      <c r="GG76" s="96"/>
      <c r="GH76" s="34"/>
      <c r="GI76" s="34"/>
      <c r="GJ76" s="34"/>
      <c r="GK76" s="34"/>
      <c r="GL76" s="34"/>
      <c r="GM76" s="34"/>
      <c r="GN76" s="34"/>
      <c r="GO76" s="34"/>
      <c r="GP76" s="34"/>
      <c r="GQ76" s="34"/>
      <c r="GR76" s="34"/>
      <c r="GS76" s="34"/>
      <c r="GT76" s="34"/>
      <c r="GU76" s="34"/>
      <c r="GV76" s="34"/>
      <c r="GW76" s="34"/>
      <c r="GX76" s="34"/>
    </row>
    <row r="77" spans="1:206" ht="33.75" hidden="1" customHeight="1" x14ac:dyDescent="0.2">
      <c r="A77" s="112"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1.12</v>
      </c>
      <c r="B77" s="92" t="s">
        <v>137</v>
      </c>
      <c r="C77" s="106" t="s">
        <v>138</v>
      </c>
      <c r="D77" s="111"/>
      <c r="E77" s="95"/>
      <c r="F77" s="103"/>
      <c r="G77" s="41"/>
      <c r="H77" s="42"/>
      <c r="I77" s="43"/>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34"/>
      <c r="DB77" s="34"/>
      <c r="DC77" s="34"/>
      <c r="DD77" s="96"/>
      <c r="DE77" s="34"/>
      <c r="DF77" s="34"/>
      <c r="DG77" s="34"/>
      <c r="DH77" s="34"/>
      <c r="DI77" s="34"/>
      <c r="DJ77" s="34"/>
      <c r="DK77" s="34"/>
      <c r="DL77" s="34"/>
      <c r="DM77" s="34"/>
      <c r="DN77" s="34"/>
      <c r="DO77" s="34"/>
      <c r="DP77" s="34"/>
      <c r="DQ77" s="34"/>
      <c r="DR77" s="34"/>
      <c r="DS77" s="34"/>
      <c r="DT77" s="34"/>
      <c r="DU77" s="34"/>
      <c r="DV77" s="34"/>
      <c r="DW77" s="34"/>
      <c r="DX77" s="34"/>
      <c r="DY77" s="96"/>
      <c r="DZ77" s="34"/>
      <c r="EA77" s="34"/>
      <c r="EB77" s="34"/>
      <c r="EC77" s="34"/>
      <c r="ED77" s="34"/>
      <c r="EE77" s="34"/>
      <c r="EF77" s="34"/>
      <c r="EG77" s="34"/>
      <c r="EH77" s="34"/>
      <c r="EI77" s="34"/>
      <c r="EJ77" s="34"/>
      <c r="EK77" s="34"/>
      <c r="EL77" s="34"/>
      <c r="EM77" s="34"/>
      <c r="EN77" s="34"/>
      <c r="EO77" s="34"/>
      <c r="EP77" s="34"/>
      <c r="EQ77" s="34"/>
      <c r="ER77" s="34"/>
      <c r="ES77" s="34"/>
      <c r="ET77" s="96"/>
      <c r="EU77" s="34"/>
      <c r="EV77" s="34"/>
      <c r="EW77" s="34"/>
      <c r="EX77" s="34"/>
      <c r="EY77" s="34"/>
      <c r="EZ77" s="34"/>
      <c r="FA77" s="34"/>
      <c r="FB77" s="34"/>
      <c r="FC77" s="34"/>
      <c r="FD77" s="34"/>
      <c r="FE77" s="34"/>
      <c r="FF77" s="34"/>
      <c r="FG77" s="34"/>
      <c r="FH77" s="34"/>
      <c r="FI77" s="34"/>
      <c r="FJ77" s="34"/>
      <c r="FK77" s="34"/>
      <c r="FL77" s="96"/>
      <c r="FM77" s="34"/>
      <c r="FN77" s="34"/>
      <c r="FO77" s="34"/>
      <c r="FP77" s="34"/>
      <c r="FQ77" s="34"/>
      <c r="FR77" s="34"/>
      <c r="FS77" s="34"/>
      <c r="FT77" s="34"/>
      <c r="FU77" s="34"/>
      <c r="FV77" s="34"/>
      <c r="FW77" s="34"/>
      <c r="FX77" s="34"/>
      <c r="FY77" s="34"/>
      <c r="FZ77" s="34"/>
      <c r="GA77" s="34"/>
      <c r="GB77" s="34"/>
      <c r="GC77" s="34"/>
      <c r="GD77" s="34"/>
      <c r="GE77" s="34"/>
      <c r="GF77" s="34"/>
      <c r="GG77" s="96"/>
      <c r="GH77" s="34"/>
      <c r="GI77" s="34"/>
      <c r="GJ77" s="34"/>
      <c r="GK77" s="34"/>
      <c r="GL77" s="34"/>
      <c r="GM77" s="34"/>
      <c r="GN77" s="34"/>
      <c r="GO77" s="34"/>
      <c r="GP77" s="34"/>
      <c r="GQ77" s="34"/>
      <c r="GR77" s="34"/>
      <c r="GS77" s="34"/>
      <c r="GT77" s="34"/>
      <c r="GU77" s="34"/>
      <c r="GV77" s="34"/>
      <c r="GW77" s="34"/>
      <c r="GX77" s="34"/>
    </row>
    <row r="78" spans="1:206" ht="19.5" hidden="1" x14ac:dyDescent="0.2">
      <c r="A78" s="34" t="s">
        <v>139</v>
      </c>
      <c r="B78" s="35" t="s">
        <v>140</v>
      </c>
      <c r="C78" s="54" t="s">
        <v>48</v>
      </c>
      <c r="D78" s="79">
        <v>46034</v>
      </c>
      <c r="E78" s="95">
        <f t="shared" ref="E78:E82" si="25">IF(ISBLANK(D78)," - ",IF(F78=0,D78,D78+F78-1))</f>
        <v>46038</v>
      </c>
      <c r="F78" s="103">
        <v>5</v>
      </c>
      <c r="G78" s="41">
        <v>0</v>
      </c>
      <c r="H78" s="42">
        <f t="shared" ref="H78:H82" si="26">IF(OR(E78=0,D78=0)," - ",NETWORKDAYS(D78,E78))</f>
        <v>5</v>
      </c>
      <c r="I78" s="43"/>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96"/>
      <c r="DE78" s="34"/>
      <c r="DF78" s="34"/>
      <c r="DG78" s="34"/>
      <c r="DH78" s="34"/>
      <c r="DI78" s="34"/>
      <c r="DJ78" s="34"/>
      <c r="DK78" s="34"/>
      <c r="DL78" s="34"/>
      <c r="DM78" s="34"/>
      <c r="DN78" s="34"/>
      <c r="DO78" s="34"/>
      <c r="DP78" s="34"/>
      <c r="DQ78" s="34"/>
      <c r="DR78" s="34"/>
      <c r="DS78" s="34"/>
      <c r="DT78" s="34"/>
      <c r="DU78" s="34"/>
      <c r="DV78" s="34"/>
      <c r="DW78" s="34"/>
      <c r="DX78" s="34"/>
      <c r="DY78" s="96"/>
      <c r="DZ78" s="34"/>
      <c r="EA78" s="34"/>
      <c r="EB78" s="34"/>
      <c r="EC78" s="34"/>
      <c r="ED78" s="34"/>
      <c r="EE78" s="34"/>
      <c r="EF78" s="34"/>
      <c r="EG78" s="34"/>
      <c r="EH78" s="34"/>
      <c r="EI78" s="34"/>
      <c r="EJ78" s="34"/>
      <c r="EK78" s="34"/>
      <c r="EL78" s="34"/>
      <c r="EM78" s="34"/>
      <c r="EN78" s="34"/>
      <c r="EO78" s="34"/>
      <c r="EP78" s="34"/>
      <c r="EQ78" s="34"/>
      <c r="ER78" s="34"/>
      <c r="ES78" s="34"/>
      <c r="ET78" s="96"/>
      <c r="EU78" s="34"/>
      <c r="EV78" s="34"/>
      <c r="EW78" s="34"/>
      <c r="EX78" s="34"/>
      <c r="EY78" s="34"/>
      <c r="EZ78" s="34"/>
      <c r="FA78" s="34"/>
      <c r="FB78" s="34"/>
      <c r="FC78" s="34"/>
      <c r="FD78" s="34"/>
      <c r="FE78" s="34"/>
      <c r="FF78" s="34"/>
      <c r="FG78" s="34"/>
      <c r="FH78" s="34"/>
      <c r="FI78" s="34"/>
      <c r="FJ78" s="34"/>
      <c r="FK78" s="34"/>
      <c r="FL78" s="96"/>
      <c r="FM78" s="34"/>
      <c r="FN78" s="34"/>
      <c r="FO78" s="34"/>
      <c r="FP78" s="34"/>
      <c r="FQ78" s="34"/>
      <c r="FR78" s="34"/>
      <c r="FS78" s="34"/>
      <c r="FT78" s="34"/>
      <c r="FU78" s="34"/>
      <c r="FV78" s="34"/>
      <c r="FW78" s="34"/>
      <c r="FX78" s="34"/>
      <c r="FY78" s="34"/>
      <c r="FZ78" s="34"/>
      <c r="GA78" s="34"/>
      <c r="GB78" s="34"/>
      <c r="GC78" s="34"/>
      <c r="GD78" s="34"/>
      <c r="GE78" s="34"/>
      <c r="GF78" s="34"/>
      <c r="GG78" s="96"/>
      <c r="GH78" s="34"/>
      <c r="GI78" s="34"/>
      <c r="GJ78" s="34"/>
      <c r="GK78" s="34"/>
      <c r="GL78" s="34"/>
      <c r="GM78" s="34"/>
      <c r="GN78" s="34"/>
      <c r="GO78" s="34"/>
      <c r="GP78" s="34"/>
      <c r="GQ78" s="34"/>
      <c r="GR78" s="34"/>
      <c r="GS78" s="34"/>
      <c r="GT78" s="34"/>
      <c r="GU78" s="34"/>
      <c r="GV78" s="34"/>
      <c r="GW78" s="34"/>
      <c r="GX78" s="34"/>
    </row>
    <row r="79" spans="1:206" ht="19.5" hidden="1" x14ac:dyDescent="0.2">
      <c r="A79" s="34" t="s">
        <v>141</v>
      </c>
      <c r="B79" s="35" t="s">
        <v>142</v>
      </c>
      <c r="C79" s="54" t="s">
        <v>55</v>
      </c>
      <c r="D79" s="79">
        <v>46034</v>
      </c>
      <c r="E79" s="95">
        <f t="shared" si="25"/>
        <v>46038</v>
      </c>
      <c r="F79" s="103">
        <v>5</v>
      </c>
      <c r="G79" s="41">
        <v>0</v>
      </c>
      <c r="H79" s="42">
        <f t="shared" si="26"/>
        <v>5</v>
      </c>
      <c r="I79" s="43"/>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96"/>
      <c r="DE79" s="34"/>
      <c r="DF79" s="34"/>
      <c r="DG79" s="34"/>
      <c r="DH79" s="34"/>
      <c r="DI79" s="34"/>
      <c r="DJ79" s="34"/>
      <c r="DK79" s="34"/>
      <c r="DL79" s="34"/>
      <c r="DM79" s="34"/>
      <c r="DN79" s="34"/>
      <c r="DO79" s="34"/>
      <c r="DP79" s="34"/>
      <c r="DQ79" s="34"/>
      <c r="DR79" s="34"/>
      <c r="DS79" s="34"/>
      <c r="DT79" s="34"/>
      <c r="DU79" s="34"/>
      <c r="DV79" s="34"/>
      <c r="DW79" s="34"/>
      <c r="DX79" s="34"/>
      <c r="DY79" s="96"/>
      <c r="DZ79" s="34"/>
      <c r="EA79" s="34"/>
      <c r="EB79" s="34"/>
      <c r="EC79" s="34"/>
      <c r="ED79" s="34"/>
      <c r="EE79" s="34"/>
      <c r="EF79" s="34"/>
      <c r="EG79" s="34"/>
      <c r="EH79" s="34"/>
      <c r="EI79" s="34"/>
      <c r="EJ79" s="34"/>
      <c r="EK79" s="34"/>
      <c r="EL79" s="34"/>
      <c r="EM79" s="34"/>
      <c r="EN79" s="34"/>
      <c r="EO79" s="34"/>
      <c r="EP79" s="34"/>
      <c r="EQ79" s="34"/>
      <c r="ER79" s="34"/>
      <c r="ES79" s="34"/>
      <c r="ET79" s="96"/>
      <c r="EU79" s="34"/>
      <c r="EV79" s="34"/>
      <c r="EW79" s="34"/>
      <c r="EX79" s="34"/>
      <c r="EY79" s="34"/>
      <c r="EZ79" s="34"/>
      <c r="FA79" s="34"/>
      <c r="FB79" s="34"/>
      <c r="FC79" s="34"/>
      <c r="FD79" s="34"/>
      <c r="FE79" s="34"/>
      <c r="FF79" s="34"/>
      <c r="FG79" s="34"/>
      <c r="FH79" s="34"/>
      <c r="FI79" s="34"/>
      <c r="FJ79" s="34"/>
      <c r="FK79" s="34"/>
      <c r="FL79" s="96"/>
      <c r="FM79" s="34"/>
      <c r="FN79" s="34"/>
      <c r="FO79" s="34"/>
      <c r="FP79" s="34"/>
      <c r="FQ79" s="34"/>
      <c r="FR79" s="34"/>
      <c r="FS79" s="34"/>
      <c r="FT79" s="34"/>
      <c r="FU79" s="34"/>
      <c r="FV79" s="34"/>
      <c r="FW79" s="34"/>
      <c r="FX79" s="34"/>
      <c r="FY79" s="34"/>
      <c r="FZ79" s="34"/>
      <c r="GA79" s="34"/>
      <c r="GB79" s="34"/>
      <c r="GC79" s="34"/>
      <c r="GD79" s="34"/>
      <c r="GE79" s="34"/>
      <c r="GF79" s="34"/>
      <c r="GG79" s="96"/>
      <c r="GH79" s="34"/>
      <c r="GI79" s="34"/>
      <c r="GJ79" s="34"/>
      <c r="GK79" s="34"/>
      <c r="GL79" s="34"/>
      <c r="GM79" s="34"/>
      <c r="GN79" s="34"/>
      <c r="GO79" s="34"/>
      <c r="GP79" s="34"/>
      <c r="GQ79" s="34"/>
      <c r="GR79" s="34"/>
      <c r="GS79" s="34"/>
      <c r="GT79" s="34"/>
      <c r="GU79" s="34"/>
      <c r="GV79" s="34"/>
      <c r="GW79" s="34"/>
      <c r="GX79" s="34"/>
    </row>
    <row r="80" spans="1:206" ht="19.5" hidden="1" x14ac:dyDescent="0.2">
      <c r="A80" s="34" t="s">
        <v>143</v>
      </c>
      <c r="B80" s="35" t="s">
        <v>144</v>
      </c>
      <c r="C80" s="54" t="s">
        <v>60</v>
      </c>
      <c r="D80" s="79">
        <v>46034</v>
      </c>
      <c r="E80" s="95">
        <f t="shared" si="25"/>
        <v>46038</v>
      </c>
      <c r="F80" s="103">
        <v>5</v>
      </c>
      <c r="G80" s="41">
        <v>0</v>
      </c>
      <c r="H80" s="42">
        <f t="shared" si="26"/>
        <v>5</v>
      </c>
      <c r="I80" s="43"/>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96"/>
      <c r="DE80" s="34"/>
      <c r="DF80" s="34"/>
      <c r="DG80" s="34"/>
      <c r="DH80" s="34"/>
      <c r="DI80" s="34"/>
      <c r="DJ80" s="34"/>
      <c r="DK80" s="34"/>
      <c r="DL80" s="34"/>
      <c r="DM80" s="34"/>
      <c r="DN80" s="34"/>
      <c r="DO80" s="34"/>
      <c r="DP80" s="34"/>
      <c r="DQ80" s="34"/>
      <c r="DR80" s="34"/>
      <c r="DS80" s="34"/>
      <c r="DT80" s="34"/>
      <c r="DU80" s="34"/>
      <c r="DV80" s="34"/>
      <c r="DW80" s="34"/>
      <c r="DX80" s="34"/>
      <c r="DY80" s="96"/>
      <c r="DZ80" s="34"/>
      <c r="EA80" s="34"/>
      <c r="EB80" s="34"/>
      <c r="EC80" s="34"/>
      <c r="ED80" s="34"/>
      <c r="EE80" s="34"/>
      <c r="EF80" s="34"/>
      <c r="EG80" s="34"/>
      <c r="EH80" s="34"/>
      <c r="EI80" s="34"/>
      <c r="EJ80" s="34"/>
      <c r="EK80" s="34"/>
      <c r="EL80" s="34"/>
      <c r="EM80" s="34"/>
      <c r="EN80" s="34"/>
      <c r="EO80" s="34"/>
      <c r="EP80" s="34"/>
      <c r="EQ80" s="34"/>
      <c r="ER80" s="34"/>
      <c r="ES80" s="34"/>
      <c r="ET80" s="96"/>
      <c r="EU80" s="34"/>
      <c r="EV80" s="34"/>
      <c r="EW80" s="34"/>
      <c r="EX80" s="34"/>
      <c r="EY80" s="34"/>
      <c r="EZ80" s="34"/>
      <c r="FA80" s="34"/>
      <c r="FB80" s="34"/>
      <c r="FC80" s="34"/>
      <c r="FD80" s="34"/>
      <c r="FE80" s="34"/>
      <c r="FF80" s="34"/>
      <c r="FG80" s="34"/>
      <c r="FH80" s="34"/>
      <c r="FI80" s="34"/>
      <c r="FJ80" s="34"/>
      <c r="FK80" s="34"/>
      <c r="FL80" s="96"/>
      <c r="FM80" s="34"/>
      <c r="FN80" s="34"/>
      <c r="FO80" s="34"/>
      <c r="FP80" s="34"/>
      <c r="FQ80" s="34"/>
      <c r="FR80" s="34"/>
      <c r="FS80" s="34"/>
      <c r="FT80" s="34"/>
      <c r="FU80" s="34"/>
      <c r="FV80" s="34"/>
      <c r="FW80" s="34"/>
      <c r="FX80" s="34"/>
      <c r="FY80" s="34"/>
      <c r="FZ80" s="34"/>
      <c r="GA80" s="34"/>
      <c r="GB80" s="34"/>
      <c r="GC80" s="34"/>
      <c r="GD80" s="34"/>
      <c r="GE80" s="34"/>
      <c r="GF80" s="34"/>
      <c r="GG80" s="96"/>
      <c r="GH80" s="34"/>
      <c r="GI80" s="34"/>
      <c r="GJ80" s="34"/>
      <c r="GK80" s="34"/>
      <c r="GL80" s="34"/>
      <c r="GM80" s="34"/>
      <c r="GN80" s="34"/>
      <c r="GO80" s="34"/>
      <c r="GP80" s="34"/>
      <c r="GQ80" s="34"/>
      <c r="GR80" s="34"/>
      <c r="GS80" s="34"/>
      <c r="GT80" s="34"/>
      <c r="GU80" s="34"/>
      <c r="GV80" s="34"/>
      <c r="GW80" s="34"/>
      <c r="GX80" s="34"/>
    </row>
    <row r="81" spans="1:206" ht="24" x14ac:dyDescent="0.2">
      <c r="A81" s="11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1.13</v>
      </c>
      <c r="B81" s="113" t="s">
        <v>145</v>
      </c>
      <c r="C81" s="106" t="s">
        <v>42</v>
      </c>
      <c r="D81" s="79">
        <v>46027</v>
      </c>
      <c r="E81" s="95">
        <f t="shared" si="25"/>
        <v>46031</v>
      </c>
      <c r="F81" s="103">
        <v>5</v>
      </c>
      <c r="G81" s="41">
        <v>0</v>
      </c>
      <c r="H81" s="42">
        <f t="shared" si="26"/>
        <v>5</v>
      </c>
      <c r="I81" s="43"/>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96"/>
      <c r="DE81" s="34"/>
      <c r="DF81" s="34"/>
      <c r="DG81" s="34"/>
      <c r="DH81" s="34"/>
      <c r="DI81" s="34"/>
      <c r="DJ81" s="34"/>
      <c r="DK81" s="34"/>
      <c r="DL81" s="34"/>
      <c r="DM81" s="34"/>
      <c r="DN81" s="34"/>
      <c r="DO81" s="34"/>
      <c r="DP81" s="34"/>
      <c r="DQ81" s="34"/>
      <c r="DR81" s="34"/>
      <c r="DS81" s="34"/>
      <c r="DT81" s="34"/>
      <c r="DU81" s="34"/>
      <c r="DV81" s="34"/>
      <c r="DW81" s="34"/>
      <c r="DX81" s="34"/>
      <c r="DY81" s="96"/>
      <c r="DZ81" s="34"/>
      <c r="EA81" s="34"/>
      <c r="EB81" s="34"/>
      <c r="EC81" s="34"/>
      <c r="ED81" s="34"/>
      <c r="EE81" s="34"/>
      <c r="EF81" s="34"/>
      <c r="EG81" s="34"/>
      <c r="EH81" s="34"/>
      <c r="EI81" s="34"/>
      <c r="EJ81" s="34"/>
      <c r="EK81" s="34"/>
      <c r="EL81" s="34"/>
      <c r="EM81" s="34"/>
      <c r="EN81" s="34"/>
      <c r="EO81" s="34"/>
      <c r="EP81" s="34"/>
      <c r="EQ81" s="34"/>
      <c r="ER81" s="34"/>
      <c r="ES81" s="34"/>
      <c r="ET81" s="96"/>
      <c r="EU81" s="34"/>
      <c r="EV81" s="34"/>
      <c r="EW81" s="34"/>
      <c r="EX81" s="34"/>
      <c r="EY81" s="34"/>
      <c r="EZ81" s="34"/>
      <c r="FA81" s="34"/>
      <c r="FB81" s="34"/>
      <c r="FC81" s="34"/>
      <c r="FD81" s="34"/>
      <c r="FE81" s="34"/>
      <c r="FF81" s="34"/>
      <c r="FG81" s="34"/>
      <c r="FH81" s="34"/>
      <c r="FI81" s="34"/>
      <c r="FJ81" s="34"/>
      <c r="FK81" s="34"/>
      <c r="FL81" s="96"/>
      <c r="FM81" s="34"/>
      <c r="FN81" s="34"/>
      <c r="FO81" s="34"/>
      <c r="FP81" s="34"/>
      <c r="FQ81" s="34"/>
      <c r="FR81" s="34"/>
      <c r="FS81" s="34"/>
      <c r="FT81" s="34"/>
      <c r="FU81" s="34"/>
      <c r="FV81" s="34"/>
      <c r="FW81" s="34"/>
      <c r="FX81" s="34"/>
      <c r="FY81" s="34"/>
      <c r="FZ81" s="34"/>
      <c r="GA81" s="34"/>
      <c r="GB81" s="34"/>
      <c r="GC81" s="34"/>
      <c r="GD81" s="34"/>
      <c r="GE81" s="34"/>
      <c r="GF81" s="34"/>
      <c r="GG81" s="96"/>
      <c r="GH81" s="34"/>
      <c r="GI81" s="34"/>
      <c r="GJ81" s="34"/>
      <c r="GK81" s="34"/>
      <c r="GL81" s="34"/>
      <c r="GM81" s="34"/>
      <c r="GN81" s="34"/>
      <c r="GO81" s="34"/>
      <c r="GP81" s="34"/>
      <c r="GQ81" s="34"/>
      <c r="GR81" s="34"/>
      <c r="GS81" s="34"/>
      <c r="GT81" s="34"/>
      <c r="GU81" s="34"/>
      <c r="GV81" s="34"/>
      <c r="GW81" s="34"/>
      <c r="GX81" s="34"/>
    </row>
    <row r="82" spans="1:206" ht="19.5" x14ac:dyDescent="0.2">
      <c r="A82" s="112"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1.14</v>
      </c>
      <c r="B82" s="92" t="s">
        <v>146</v>
      </c>
      <c r="C82" s="106" t="s">
        <v>42</v>
      </c>
      <c r="D82" s="79">
        <v>46027</v>
      </c>
      <c r="E82" s="95">
        <f t="shared" si="25"/>
        <v>46031</v>
      </c>
      <c r="F82" s="103">
        <v>5</v>
      </c>
      <c r="G82" s="41">
        <v>0</v>
      </c>
      <c r="H82" s="42">
        <f t="shared" si="26"/>
        <v>5</v>
      </c>
      <c r="I82" s="43"/>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96"/>
      <c r="DE82" s="34"/>
      <c r="DF82" s="34"/>
      <c r="DG82" s="34"/>
      <c r="DH82" s="34"/>
      <c r="DI82" s="34"/>
      <c r="DJ82" s="34"/>
      <c r="DK82" s="34"/>
      <c r="DL82" s="34"/>
      <c r="DM82" s="34"/>
      <c r="DN82" s="34"/>
      <c r="DO82" s="34"/>
      <c r="DP82" s="34"/>
      <c r="DQ82" s="34"/>
      <c r="DR82" s="34"/>
      <c r="DS82" s="34"/>
      <c r="DT82" s="34"/>
      <c r="DU82" s="34"/>
      <c r="DV82" s="34"/>
      <c r="DW82" s="34"/>
      <c r="DX82" s="34"/>
      <c r="DY82" s="96"/>
      <c r="DZ82" s="34"/>
      <c r="EA82" s="34"/>
      <c r="EB82" s="34"/>
      <c r="EC82" s="34"/>
      <c r="ED82" s="34"/>
      <c r="EE82" s="34"/>
      <c r="EF82" s="34"/>
      <c r="EG82" s="34"/>
      <c r="EH82" s="34"/>
      <c r="EI82" s="34"/>
      <c r="EJ82" s="34"/>
      <c r="EK82" s="34"/>
      <c r="EL82" s="34"/>
      <c r="EM82" s="34"/>
      <c r="EN82" s="34"/>
      <c r="EO82" s="34"/>
      <c r="EP82" s="34"/>
      <c r="EQ82" s="34"/>
      <c r="ER82" s="34"/>
      <c r="ES82" s="34"/>
      <c r="ET82" s="96"/>
      <c r="EU82" s="34"/>
      <c r="EV82" s="34"/>
      <c r="EW82" s="34"/>
      <c r="EX82" s="34"/>
      <c r="EY82" s="34"/>
      <c r="EZ82" s="34"/>
      <c r="FA82" s="34"/>
      <c r="FB82" s="34"/>
      <c r="FC82" s="34"/>
      <c r="FD82" s="34"/>
      <c r="FE82" s="34"/>
      <c r="FF82" s="34"/>
      <c r="FG82" s="34"/>
      <c r="FH82" s="34"/>
      <c r="FI82" s="34"/>
      <c r="FJ82" s="34"/>
      <c r="FK82" s="34"/>
      <c r="FL82" s="96"/>
      <c r="FM82" s="34"/>
      <c r="FN82" s="34"/>
      <c r="FO82" s="34"/>
      <c r="FP82" s="34"/>
      <c r="FQ82" s="34"/>
      <c r="FR82" s="34"/>
      <c r="FS82" s="34"/>
      <c r="FT82" s="34"/>
      <c r="FU82" s="34"/>
      <c r="FV82" s="34"/>
      <c r="FW82" s="34"/>
      <c r="FX82" s="34"/>
      <c r="FY82" s="34"/>
      <c r="FZ82" s="34"/>
      <c r="GA82" s="34"/>
      <c r="GB82" s="34"/>
      <c r="GC82" s="34"/>
      <c r="GD82" s="34"/>
      <c r="GE82" s="34"/>
      <c r="GF82" s="34"/>
      <c r="GG82" s="96"/>
      <c r="GH82" s="34"/>
      <c r="GI82" s="34"/>
      <c r="GJ82" s="34"/>
      <c r="GK82" s="34"/>
      <c r="GL82" s="34"/>
      <c r="GM82" s="34"/>
      <c r="GN82" s="34"/>
      <c r="GO82" s="34"/>
      <c r="GP82" s="34"/>
      <c r="GQ82" s="34"/>
      <c r="GR82" s="34"/>
      <c r="GS82" s="34"/>
      <c r="GT82" s="34"/>
      <c r="GU82" s="34"/>
      <c r="GV82" s="34"/>
      <c r="GW82" s="34"/>
      <c r="GX82" s="34"/>
    </row>
  </sheetData>
  <mergeCells count="61">
    <mergeCell ref="BU4:CA4"/>
    <mergeCell ref="J1:AD1"/>
    <mergeCell ref="C4:E4"/>
    <mergeCell ref="J4:P4"/>
    <mergeCell ref="Q4:W4"/>
    <mergeCell ref="X4:AD4"/>
    <mergeCell ref="AE4:AK4"/>
    <mergeCell ref="AL4:AR4"/>
    <mergeCell ref="AS4:AY4"/>
    <mergeCell ref="AZ4:BF4"/>
    <mergeCell ref="BG4:BM4"/>
    <mergeCell ref="BN4:BT4"/>
    <mergeCell ref="FA4:FG4"/>
    <mergeCell ref="CB4:CH4"/>
    <mergeCell ref="CI4:CO4"/>
    <mergeCell ref="CP4:CV4"/>
    <mergeCell ref="CW4:DC4"/>
    <mergeCell ref="DD4:DJ4"/>
    <mergeCell ref="DK4:DQ4"/>
    <mergeCell ref="DR4:DX4"/>
    <mergeCell ref="DY4:EE4"/>
    <mergeCell ref="EF4:EL4"/>
    <mergeCell ref="EM4:ES4"/>
    <mergeCell ref="ET4:EZ4"/>
    <mergeCell ref="GU4:GX4"/>
    <mergeCell ref="C5:E5"/>
    <mergeCell ref="J5:P5"/>
    <mergeCell ref="Q5:W5"/>
    <mergeCell ref="X5:AD5"/>
    <mergeCell ref="AE5:AK5"/>
    <mergeCell ref="AL5:AR5"/>
    <mergeCell ref="AS5:AY5"/>
    <mergeCell ref="AZ5:BF5"/>
    <mergeCell ref="BG5:BM5"/>
    <mergeCell ref="FH4:FK4"/>
    <mergeCell ref="FL4:FR4"/>
    <mergeCell ref="FS4:FY4"/>
    <mergeCell ref="FZ4:GF4"/>
    <mergeCell ref="GG4:GM4"/>
    <mergeCell ref="GN4:GT4"/>
    <mergeCell ref="EM5:ES5"/>
    <mergeCell ref="BN5:BT5"/>
    <mergeCell ref="BU5:CA5"/>
    <mergeCell ref="CB5:CH5"/>
    <mergeCell ref="CI5:CO5"/>
    <mergeCell ref="CP5:CV5"/>
    <mergeCell ref="CW5:DC5"/>
    <mergeCell ref="DD5:DJ5"/>
    <mergeCell ref="DK5:DQ5"/>
    <mergeCell ref="DR5:DX5"/>
    <mergeCell ref="DY5:EE5"/>
    <mergeCell ref="EF5:EL5"/>
    <mergeCell ref="GG5:GM5"/>
    <mergeCell ref="GN5:GT5"/>
    <mergeCell ref="GU5:GX5"/>
    <mergeCell ref="ET5:EZ5"/>
    <mergeCell ref="FA5:FG5"/>
    <mergeCell ref="FH5:FK5"/>
    <mergeCell ref="FL5:FR5"/>
    <mergeCell ref="FS5:FY5"/>
    <mergeCell ref="FZ5:GF5"/>
  </mergeCells>
  <conditionalFormatting sqref="G8:G9 G11:G18 G20:G22 G39 G46 G49 G61 G73 G24 G27:G31">
    <cfRule type="dataBar" priority="27">
      <dataBar>
        <cfvo type="num" val="0"/>
        <cfvo type="num" val="1"/>
        <color theme="0" tint="-0.34998626667073579"/>
      </dataBar>
      <extLst>
        <ext xmlns:x14="http://schemas.microsoft.com/office/spreadsheetml/2009/9/main" uri="{B025F937-C7B1-47D3-B67F-A62EFF666E3E}">
          <x14:id>{F648CF89-78A0-43DF-BD2A-78F4D21CBC7B}</x14:id>
        </ext>
      </extLst>
    </cfRule>
  </conditionalFormatting>
  <conditionalFormatting sqref="G10">
    <cfRule type="dataBar" priority="21">
      <dataBar>
        <cfvo type="num" val="0"/>
        <cfvo type="num" val="1"/>
        <color theme="0" tint="-0.34998626667073579"/>
      </dataBar>
      <extLst>
        <ext xmlns:x14="http://schemas.microsoft.com/office/spreadsheetml/2009/9/main" uri="{B025F937-C7B1-47D3-B67F-A62EFF666E3E}">
          <x14:id>{42286187-33F0-47A3-8822-07E67459AFD6}</x14:id>
        </ext>
      </extLst>
    </cfRule>
  </conditionalFormatting>
  <conditionalFormatting sqref="G19">
    <cfRule type="dataBar" priority="20">
      <dataBar>
        <cfvo type="num" val="0"/>
        <cfvo type="num" val="1"/>
        <color theme="0" tint="-0.34998626667073579"/>
      </dataBar>
      <extLst>
        <ext xmlns:x14="http://schemas.microsoft.com/office/spreadsheetml/2009/9/main" uri="{B025F937-C7B1-47D3-B67F-A62EFF666E3E}">
          <x14:id>{79FD3B3D-0C51-4BCB-97B0-F94246536D5C}</x14:id>
        </ext>
      </extLst>
    </cfRule>
  </conditionalFormatting>
  <conditionalFormatting sqref="G23">
    <cfRule type="dataBar" priority="19">
      <dataBar>
        <cfvo type="num" val="0"/>
        <cfvo type="num" val="1"/>
        <color theme="0" tint="-0.34998626667073579"/>
      </dataBar>
      <extLst>
        <ext xmlns:x14="http://schemas.microsoft.com/office/spreadsheetml/2009/9/main" uri="{B025F937-C7B1-47D3-B67F-A62EFF666E3E}">
          <x14:id>{77A47278-CBFE-453C-8256-FC25C7AF01E5}</x14:id>
        </ext>
      </extLst>
    </cfRule>
  </conditionalFormatting>
  <conditionalFormatting sqref="G40:G45">
    <cfRule type="dataBar" priority="17">
      <dataBar>
        <cfvo type="num" val="0"/>
        <cfvo type="num" val="1"/>
        <color theme="0" tint="-0.34998626667073579"/>
      </dataBar>
      <extLst>
        <ext xmlns:x14="http://schemas.microsoft.com/office/spreadsheetml/2009/9/main" uri="{B025F937-C7B1-47D3-B67F-A62EFF666E3E}">
          <x14:id>{DF76F55E-7FC4-461B-9EF8-B2274A54E587}</x14:id>
        </ext>
      </extLst>
    </cfRule>
  </conditionalFormatting>
  <conditionalFormatting sqref="G47:G48">
    <cfRule type="dataBar" priority="16">
      <dataBar>
        <cfvo type="num" val="0"/>
        <cfvo type="num" val="1"/>
        <color theme="0" tint="-0.34998626667073579"/>
      </dataBar>
      <extLst>
        <ext xmlns:x14="http://schemas.microsoft.com/office/spreadsheetml/2009/9/main" uri="{B025F937-C7B1-47D3-B67F-A62EFF666E3E}">
          <x14:id>{F0F83740-32D1-4AB2-ACC3-0BA095D6958B}</x14:id>
        </ext>
      </extLst>
    </cfRule>
  </conditionalFormatting>
  <conditionalFormatting sqref="G50:G60">
    <cfRule type="dataBar" priority="15">
      <dataBar>
        <cfvo type="num" val="0"/>
        <cfvo type="num" val="1"/>
        <color theme="0" tint="-0.34998626667073579"/>
      </dataBar>
      <extLst>
        <ext xmlns:x14="http://schemas.microsoft.com/office/spreadsheetml/2009/9/main" uri="{B025F937-C7B1-47D3-B67F-A62EFF666E3E}">
          <x14:id>{183F3564-9499-4115-A7D1-C9059EAA9CF2}</x14:id>
        </ext>
      </extLst>
    </cfRule>
  </conditionalFormatting>
  <conditionalFormatting sqref="G62:G72">
    <cfRule type="dataBar" priority="14">
      <dataBar>
        <cfvo type="num" val="0"/>
        <cfvo type="num" val="1"/>
        <color theme="0" tint="-0.34998626667073579"/>
      </dataBar>
      <extLst>
        <ext xmlns:x14="http://schemas.microsoft.com/office/spreadsheetml/2009/9/main" uri="{B025F937-C7B1-47D3-B67F-A62EFF666E3E}">
          <x14:id>{7DC47A17-57A1-46FF-A8EA-C9E575D74EB8}</x14:id>
        </ext>
      </extLst>
    </cfRule>
  </conditionalFormatting>
  <conditionalFormatting sqref="G74">
    <cfRule type="dataBar" priority="13">
      <dataBar>
        <cfvo type="num" val="0"/>
        <cfvo type="num" val="1"/>
        <color theme="0" tint="-0.34998626667073579"/>
      </dataBar>
      <extLst>
        <ext xmlns:x14="http://schemas.microsoft.com/office/spreadsheetml/2009/9/main" uri="{B025F937-C7B1-47D3-B67F-A62EFF666E3E}">
          <x14:id>{75375A0D-0BB7-4994-ADDF-3EAA0229448B}</x14:id>
        </ext>
      </extLst>
    </cfRule>
  </conditionalFormatting>
  <conditionalFormatting sqref="G75">
    <cfRule type="dataBar" priority="12">
      <dataBar>
        <cfvo type="num" val="0"/>
        <cfvo type="num" val="1"/>
        <color theme="0" tint="-0.34998626667073579"/>
      </dataBar>
      <extLst>
        <ext xmlns:x14="http://schemas.microsoft.com/office/spreadsheetml/2009/9/main" uri="{B025F937-C7B1-47D3-B67F-A62EFF666E3E}">
          <x14:id>{03B7451A-5F07-445F-B27B-17D1D8B924CD}</x14:id>
        </ext>
      </extLst>
    </cfRule>
  </conditionalFormatting>
  <conditionalFormatting sqref="G76">
    <cfRule type="dataBar" priority="11">
      <dataBar>
        <cfvo type="num" val="0"/>
        <cfvo type="num" val="1"/>
        <color theme="0" tint="-0.34998626667073579"/>
      </dataBar>
      <extLst>
        <ext xmlns:x14="http://schemas.microsoft.com/office/spreadsheetml/2009/9/main" uri="{B025F937-C7B1-47D3-B67F-A62EFF666E3E}">
          <x14:id>{79023541-7D0A-4D17-BA17-8D1E7D0F635E}</x14:id>
        </ext>
      </extLst>
    </cfRule>
  </conditionalFormatting>
  <conditionalFormatting sqref="G77">
    <cfRule type="dataBar" priority="22">
      <dataBar>
        <cfvo type="num" val="0"/>
        <cfvo type="num" val="1"/>
        <color theme="0" tint="-0.34998626667073579"/>
      </dataBar>
      <extLst>
        <ext xmlns:x14="http://schemas.microsoft.com/office/spreadsheetml/2009/9/main" uri="{B025F937-C7B1-47D3-B67F-A62EFF666E3E}">
          <x14:id>{43100209-A4AA-4BA8-A441-2447C64AFF27}</x14:id>
        </ext>
      </extLst>
    </cfRule>
  </conditionalFormatting>
  <conditionalFormatting sqref="G78">
    <cfRule type="dataBar" priority="10">
      <dataBar>
        <cfvo type="num" val="0"/>
        <cfvo type="num" val="1"/>
        <color theme="0" tint="-0.34998626667073579"/>
      </dataBar>
      <extLst>
        <ext xmlns:x14="http://schemas.microsoft.com/office/spreadsheetml/2009/9/main" uri="{B025F937-C7B1-47D3-B67F-A62EFF666E3E}">
          <x14:id>{E67651A5-84CC-4E94-ACBE-98D9E2D5733E}</x14:id>
        </ext>
      </extLst>
    </cfRule>
  </conditionalFormatting>
  <conditionalFormatting sqref="G79">
    <cfRule type="dataBar" priority="9">
      <dataBar>
        <cfvo type="num" val="0"/>
        <cfvo type="num" val="1"/>
        <color theme="0" tint="-0.34998626667073579"/>
      </dataBar>
      <extLst>
        <ext xmlns:x14="http://schemas.microsoft.com/office/spreadsheetml/2009/9/main" uri="{B025F937-C7B1-47D3-B67F-A62EFF666E3E}">
          <x14:id>{283FBCA4-2AEF-4C69-B180-FC20DC97978C}</x14:id>
        </ext>
      </extLst>
    </cfRule>
  </conditionalFormatting>
  <conditionalFormatting sqref="G80">
    <cfRule type="dataBar" priority="8">
      <dataBar>
        <cfvo type="num" val="0"/>
        <cfvo type="num" val="1"/>
        <color theme="0" tint="-0.34998626667073579"/>
      </dataBar>
      <extLst>
        <ext xmlns:x14="http://schemas.microsoft.com/office/spreadsheetml/2009/9/main" uri="{B025F937-C7B1-47D3-B67F-A62EFF666E3E}">
          <x14:id>{D6FB95CE-86DD-4736-A784-C240A5EA0F5D}</x14:id>
        </ext>
      </extLst>
    </cfRule>
  </conditionalFormatting>
  <conditionalFormatting sqref="G81">
    <cfRule type="dataBar" priority="7">
      <dataBar>
        <cfvo type="num" val="0"/>
        <cfvo type="num" val="1"/>
        <color theme="0" tint="-0.34998626667073579"/>
      </dataBar>
      <extLst>
        <ext xmlns:x14="http://schemas.microsoft.com/office/spreadsheetml/2009/9/main" uri="{B025F937-C7B1-47D3-B67F-A62EFF666E3E}">
          <x14:id>{219CA094-4D56-493D-ADFB-3977ED2341C7}</x14:id>
        </ext>
      </extLst>
    </cfRule>
  </conditionalFormatting>
  <conditionalFormatting sqref="G82">
    <cfRule type="dataBar" priority="6">
      <dataBar>
        <cfvo type="num" val="0"/>
        <cfvo type="num" val="1"/>
        <color theme="0" tint="-0.34998626667073579"/>
      </dataBar>
      <extLst>
        <ext xmlns:x14="http://schemas.microsoft.com/office/spreadsheetml/2009/9/main" uri="{B025F937-C7B1-47D3-B67F-A62EFF666E3E}">
          <x14:id>{258B6625-04B1-49FF-AF43-806B83E87D5B}</x14:id>
        </ext>
      </extLst>
    </cfRule>
  </conditionalFormatting>
  <conditionalFormatting sqref="J6:FK12 FL6:GX82 J13:CU23 CX13:FK23 J24:FK45 J46:S46 U46:FK46 J47:R48 T47:FK48 J49:FK82">
    <cfRule type="expression" dxfId="9" priority="24">
      <formula>J$6=TODAY()</formula>
    </cfRule>
  </conditionalFormatting>
  <conditionalFormatting sqref="J8:FK12 FL8:GX48 J13:CU23 CX13:FK23 J24:FK45 J46:S46 U46:FK46 J47:R48 T47:FK48 J49:GX82">
    <cfRule type="expression" dxfId="8" priority="25">
      <formula>AND($D8&lt;=J$6,ROUNDDOWN(($E8-$D8+1)*$G8,0)+$D8-1&gt;=J$6)</formula>
    </cfRule>
  </conditionalFormatting>
  <conditionalFormatting sqref="J8:FK12 FL8:GX48 J13:CU23 CX13:FK23 J24:FK45 J46:S46 U46:FK46 J47:R48 T47:FK48 J49:GX135">
    <cfRule type="expression" dxfId="7" priority="26">
      <formula>AND(NOT(ISBLANK($D8)),$D8&lt;=J$6,$E8&gt;=J$6)</formula>
    </cfRule>
  </conditionalFormatting>
  <conditionalFormatting sqref="J6:GX7">
    <cfRule type="expression" dxfId="6" priority="23">
      <formula>J$6=TODAY()</formula>
    </cfRule>
  </conditionalFormatting>
  <conditionalFormatting sqref="S47:S48">
    <cfRule type="expression" dxfId="5" priority="28">
      <formula>T$6=TODAY()</formula>
    </cfRule>
    <cfRule type="expression" dxfId="4" priority="29">
      <formula>AND($D46&lt;=T$6,ROUNDDOWN(($E46-$D46+1)*$G46,0)+$D46-1&gt;=T$6)</formula>
    </cfRule>
    <cfRule type="expression" dxfId="3" priority="30">
      <formula>AND(NOT(ISBLANK($D46)),$D46&lt;=T$6,$E46&gt;=T$6)</formula>
    </cfRule>
  </conditionalFormatting>
  <conditionalFormatting sqref="CW13:CW23">
    <cfRule type="expression" dxfId="2" priority="31">
      <formula>CV$6=TODAY()</formula>
    </cfRule>
    <cfRule type="expression" dxfId="1" priority="32">
      <formula>AND($D13&lt;=CV$6,ROUNDDOWN(($E13-$D13+1)*$G13,0)+$D13-1&gt;=CV$6)</formula>
    </cfRule>
    <cfRule type="expression" dxfId="0" priority="33">
      <formula>AND(NOT(ISBLANK($D13)),$D13&lt;=CV$6,$E13&gt;=CV$6)</formula>
    </cfRule>
  </conditionalFormatting>
  <conditionalFormatting sqref="G25">
    <cfRule type="dataBar" priority="5">
      <dataBar>
        <cfvo type="num" val="0"/>
        <cfvo type="num" val="1"/>
        <color theme="0" tint="-0.34998626667073579"/>
      </dataBar>
      <extLst>
        <ext xmlns:x14="http://schemas.microsoft.com/office/spreadsheetml/2009/9/main" uri="{B025F937-C7B1-47D3-B67F-A62EFF666E3E}">
          <x14:id>{D7D7BB8D-1685-4E32-8E34-882ABA20385B}</x14:id>
        </ext>
      </extLst>
    </cfRule>
  </conditionalFormatting>
  <conditionalFormatting sqref="G26">
    <cfRule type="dataBar" priority="4">
      <dataBar>
        <cfvo type="num" val="0"/>
        <cfvo type="num" val="1"/>
        <color theme="0" tint="-0.34998626667073579"/>
      </dataBar>
      <extLst>
        <ext xmlns:x14="http://schemas.microsoft.com/office/spreadsheetml/2009/9/main" uri="{B025F937-C7B1-47D3-B67F-A62EFF666E3E}">
          <x14:id>{6563A3E2-D1E7-482D-9113-AEF4B7D2F970}</x14:id>
        </ext>
      </extLst>
    </cfRule>
  </conditionalFormatting>
  <conditionalFormatting sqref="G34:G38">
    <cfRule type="dataBar" priority="3">
      <dataBar>
        <cfvo type="num" val="0"/>
        <cfvo type="num" val="1"/>
        <color theme="0" tint="-0.34998626667073579"/>
      </dataBar>
      <extLst>
        <ext xmlns:x14="http://schemas.microsoft.com/office/spreadsheetml/2009/9/main" uri="{B025F937-C7B1-47D3-B67F-A62EFF666E3E}">
          <x14:id>{3530B20C-7856-463A-9DC5-FBCE8A61E610}</x14:id>
        </ext>
      </extLst>
    </cfRule>
  </conditionalFormatting>
  <conditionalFormatting sqref="G32">
    <cfRule type="dataBar" priority="2">
      <dataBar>
        <cfvo type="num" val="0"/>
        <cfvo type="num" val="1"/>
        <color theme="0" tint="-0.34998626667073579"/>
      </dataBar>
      <extLst>
        <ext xmlns:x14="http://schemas.microsoft.com/office/spreadsheetml/2009/9/main" uri="{B025F937-C7B1-47D3-B67F-A62EFF666E3E}">
          <x14:id>{9E24659C-948A-493D-A132-0F0EF3B72E82}</x14:id>
        </ext>
      </extLst>
    </cfRule>
  </conditionalFormatting>
  <conditionalFormatting sqref="G33">
    <cfRule type="dataBar" priority="1">
      <dataBar>
        <cfvo type="num" val="0"/>
        <cfvo type="num" val="1"/>
        <color theme="0" tint="-0.34998626667073579"/>
      </dataBar>
      <extLst>
        <ext xmlns:x14="http://schemas.microsoft.com/office/spreadsheetml/2009/9/main" uri="{B025F937-C7B1-47D3-B67F-A62EFF666E3E}">
          <x14:id>{5CD095F9-D7F3-4F66-BC2C-F48F947C568A}</x14:id>
        </ext>
      </extLst>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G4" xr:uid="{D474BE93-F3B4-4158-B85A-1E26BCA41222}"/>
  </dataValidations>
  <pageMargins left="0.70866141732283472" right="0.70866141732283472" top="0.74803149606299213" bottom="0.74803149606299213" header="0.31496062992125984" footer="0.31496062992125984"/>
  <pageSetup paperSize="9" scale="2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Scroll Bar 1">
              <controlPr defaultSize="0" print="0" autoPict="0">
                <anchor moveWithCells="1">
                  <from>
                    <xdr:col>8</xdr:col>
                    <xdr:colOff>95250</xdr:colOff>
                    <xdr:row>1</xdr:row>
                    <xdr:rowOff>123825</xdr:rowOff>
                  </from>
                  <to>
                    <xdr:col>25</xdr:col>
                    <xdr:colOff>57150</xdr:colOff>
                    <xdr:row>2</xdr:row>
                    <xdr:rowOff>152400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F648CF89-78A0-43DF-BD2A-78F4D21CBC7B}">
            <x14:dataBar minLength="0" maxLength="100" gradient="0">
              <x14:cfvo type="num">
                <xm:f>0</xm:f>
              </x14:cfvo>
              <x14:cfvo type="num">
                <xm:f>1</xm:f>
              </x14:cfvo>
              <x14:negativeFillColor rgb="FFFF0000"/>
              <x14:axisColor rgb="FF000000"/>
            </x14:dataBar>
          </x14:cfRule>
          <xm:sqref>G8:G9 G11:G18 G20:G22 G39 G46 G49 G61 G73 G24 G27:G31</xm:sqref>
        </x14:conditionalFormatting>
        <x14:conditionalFormatting xmlns:xm="http://schemas.microsoft.com/office/excel/2006/main">
          <x14:cfRule type="dataBar" id="{42286187-33F0-47A3-8822-07E67459AFD6}">
            <x14:dataBar minLength="0" maxLength="100" gradient="0">
              <x14:cfvo type="num">
                <xm:f>0</xm:f>
              </x14:cfvo>
              <x14:cfvo type="num">
                <xm:f>1</xm:f>
              </x14:cfvo>
              <x14:negativeFillColor rgb="FFFF0000"/>
              <x14:axisColor rgb="FF000000"/>
            </x14:dataBar>
          </x14:cfRule>
          <xm:sqref>G10</xm:sqref>
        </x14:conditionalFormatting>
        <x14:conditionalFormatting xmlns:xm="http://schemas.microsoft.com/office/excel/2006/main">
          <x14:cfRule type="dataBar" id="{79FD3B3D-0C51-4BCB-97B0-F94246536D5C}">
            <x14:dataBar minLength="0" maxLength="100" gradient="0">
              <x14:cfvo type="num">
                <xm:f>0</xm:f>
              </x14:cfvo>
              <x14:cfvo type="num">
                <xm:f>1</xm:f>
              </x14:cfvo>
              <x14:negativeFillColor rgb="FFFF0000"/>
              <x14:axisColor rgb="FF000000"/>
            </x14:dataBar>
          </x14:cfRule>
          <xm:sqref>G19</xm:sqref>
        </x14:conditionalFormatting>
        <x14:conditionalFormatting xmlns:xm="http://schemas.microsoft.com/office/excel/2006/main">
          <x14:cfRule type="dataBar" id="{77A47278-CBFE-453C-8256-FC25C7AF01E5}">
            <x14:dataBar minLength="0" maxLength="100" gradient="0">
              <x14:cfvo type="num">
                <xm:f>0</xm:f>
              </x14:cfvo>
              <x14:cfvo type="num">
                <xm:f>1</xm:f>
              </x14:cfvo>
              <x14:negativeFillColor rgb="FFFF0000"/>
              <x14:axisColor rgb="FF000000"/>
            </x14:dataBar>
          </x14:cfRule>
          <xm:sqref>G23</xm:sqref>
        </x14:conditionalFormatting>
        <x14:conditionalFormatting xmlns:xm="http://schemas.microsoft.com/office/excel/2006/main">
          <x14:cfRule type="dataBar" id="{DF76F55E-7FC4-461B-9EF8-B2274A54E587}">
            <x14:dataBar minLength="0" maxLength="100" gradient="0">
              <x14:cfvo type="num">
                <xm:f>0</xm:f>
              </x14:cfvo>
              <x14:cfvo type="num">
                <xm:f>1</xm:f>
              </x14:cfvo>
              <x14:negativeFillColor rgb="FFFF0000"/>
              <x14:axisColor rgb="FF000000"/>
            </x14:dataBar>
          </x14:cfRule>
          <xm:sqref>G40:G45</xm:sqref>
        </x14:conditionalFormatting>
        <x14:conditionalFormatting xmlns:xm="http://schemas.microsoft.com/office/excel/2006/main">
          <x14:cfRule type="dataBar" id="{F0F83740-32D1-4AB2-ACC3-0BA095D6958B}">
            <x14:dataBar minLength="0" maxLength="100" gradient="0">
              <x14:cfvo type="num">
                <xm:f>0</xm:f>
              </x14:cfvo>
              <x14:cfvo type="num">
                <xm:f>1</xm:f>
              </x14:cfvo>
              <x14:negativeFillColor rgb="FFFF0000"/>
              <x14:axisColor rgb="FF000000"/>
            </x14:dataBar>
          </x14:cfRule>
          <xm:sqref>G47:G48</xm:sqref>
        </x14:conditionalFormatting>
        <x14:conditionalFormatting xmlns:xm="http://schemas.microsoft.com/office/excel/2006/main">
          <x14:cfRule type="dataBar" id="{183F3564-9499-4115-A7D1-C9059EAA9CF2}">
            <x14:dataBar minLength="0" maxLength="100" gradient="0">
              <x14:cfvo type="num">
                <xm:f>0</xm:f>
              </x14:cfvo>
              <x14:cfvo type="num">
                <xm:f>1</xm:f>
              </x14:cfvo>
              <x14:negativeFillColor rgb="FFFF0000"/>
              <x14:axisColor rgb="FF000000"/>
            </x14:dataBar>
          </x14:cfRule>
          <xm:sqref>G50:G60</xm:sqref>
        </x14:conditionalFormatting>
        <x14:conditionalFormatting xmlns:xm="http://schemas.microsoft.com/office/excel/2006/main">
          <x14:cfRule type="dataBar" id="{7DC47A17-57A1-46FF-A8EA-C9E575D74EB8}">
            <x14:dataBar minLength="0" maxLength="100" gradient="0">
              <x14:cfvo type="num">
                <xm:f>0</xm:f>
              </x14:cfvo>
              <x14:cfvo type="num">
                <xm:f>1</xm:f>
              </x14:cfvo>
              <x14:negativeFillColor rgb="FFFF0000"/>
              <x14:axisColor rgb="FF000000"/>
            </x14:dataBar>
          </x14:cfRule>
          <xm:sqref>G62:G72</xm:sqref>
        </x14:conditionalFormatting>
        <x14:conditionalFormatting xmlns:xm="http://schemas.microsoft.com/office/excel/2006/main">
          <x14:cfRule type="dataBar" id="{75375A0D-0BB7-4994-ADDF-3EAA0229448B}">
            <x14:dataBar minLength="0" maxLength="100" gradient="0">
              <x14:cfvo type="num">
                <xm:f>0</xm:f>
              </x14:cfvo>
              <x14:cfvo type="num">
                <xm:f>1</xm:f>
              </x14:cfvo>
              <x14:negativeFillColor rgb="FFFF0000"/>
              <x14:axisColor rgb="FF000000"/>
            </x14:dataBar>
          </x14:cfRule>
          <xm:sqref>G74</xm:sqref>
        </x14:conditionalFormatting>
        <x14:conditionalFormatting xmlns:xm="http://schemas.microsoft.com/office/excel/2006/main">
          <x14:cfRule type="dataBar" id="{03B7451A-5F07-445F-B27B-17D1D8B924CD}">
            <x14:dataBar minLength="0" maxLength="100" gradient="0">
              <x14:cfvo type="num">
                <xm:f>0</xm:f>
              </x14:cfvo>
              <x14:cfvo type="num">
                <xm:f>1</xm:f>
              </x14:cfvo>
              <x14:negativeFillColor rgb="FFFF0000"/>
              <x14:axisColor rgb="FF000000"/>
            </x14:dataBar>
          </x14:cfRule>
          <xm:sqref>G75</xm:sqref>
        </x14:conditionalFormatting>
        <x14:conditionalFormatting xmlns:xm="http://schemas.microsoft.com/office/excel/2006/main">
          <x14:cfRule type="dataBar" id="{79023541-7D0A-4D17-BA17-8D1E7D0F635E}">
            <x14:dataBar minLength="0" maxLength="100" gradient="0">
              <x14:cfvo type="num">
                <xm:f>0</xm:f>
              </x14:cfvo>
              <x14:cfvo type="num">
                <xm:f>1</xm:f>
              </x14:cfvo>
              <x14:negativeFillColor rgb="FFFF0000"/>
              <x14:axisColor rgb="FF000000"/>
            </x14:dataBar>
          </x14:cfRule>
          <xm:sqref>G76</xm:sqref>
        </x14:conditionalFormatting>
        <x14:conditionalFormatting xmlns:xm="http://schemas.microsoft.com/office/excel/2006/main">
          <x14:cfRule type="dataBar" id="{43100209-A4AA-4BA8-A441-2447C64AFF27}">
            <x14:dataBar minLength="0" maxLength="100" gradient="0">
              <x14:cfvo type="num">
                <xm:f>0</xm:f>
              </x14:cfvo>
              <x14:cfvo type="num">
                <xm:f>1</xm:f>
              </x14:cfvo>
              <x14:negativeFillColor rgb="FFFF0000"/>
              <x14:axisColor rgb="FF000000"/>
            </x14:dataBar>
          </x14:cfRule>
          <xm:sqref>G77</xm:sqref>
        </x14:conditionalFormatting>
        <x14:conditionalFormatting xmlns:xm="http://schemas.microsoft.com/office/excel/2006/main">
          <x14:cfRule type="dataBar" id="{E67651A5-84CC-4E94-ACBE-98D9E2D5733E}">
            <x14:dataBar minLength="0" maxLength="100" gradient="0">
              <x14:cfvo type="num">
                <xm:f>0</xm:f>
              </x14:cfvo>
              <x14:cfvo type="num">
                <xm:f>1</xm:f>
              </x14:cfvo>
              <x14:negativeFillColor rgb="FFFF0000"/>
              <x14:axisColor rgb="FF000000"/>
            </x14:dataBar>
          </x14:cfRule>
          <xm:sqref>G78</xm:sqref>
        </x14:conditionalFormatting>
        <x14:conditionalFormatting xmlns:xm="http://schemas.microsoft.com/office/excel/2006/main">
          <x14:cfRule type="dataBar" id="{283FBCA4-2AEF-4C69-B180-FC20DC97978C}">
            <x14:dataBar minLength="0" maxLength="100" gradient="0">
              <x14:cfvo type="num">
                <xm:f>0</xm:f>
              </x14:cfvo>
              <x14:cfvo type="num">
                <xm:f>1</xm:f>
              </x14:cfvo>
              <x14:negativeFillColor rgb="FFFF0000"/>
              <x14:axisColor rgb="FF000000"/>
            </x14:dataBar>
          </x14:cfRule>
          <xm:sqref>G79</xm:sqref>
        </x14:conditionalFormatting>
        <x14:conditionalFormatting xmlns:xm="http://schemas.microsoft.com/office/excel/2006/main">
          <x14:cfRule type="dataBar" id="{D6FB95CE-86DD-4736-A784-C240A5EA0F5D}">
            <x14:dataBar minLength="0" maxLength="100" gradient="0">
              <x14:cfvo type="num">
                <xm:f>0</xm:f>
              </x14:cfvo>
              <x14:cfvo type="num">
                <xm:f>1</xm:f>
              </x14:cfvo>
              <x14:negativeFillColor rgb="FFFF0000"/>
              <x14:axisColor rgb="FF000000"/>
            </x14:dataBar>
          </x14:cfRule>
          <xm:sqref>G80</xm:sqref>
        </x14:conditionalFormatting>
        <x14:conditionalFormatting xmlns:xm="http://schemas.microsoft.com/office/excel/2006/main">
          <x14:cfRule type="dataBar" id="{219CA094-4D56-493D-ADFB-3977ED2341C7}">
            <x14:dataBar minLength="0" maxLength="100" gradient="0">
              <x14:cfvo type="num">
                <xm:f>0</xm:f>
              </x14:cfvo>
              <x14:cfvo type="num">
                <xm:f>1</xm:f>
              </x14:cfvo>
              <x14:negativeFillColor rgb="FFFF0000"/>
              <x14:axisColor rgb="FF000000"/>
            </x14:dataBar>
          </x14:cfRule>
          <xm:sqref>G81</xm:sqref>
        </x14:conditionalFormatting>
        <x14:conditionalFormatting xmlns:xm="http://schemas.microsoft.com/office/excel/2006/main">
          <x14:cfRule type="dataBar" id="{258B6625-04B1-49FF-AF43-806B83E87D5B}">
            <x14:dataBar minLength="0" maxLength="100" gradient="0">
              <x14:cfvo type="num">
                <xm:f>0</xm:f>
              </x14:cfvo>
              <x14:cfvo type="num">
                <xm:f>1</xm:f>
              </x14:cfvo>
              <x14:negativeFillColor rgb="FFFF0000"/>
              <x14:axisColor rgb="FF000000"/>
            </x14:dataBar>
          </x14:cfRule>
          <xm:sqref>G82</xm:sqref>
        </x14:conditionalFormatting>
        <x14:conditionalFormatting xmlns:xm="http://schemas.microsoft.com/office/excel/2006/main">
          <x14:cfRule type="dataBar" id="{D7D7BB8D-1685-4E32-8E34-882ABA20385B}">
            <x14:dataBar minLength="0" maxLength="100" gradient="0">
              <x14:cfvo type="num">
                <xm:f>0</xm:f>
              </x14:cfvo>
              <x14:cfvo type="num">
                <xm:f>1</xm:f>
              </x14:cfvo>
              <x14:negativeFillColor rgb="FFFF0000"/>
              <x14:axisColor rgb="FF000000"/>
            </x14:dataBar>
          </x14:cfRule>
          <xm:sqref>G25</xm:sqref>
        </x14:conditionalFormatting>
        <x14:conditionalFormatting xmlns:xm="http://schemas.microsoft.com/office/excel/2006/main">
          <x14:cfRule type="dataBar" id="{6563A3E2-D1E7-482D-9113-AEF4B7D2F970}">
            <x14:dataBar minLength="0" maxLength="100" gradient="0">
              <x14:cfvo type="num">
                <xm:f>0</xm:f>
              </x14:cfvo>
              <x14:cfvo type="num">
                <xm:f>1</xm:f>
              </x14:cfvo>
              <x14:negativeFillColor rgb="FFFF0000"/>
              <x14:axisColor rgb="FF000000"/>
            </x14:dataBar>
          </x14:cfRule>
          <xm:sqref>G26</xm:sqref>
        </x14:conditionalFormatting>
        <x14:conditionalFormatting xmlns:xm="http://schemas.microsoft.com/office/excel/2006/main">
          <x14:cfRule type="dataBar" id="{3530B20C-7856-463A-9DC5-FBCE8A61E610}">
            <x14:dataBar minLength="0" maxLength="100" gradient="0">
              <x14:cfvo type="num">
                <xm:f>0</xm:f>
              </x14:cfvo>
              <x14:cfvo type="num">
                <xm:f>1</xm:f>
              </x14:cfvo>
              <x14:negativeFillColor rgb="FFFF0000"/>
              <x14:axisColor rgb="FF000000"/>
            </x14:dataBar>
          </x14:cfRule>
          <xm:sqref>G34:G38</xm:sqref>
        </x14:conditionalFormatting>
        <x14:conditionalFormatting xmlns:xm="http://schemas.microsoft.com/office/excel/2006/main">
          <x14:cfRule type="dataBar" id="{9E24659C-948A-493D-A132-0F0EF3B72E82}">
            <x14:dataBar minLength="0" maxLength="100" gradient="0">
              <x14:cfvo type="num">
                <xm:f>0</xm:f>
              </x14:cfvo>
              <x14:cfvo type="num">
                <xm:f>1</xm:f>
              </x14:cfvo>
              <x14:negativeFillColor rgb="FFFF0000"/>
              <x14:axisColor rgb="FF000000"/>
            </x14:dataBar>
          </x14:cfRule>
          <xm:sqref>G32</xm:sqref>
        </x14:conditionalFormatting>
        <x14:conditionalFormatting xmlns:xm="http://schemas.microsoft.com/office/excel/2006/main">
          <x14:cfRule type="dataBar" id="{5CD095F9-D7F3-4F66-BC2C-F48F947C568A}">
            <x14:dataBar minLength="0" maxLength="100" gradient="0">
              <x14:cfvo type="num">
                <xm:f>0</xm:f>
              </x14:cfvo>
              <x14:cfvo type="num">
                <xm:f>1</xm:f>
              </x14:cfvo>
              <x14:negativeFillColor rgb="FFFF0000"/>
              <x14:axisColor rgb="FF000000"/>
            </x14:dataBar>
          </x14:cfRule>
          <xm:sqref>G33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GanttChart</vt:lpstr>
      <vt:lpstr>Task list</vt:lpstr>
      <vt:lpstr>GanttChart!prevWBS</vt:lpstr>
      <vt:lpstr>'Task list'!prevWBS</vt:lpstr>
      <vt:lpstr>GanttChart!Print_Area</vt:lpstr>
      <vt:lpstr>'Task list'!Print_Area</vt:lpstr>
      <vt:lpstr>GanttChart!Print_Titles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Nattapol poeam</cp:lastModifiedBy>
  <cp:lastPrinted>2022-04-10T04:52:28Z</cp:lastPrinted>
  <dcterms:created xsi:type="dcterms:W3CDTF">2010-06-09T16:05:03Z</dcterms:created>
  <dcterms:modified xsi:type="dcterms:W3CDTF">2025-12-09T17:06:43Z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