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C:\Users\User\Documents\TomasTC\Projects\0060.ANI - IKD system at PB\"/>
    </mc:Choice>
  </mc:AlternateContent>
  <xr:revisionPtr revIDLastSave="0" documentId="13_ncr:1_{666B4FA2-56FE-426D-AEFB-808307643C4D}" xr6:coauthVersionLast="47" xr6:coauthVersionMax="47" xr10:uidLastSave="{00000000-0000-0000-0000-000000000000}"/>
  <bookViews>
    <workbookView xWindow="-108" yWindow="-108" windowWidth="30936" windowHeight="18696" xr2:uid="{00000000-000D-0000-FFFF-FFFF00000000}"/>
  </bookViews>
  <sheets>
    <sheet name="Phase1" sheetId="9" r:id="rId1"/>
  </sheets>
  <definedNames>
    <definedName name="prevWBS" localSheetId="0">Phase1!$A1048576</definedName>
    <definedName name="_xlnm.Print_Area" localSheetId="0">Phase1!$A$1:$JZ$191</definedName>
    <definedName name="_xlnm.Print_Titles" localSheetId="0">Phase1!$4:$7</definedName>
    <definedName name="valuevx">42.314159</definedName>
    <definedName name="vertex42_copyright" hidden="1">"© 2006-2018 Vertex42 LLC"</definedName>
    <definedName name="vertex42_id" hidden="1">"gantt-chart_L.xlsx"</definedName>
    <definedName name="vertex42_title" hidden="1">"Gantt Chart Template"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4" i="9" l="1"/>
  <c r="I184" i="9" s="1"/>
  <c r="I105" i="9"/>
  <c r="F106" i="9"/>
  <c r="I106" i="9" s="1"/>
  <c r="F185" i="9"/>
  <c r="I185" i="9" s="1"/>
  <c r="F183" i="9"/>
  <c r="I183" i="9" s="1"/>
  <c r="F58" i="9"/>
  <c r="I58" i="9" s="1"/>
  <c r="F57" i="9"/>
  <c r="I57" i="9" s="1"/>
  <c r="F37" i="9"/>
  <c r="I37" i="9" s="1"/>
  <c r="F36" i="9"/>
  <c r="I36" i="9" s="1"/>
  <c r="E144" i="9" l="1"/>
  <c r="H144" i="9"/>
  <c r="F147" i="9"/>
  <c r="I147" i="9" s="1"/>
  <c r="F146" i="9"/>
  <c r="I146" i="9" s="1"/>
  <c r="F145" i="9"/>
  <c r="I145" i="9" s="1"/>
  <c r="H59" i="9"/>
  <c r="F140" i="9"/>
  <c r="I140" i="9" s="1"/>
  <c r="H148" i="9"/>
  <c r="H124" i="9"/>
  <c r="F144" i="9" l="1"/>
  <c r="H123" i="9"/>
  <c r="H187" i="9" s="1"/>
  <c r="F177" i="9"/>
  <c r="F176" i="9"/>
  <c r="I176" i="9" s="1"/>
  <c r="F174" i="9"/>
  <c r="F175" i="9" s="1"/>
  <c r="F149" i="9"/>
  <c r="F150" i="9" s="1"/>
  <c r="F148" i="9"/>
  <c r="I148" i="9" s="1"/>
  <c r="F124" i="9"/>
  <c r="I124" i="9" s="1"/>
  <c r="F123" i="9"/>
  <c r="I123" i="9" s="1"/>
  <c r="F142" i="9"/>
  <c r="F141" i="9"/>
  <c r="F143" i="9"/>
  <c r="I143" i="9" s="1"/>
  <c r="F139" i="9"/>
  <c r="I139" i="9" s="1"/>
  <c r="F137" i="9"/>
  <c r="I137" i="9" s="1"/>
  <c r="F133" i="9"/>
  <c r="F138" i="9" s="1"/>
  <c r="I138" i="9" s="1"/>
  <c r="F132" i="9"/>
  <c r="I132" i="9" s="1"/>
  <c r="F131" i="9"/>
  <c r="I131" i="9" s="1"/>
  <c r="F130" i="9"/>
  <c r="I130" i="9" s="1"/>
  <c r="F136" i="9"/>
  <c r="F135" i="9"/>
  <c r="I135" i="9" s="1"/>
  <c r="F134" i="9"/>
  <c r="I134" i="9" s="1"/>
  <c r="F129" i="9"/>
  <c r="I129" i="9" s="1"/>
  <c r="F128" i="9"/>
  <c r="I128" i="9" s="1"/>
  <c r="F127" i="9"/>
  <c r="I127" i="9" s="1"/>
  <c r="F126" i="9"/>
  <c r="I126" i="9" s="1"/>
  <c r="F125" i="9"/>
  <c r="I125" i="9" s="1"/>
  <c r="I144" i="9" l="1"/>
  <c r="G144" i="9"/>
  <c r="I175" i="9"/>
  <c r="F178" i="9"/>
  <c r="I150" i="9"/>
  <c r="F151" i="9"/>
  <c r="F180" i="9"/>
  <c r="I177" i="9"/>
  <c r="I149" i="9"/>
  <c r="I174" i="9"/>
  <c r="I141" i="9"/>
  <c r="I133" i="9"/>
  <c r="I142" i="9"/>
  <c r="I136" i="9"/>
  <c r="F121" i="9"/>
  <c r="I121" i="9" s="1"/>
  <c r="E189" i="9"/>
  <c r="E188" i="9"/>
  <c r="F50" i="9"/>
  <c r="E51" i="9" s="1"/>
  <c r="F63" i="9"/>
  <c r="I63" i="9" s="1"/>
  <c r="I180" i="9" l="1"/>
  <c r="F181" i="9"/>
  <c r="F152" i="9"/>
  <c r="I151" i="9"/>
  <c r="F179" i="9"/>
  <c r="I179" i="9" s="1"/>
  <c r="I178" i="9"/>
  <c r="F62" i="9"/>
  <c r="F61" i="9"/>
  <c r="F60" i="9"/>
  <c r="F55" i="9"/>
  <c r="E56" i="9" s="1"/>
  <c r="F56" i="9" s="1"/>
  <c r="F46" i="9"/>
  <c r="E54" i="9" s="1"/>
  <c r="F54" i="9" s="1"/>
  <c r="F45" i="9"/>
  <c r="F52" i="9"/>
  <c r="F53" i="9" s="1"/>
  <c r="E44" i="9" s="1"/>
  <c r="F44" i="9" s="1"/>
  <c r="F51" i="9"/>
  <c r="F47" i="9"/>
  <c r="F48" i="9" s="1"/>
  <c r="F49" i="9" s="1"/>
  <c r="F43" i="9"/>
  <c r="F42" i="9"/>
  <c r="F41" i="9"/>
  <c r="F40" i="9"/>
  <c r="F39" i="9"/>
  <c r="F35" i="9"/>
  <c r="F34" i="9"/>
  <c r="H68" i="9"/>
  <c r="F69" i="9"/>
  <c r="I69" i="9" s="1"/>
  <c r="H38" i="9"/>
  <c r="H20" i="9"/>
  <c r="G20" i="9"/>
  <c r="F120" i="9"/>
  <c r="F19" i="9"/>
  <c r="I19" i="9" s="1"/>
  <c r="F21" i="9"/>
  <c r="I21" i="9" s="1"/>
  <c r="F153" i="9" l="1"/>
  <c r="I152" i="9"/>
  <c r="I181" i="9"/>
  <c r="F182" i="9"/>
  <c r="I39" i="9"/>
  <c r="F38" i="9"/>
  <c r="I56" i="9"/>
  <c r="E64" i="9"/>
  <c r="E70" i="9"/>
  <c r="F70" i="9" s="1"/>
  <c r="I70" i="9" s="1"/>
  <c r="F186" i="9" l="1"/>
  <c r="I182" i="9"/>
  <c r="F154" i="9"/>
  <c r="I153" i="9"/>
  <c r="E71" i="9"/>
  <c r="F71" i="9" s="1"/>
  <c r="I154" i="9" l="1"/>
  <c r="F155" i="9"/>
  <c r="I71" i="9"/>
  <c r="E72" i="9"/>
  <c r="F72" i="9" s="1"/>
  <c r="I155" i="9" l="1"/>
  <c r="F156" i="9"/>
  <c r="I72" i="9"/>
  <c r="E73" i="9"/>
  <c r="F73" i="9" s="1"/>
  <c r="I156" i="9" l="1"/>
  <c r="F157" i="9"/>
  <c r="I73" i="9"/>
  <c r="E74" i="9"/>
  <c r="F74" i="9" s="1"/>
  <c r="F158" i="9" l="1"/>
  <c r="I157" i="9"/>
  <c r="E75" i="9"/>
  <c r="F75" i="9" s="1"/>
  <c r="I74" i="9"/>
  <c r="I158" i="9" l="1"/>
  <c r="F159" i="9"/>
  <c r="E76" i="9"/>
  <c r="F76" i="9" s="1"/>
  <c r="I75" i="9"/>
  <c r="F160" i="9" l="1"/>
  <c r="I159" i="9"/>
  <c r="E77" i="9"/>
  <c r="F77" i="9" s="1"/>
  <c r="I76" i="9"/>
  <c r="I160" i="9" l="1"/>
  <c r="F161" i="9"/>
  <c r="I77" i="9"/>
  <c r="E78" i="9"/>
  <c r="F78" i="9" s="1"/>
  <c r="F162" i="9" l="1"/>
  <c r="I161" i="9"/>
  <c r="E79" i="9"/>
  <c r="F79" i="9" s="1"/>
  <c r="I78" i="9"/>
  <c r="I162" i="9" l="1"/>
  <c r="F163" i="9"/>
  <c r="I79" i="9"/>
  <c r="E80" i="9"/>
  <c r="F80" i="9" s="1"/>
  <c r="F164" i="9" l="1"/>
  <c r="I163" i="9"/>
  <c r="I80" i="9"/>
  <c r="E81" i="9"/>
  <c r="F81" i="9" s="1"/>
  <c r="E82" i="9" s="1"/>
  <c r="F165" i="9" l="1"/>
  <c r="I164" i="9"/>
  <c r="I81" i="9"/>
  <c r="F166" i="9" l="1"/>
  <c r="I165" i="9"/>
  <c r="F82" i="9"/>
  <c r="I82" i="9" s="1"/>
  <c r="I166" i="9" l="1"/>
  <c r="F167" i="9"/>
  <c r="E83" i="9"/>
  <c r="F83" i="9" s="1"/>
  <c r="F168" i="9" l="1"/>
  <c r="I167" i="9"/>
  <c r="E84" i="9"/>
  <c r="F84" i="9" s="1"/>
  <c r="I83" i="9"/>
  <c r="I168" i="9" l="1"/>
  <c r="F169" i="9"/>
  <c r="E85" i="9"/>
  <c r="F85" i="9" s="1"/>
  <c r="I84" i="9"/>
  <c r="F170" i="9" l="1"/>
  <c r="I169" i="9"/>
  <c r="E86" i="9"/>
  <c r="F86" i="9" s="1"/>
  <c r="I85" i="9"/>
  <c r="F171" i="9" l="1"/>
  <c r="I170" i="9"/>
  <c r="E87" i="9"/>
  <c r="F87" i="9" s="1"/>
  <c r="I86" i="9"/>
  <c r="I171" i="9" l="1"/>
  <c r="E88" i="9"/>
  <c r="F88" i="9" s="1"/>
  <c r="E89" i="9" s="1"/>
  <c r="I87" i="9"/>
  <c r="F172" i="9" l="1"/>
  <c r="I88" i="9"/>
  <c r="F173" i="9" l="1"/>
  <c r="I173" i="9" s="1"/>
  <c r="I172" i="9"/>
  <c r="F89" i="9"/>
  <c r="E90" i="9" l="1"/>
  <c r="F90" i="9" s="1"/>
  <c r="I89" i="9"/>
  <c r="F95" i="9"/>
  <c r="E96" i="9" s="1"/>
  <c r="F96" i="9" s="1"/>
  <c r="E91" i="9" l="1"/>
  <c r="F91" i="9" s="1"/>
  <c r="I90" i="9"/>
  <c r="I96" i="9"/>
  <c r="E99" i="9"/>
  <c r="F99" i="9" s="1"/>
  <c r="I95" i="9"/>
  <c r="F97" i="9"/>
  <c r="I38" i="9"/>
  <c r="F59" i="9"/>
  <c r="I59" i="9" s="1"/>
  <c r="E92" i="9" l="1"/>
  <c r="F92" i="9" s="1"/>
  <c r="I91" i="9"/>
  <c r="I99" i="9"/>
  <c r="E100" i="9"/>
  <c r="F100" i="9" s="1"/>
  <c r="I100" i="9" s="1"/>
  <c r="E98" i="9"/>
  <c r="F98" i="9" s="1"/>
  <c r="I97" i="9"/>
  <c r="F22" i="9"/>
  <c r="E93" i="9" l="1"/>
  <c r="F93" i="9" s="1"/>
  <c r="I92" i="9"/>
  <c r="E101" i="9"/>
  <c r="I98" i="9"/>
  <c r="F23" i="9"/>
  <c r="I22" i="9"/>
  <c r="E94" i="9" l="1"/>
  <c r="F94" i="9" s="1"/>
  <c r="I94" i="9" s="1"/>
  <c r="I93" i="9"/>
  <c r="F24" i="9"/>
  <c r="I23" i="9"/>
  <c r="F25" i="9" l="1"/>
  <c r="I24" i="9"/>
  <c r="F26" i="9" l="1"/>
  <c r="I25" i="9"/>
  <c r="F27" i="9" l="1"/>
  <c r="I26" i="9"/>
  <c r="F28" i="9" l="1"/>
  <c r="I27" i="9"/>
  <c r="F29" i="9" l="1"/>
  <c r="I28" i="9"/>
  <c r="F30" i="9" l="1"/>
  <c r="I29" i="9"/>
  <c r="F31" i="9" l="1"/>
  <c r="I30" i="9"/>
  <c r="F32" i="9" l="1"/>
  <c r="I31" i="9"/>
  <c r="F33" i="9" l="1"/>
  <c r="I32" i="9"/>
  <c r="I33" i="9" l="1"/>
  <c r="I34" i="9" l="1"/>
  <c r="I35" i="9" l="1"/>
  <c r="I20" i="9" s="1"/>
  <c r="F20" i="9"/>
  <c r="I62" i="9" l="1"/>
  <c r="I61" i="9"/>
  <c r="I60" i="9"/>
  <c r="F101" i="9"/>
  <c r="F14" i="9"/>
  <c r="F15" i="9"/>
  <c r="F16" i="9"/>
  <c r="F17" i="9"/>
  <c r="F18" i="9"/>
  <c r="I18" i="9" s="1"/>
  <c r="F68" i="9"/>
  <c r="I68" i="9" s="1"/>
  <c r="F64" i="9"/>
  <c r="F65" i="9" s="1"/>
  <c r="F67" i="9" s="1"/>
  <c r="I67" i="9" s="1"/>
  <c r="I101" i="9" l="1"/>
  <c r="F102" i="9"/>
  <c r="I102" i="9" s="1"/>
  <c r="I65" i="9"/>
  <c r="F66" i="9"/>
  <c r="I66" i="9" s="1"/>
  <c r="I64" i="9"/>
  <c r="E103" i="9"/>
  <c r="F103" i="9" s="1"/>
  <c r="I103" i="9" l="1"/>
  <c r="E104" i="9"/>
  <c r="F104" i="9" s="1"/>
  <c r="I104" i="9" s="1"/>
  <c r="F189" i="9"/>
  <c r="I189" i="9" s="1"/>
  <c r="F188" i="9"/>
  <c r="I188" i="9" s="1"/>
  <c r="F187" i="9"/>
  <c r="I187" i="9" s="1"/>
  <c r="F122" i="9"/>
  <c r="I122" i="9" s="1"/>
  <c r="F190" i="9"/>
  <c r="I190" i="9" s="1"/>
  <c r="F9" i="9"/>
  <c r="I16" i="9"/>
  <c r="I17" i="9"/>
  <c r="F108" i="9"/>
  <c r="I108" i="9" s="1"/>
  <c r="F113" i="9"/>
  <c r="F112" i="9"/>
  <c r="F111" i="9"/>
  <c r="F119" i="9"/>
  <c r="F115" i="9"/>
  <c r="F114" i="9"/>
  <c r="C114" i="9"/>
  <c r="F117" i="9"/>
  <c r="I117" i="9" s="1"/>
  <c r="F116" i="9"/>
  <c r="I116" i="9" s="1"/>
  <c r="I109" i="9"/>
  <c r="F107" i="9" l="1"/>
  <c r="A198" i="9"/>
  <c r="I191" i="9" l="1"/>
  <c r="F195" i="9" l="1"/>
  <c r="F196" i="9" s="1"/>
  <c r="I196" i="9" s="1"/>
  <c r="F194" i="9"/>
  <c r="I194" i="9" s="1"/>
  <c r="F8" i="9"/>
  <c r="I8" i="9" s="1"/>
  <c r="F118" i="9"/>
  <c r="I118" i="9" s="1"/>
  <c r="F110" i="9"/>
  <c r="I110" i="9" s="1"/>
  <c r="F13" i="9"/>
  <c r="I13" i="9" s="1"/>
  <c r="F197" i="9" l="1"/>
  <c r="I197" i="9" s="1"/>
  <c r="I195" i="9"/>
  <c r="F12" i="9" l="1"/>
  <c r="I9" i="9"/>
  <c r="K6" i="9"/>
  <c r="I12" i="9" l="1"/>
  <c r="F10" i="9"/>
  <c r="I10" i="9" s="1"/>
  <c r="K7" i="9"/>
  <c r="K4" i="9"/>
  <c r="A8" i="9"/>
  <c r="A194" i="9"/>
  <c r="A195" i="9" s="1"/>
  <c r="A196" i="9" s="1"/>
  <c r="A197" i="9" s="1"/>
  <c r="L6" i="9" l="1"/>
  <c r="I15" i="9" l="1"/>
  <c r="I14" i="9"/>
  <c r="I112" i="9"/>
  <c r="I111" i="9"/>
  <c r="I120" i="9"/>
  <c r="I119" i="9"/>
  <c r="M6" i="9"/>
  <c r="I113" i="9"/>
  <c r="N6" i="9" l="1"/>
  <c r="I114" i="9" l="1"/>
  <c r="O6" i="9"/>
  <c r="K5" i="9"/>
  <c r="I115" i="9" l="1"/>
  <c r="F11" i="9"/>
  <c r="I11" i="9" s="1"/>
  <c r="P6" i="9"/>
  <c r="L7" i="9"/>
  <c r="Q6" i="9" l="1"/>
  <c r="M7" i="9"/>
  <c r="R6" i="9" l="1"/>
  <c r="N7" i="9"/>
  <c r="S6" i="9" l="1"/>
  <c r="O7" i="9"/>
  <c r="T6" i="9" l="1"/>
  <c r="P7" i="9"/>
  <c r="U6" i="9" l="1"/>
  <c r="Q7" i="9"/>
  <c r="V6" i="9" l="1"/>
  <c r="R7" i="9"/>
  <c r="R5" i="9"/>
  <c r="R4" i="9"/>
  <c r="W6" i="9" l="1"/>
  <c r="S7" i="9"/>
  <c r="X6" i="9" l="1"/>
  <c r="T7" i="9"/>
  <c r="Y6" i="9" l="1"/>
  <c r="U7" i="9"/>
  <c r="Z6" i="9" l="1"/>
  <c r="V7" i="9"/>
  <c r="AA6" i="9" l="1"/>
  <c r="X7" i="9"/>
  <c r="W7" i="9"/>
  <c r="AB6" i="9" l="1"/>
  <c r="Y5" i="9"/>
  <c r="Y4" i="9"/>
  <c r="Y7" i="9"/>
  <c r="AC6" i="9" l="1"/>
  <c r="Z7" i="9"/>
  <c r="AD6" i="9" l="1"/>
  <c r="AA7" i="9"/>
  <c r="AE6" i="9" l="1"/>
  <c r="AB7" i="9"/>
  <c r="AF6" i="9" l="1"/>
  <c r="AC7" i="9"/>
  <c r="AG6" i="9" l="1"/>
  <c r="AD7" i="9"/>
  <c r="AH6" i="9" l="1"/>
  <c r="AE7" i="9"/>
  <c r="AI6" i="9" l="1"/>
  <c r="AF4" i="9"/>
  <c r="AF7" i="9"/>
  <c r="AF5" i="9"/>
  <c r="AJ6" i="9" l="1"/>
  <c r="AG7" i="9"/>
  <c r="AK6" i="9" l="1"/>
  <c r="AH7" i="9"/>
  <c r="AL6" i="9" l="1"/>
  <c r="AM6" i="9" s="1"/>
  <c r="AI7" i="9"/>
  <c r="AN6" i="9" l="1"/>
  <c r="AM4" i="9"/>
  <c r="AM5" i="9"/>
  <c r="AM7" i="9"/>
  <c r="AJ7" i="9"/>
  <c r="AO6" i="9" l="1"/>
  <c r="AN7" i="9"/>
  <c r="AK7" i="9"/>
  <c r="AP6" i="9" l="1"/>
  <c r="AO7" i="9"/>
  <c r="AL7" i="9"/>
  <c r="AQ6" i="9" l="1"/>
  <c r="AP7" i="9"/>
  <c r="A9" i="9"/>
  <c r="A10" i="9" s="1"/>
  <c r="A11" i="9" s="1"/>
  <c r="AQ7" i="9" l="1"/>
  <c r="AR6" i="9"/>
  <c r="A12" i="9"/>
  <c r="A13" i="9" s="1"/>
  <c r="A14" i="9" s="1"/>
  <c r="A15" i="9" s="1"/>
  <c r="AR7" i="9" l="1"/>
  <c r="AS6" i="9"/>
  <c r="A16" i="9"/>
  <c r="A17" i="9" s="1"/>
  <c r="A18" i="9" l="1"/>
  <c r="AS7" i="9"/>
  <c r="AT6" i="9"/>
  <c r="A19" i="9" l="1"/>
  <c r="A20" i="9" s="1"/>
  <c r="A21" i="9" s="1"/>
  <c r="A22" i="9" s="1"/>
  <c r="AU6" i="9"/>
  <c r="AT7" i="9"/>
  <c r="AT4" i="9"/>
  <c r="AT5" i="9"/>
  <c r="A23" i="9" l="1"/>
  <c r="A24" i="9" s="1"/>
  <c r="A25" i="9" s="1"/>
  <c r="A26" i="9" s="1"/>
  <c r="A27" i="9" s="1"/>
  <c r="A28" i="9" s="1"/>
  <c r="A29" i="9" s="1"/>
  <c r="A30" i="9" s="1"/>
  <c r="A31" i="9" s="1"/>
  <c r="A32" i="9" s="1"/>
  <c r="A33" i="9" s="1"/>
  <c r="A34" i="9" s="1"/>
  <c r="A35" i="9" s="1"/>
  <c r="AV6" i="9"/>
  <c r="AU7" i="9"/>
  <c r="A36" i="9" l="1"/>
  <c r="A37" i="9" s="1"/>
  <c r="A38" i="9" s="1"/>
  <c r="A39" i="9" s="1"/>
  <c r="A40" i="9" s="1"/>
  <c r="A41" i="9" s="1"/>
  <c r="A42" i="9" s="1"/>
  <c r="A43" i="9" s="1"/>
  <c r="AW6" i="9"/>
  <c r="AV7" i="9"/>
  <c r="AW7" i="9" l="1"/>
  <c r="AX6" i="9"/>
  <c r="AX7" i="9" l="1"/>
  <c r="AY6" i="9"/>
  <c r="AY7" i="9" l="1"/>
  <c r="AZ6" i="9"/>
  <c r="AZ7" i="9" l="1"/>
  <c r="BA6" i="9"/>
  <c r="BA5" i="9" l="1"/>
  <c r="BA4" i="9"/>
  <c r="BA7" i="9"/>
  <c r="BB6" i="9"/>
  <c r="BC6" i="9" l="1"/>
  <c r="BB7" i="9"/>
  <c r="BD6" i="9" l="1"/>
  <c r="BC7" i="9"/>
  <c r="BD7" i="9" l="1"/>
  <c r="BE6" i="9"/>
  <c r="BE7" i="9" l="1"/>
  <c r="BF6" i="9"/>
  <c r="BF7" i="9" l="1"/>
  <c r="BG6" i="9"/>
  <c r="BG7" i="9" l="1"/>
  <c r="BH6" i="9"/>
  <c r="BH5" i="9" l="1"/>
  <c r="BH4" i="9"/>
  <c r="BH7" i="9"/>
  <c r="BI6" i="9"/>
  <c r="BJ6" i="9" l="1"/>
  <c r="BI7" i="9"/>
  <c r="BK6" i="9" l="1"/>
  <c r="BJ7" i="9"/>
  <c r="BL6" i="9" l="1"/>
  <c r="BK7" i="9"/>
  <c r="BM6" i="9" l="1"/>
  <c r="BL7" i="9"/>
  <c r="BM7" i="9" l="1"/>
  <c r="BN6" i="9"/>
  <c r="BN7" i="9" l="1"/>
  <c r="BO6" i="9"/>
  <c r="BO7" i="9" l="1"/>
  <c r="BO4" i="9"/>
  <c r="BO5" i="9"/>
  <c r="BP6" i="9"/>
  <c r="BQ6" i="9" l="1"/>
  <c r="BP7" i="9"/>
  <c r="BR6" i="9" l="1"/>
  <c r="BQ7" i="9"/>
  <c r="BR7" i="9" l="1"/>
  <c r="BS6" i="9"/>
  <c r="BT6" i="9" l="1"/>
  <c r="BS7" i="9"/>
  <c r="BT7" i="9" l="1"/>
  <c r="BU6" i="9"/>
  <c r="BU7" i="9" l="1"/>
  <c r="BV6" i="9"/>
  <c r="BV7" i="9" l="1"/>
  <c r="BV4" i="9"/>
  <c r="BW6" i="9"/>
  <c r="BV5" i="9"/>
  <c r="BW7" i="9" l="1"/>
  <c r="BX6" i="9"/>
  <c r="BX7" i="9" l="1"/>
  <c r="BY6" i="9"/>
  <c r="BZ6" i="9" l="1"/>
  <c r="BY7" i="9"/>
  <c r="CA6" i="9" l="1"/>
  <c r="BZ7" i="9"/>
  <c r="CB6" i="9" l="1"/>
  <c r="CC6" i="9" s="1"/>
  <c r="CA7" i="9"/>
  <c r="CC7" i="9" l="1"/>
  <c r="CC4" i="9"/>
  <c r="CD6" i="9"/>
  <c r="CC5" i="9"/>
  <c r="CB7" i="9"/>
  <c r="CE6" i="9" l="1"/>
  <c r="CD7" i="9"/>
  <c r="CE7" i="9" l="1"/>
  <c r="CF6" i="9"/>
  <c r="CG6" i="9" l="1"/>
  <c r="CF7" i="9"/>
  <c r="CG7" i="9" l="1"/>
  <c r="CH6" i="9"/>
  <c r="CH7" i="9" l="1"/>
  <c r="CI6" i="9"/>
  <c r="CI7" i="9" l="1"/>
  <c r="CJ6" i="9"/>
  <c r="CK6" i="9" l="1"/>
  <c r="CJ4" i="9"/>
  <c r="CJ5" i="9"/>
  <c r="CJ7" i="9"/>
  <c r="CL6" i="9" l="1"/>
  <c r="CK7" i="9"/>
  <c r="CL7" i="9" l="1"/>
  <c r="CM6" i="9"/>
  <c r="CM7" i="9" l="1"/>
  <c r="CN6" i="9"/>
  <c r="CO6" i="9" l="1"/>
  <c r="CN7" i="9"/>
  <c r="CP6" i="9" l="1"/>
  <c r="CO7" i="9"/>
  <c r="CP7" i="9" l="1"/>
  <c r="CQ6" i="9"/>
  <c r="CR6" i="9" l="1"/>
  <c r="CQ4" i="9"/>
  <c r="CQ5" i="9"/>
  <c r="CQ7" i="9"/>
  <c r="CR7" i="9" l="1"/>
  <c r="CS6" i="9"/>
  <c r="CS7" i="9" l="1"/>
  <c r="CT6" i="9"/>
  <c r="CT7" i="9" l="1"/>
  <c r="CU6" i="9"/>
  <c r="CU7" i="9" l="1"/>
  <c r="CV6" i="9"/>
  <c r="CW6" i="9" l="1"/>
  <c r="CV7" i="9"/>
  <c r="CW7" i="9" l="1"/>
  <c r="CX6" i="9"/>
  <c r="CX7" i="9" l="1"/>
  <c r="CX5" i="9"/>
  <c r="CX4" i="9"/>
  <c r="CY6" i="9"/>
  <c r="CZ6" i="9" l="1"/>
  <c r="CY7" i="9"/>
  <c r="DA6" i="9" l="1"/>
  <c r="CZ7" i="9"/>
  <c r="DA7" i="9" l="1"/>
  <c r="DB6" i="9"/>
  <c r="DB7" i="9" l="1"/>
  <c r="DC6" i="9"/>
  <c r="DC7" i="9" l="1"/>
  <c r="DD6" i="9"/>
  <c r="DD7" i="9" l="1"/>
  <c r="DE6" i="9"/>
  <c r="DE4" i="9" l="1"/>
  <c r="DE5" i="9"/>
  <c r="DF6" i="9"/>
  <c r="DE7" i="9"/>
  <c r="DF7" i="9" l="1"/>
  <c r="DG6" i="9"/>
  <c r="DH6" i="9" l="1"/>
  <c r="DG7" i="9"/>
  <c r="DH7" i="9" l="1"/>
  <c r="DI6" i="9"/>
  <c r="DI7" i="9" l="1"/>
  <c r="DJ6" i="9"/>
  <c r="DJ7" i="9" l="1"/>
  <c r="DK6" i="9"/>
  <c r="DK7" i="9" l="1"/>
  <c r="DL6" i="9"/>
  <c r="DL7" i="9" l="1"/>
  <c r="DL4" i="9"/>
  <c r="DL5" i="9"/>
  <c r="DM6" i="9"/>
  <c r="DN6" i="9" l="1"/>
  <c r="DM7" i="9"/>
  <c r="DO6" i="9" l="1"/>
  <c r="DN7" i="9"/>
  <c r="DP6" i="9" l="1"/>
  <c r="DO7" i="9"/>
  <c r="DQ6" i="9" l="1"/>
  <c r="DP7" i="9"/>
  <c r="DQ7" i="9" l="1"/>
  <c r="DR6" i="9"/>
  <c r="DR7" i="9" l="1"/>
  <c r="DS6" i="9"/>
  <c r="DT6" i="9" l="1"/>
  <c r="DS7" i="9"/>
  <c r="DS5" i="9"/>
  <c r="DS4" i="9"/>
  <c r="DU6" i="9" l="1"/>
  <c r="DT7" i="9"/>
  <c r="DV6" i="9" l="1"/>
  <c r="DU7" i="9"/>
  <c r="DV7" i="9" l="1"/>
  <c r="DW6" i="9"/>
  <c r="DX6" i="9" l="1"/>
  <c r="DW7" i="9"/>
  <c r="DY6" i="9" l="1"/>
  <c r="DX7" i="9"/>
  <c r="DY7" i="9" l="1"/>
  <c r="DZ6" i="9"/>
  <c r="DZ7" i="9" l="1"/>
  <c r="EA6" i="9"/>
  <c r="DZ4" i="9"/>
  <c r="DZ5" i="9"/>
  <c r="EA7" i="9" l="1"/>
  <c r="EB6" i="9"/>
  <c r="EB7" i="9" l="1"/>
  <c r="EC6" i="9"/>
  <c r="ED6" i="9" l="1"/>
  <c r="EC7" i="9"/>
  <c r="EE6" i="9" l="1"/>
  <c r="ED7" i="9"/>
  <c r="EE7" i="9" l="1"/>
  <c r="EF6" i="9"/>
  <c r="EF7" i="9" l="1"/>
  <c r="EG6" i="9"/>
  <c r="EG7" i="9" l="1"/>
  <c r="EH6" i="9"/>
  <c r="EG5" i="9"/>
  <c r="EG4" i="9"/>
  <c r="EH7" i="9" l="1"/>
  <c r="EI6" i="9"/>
  <c r="EJ6" i="9" l="1"/>
  <c r="EI7" i="9"/>
  <c r="EK6" i="9" l="1"/>
  <c r="EJ7" i="9"/>
  <c r="EL6" i="9" l="1"/>
  <c r="EK7" i="9"/>
  <c r="EL7" i="9" l="1"/>
  <c r="EM6" i="9"/>
  <c r="EM7" i="9" l="1"/>
  <c r="EN6" i="9"/>
  <c r="EO6" i="9" l="1"/>
  <c r="EN4" i="9"/>
  <c r="EN5" i="9"/>
  <c r="EN7" i="9"/>
  <c r="EP6" i="9" l="1"/>
  <c r="EO7" i="9"/>
  <c r="EQ6" i="9" l="1"/>
  <c r="EP7" i="9"/>
  <c r="ER6" i="9" l="1"/>
  <c r="EQ7" i="9"/>
  <c r="ER7" i="9" l="1"/>
  <c r="ES6" i="9"/>
  <c r="ES7" i="9" l="1"/>
  <c r="ET6" i="9"/>
  <c r="ET7" i="9" l="1"/>
  <c r="EU6" i="9"/>
  <c r="EV6" i="9" l="1"/>
  <c r="EU5" i="9"/>
  <c r="EU4" i="9"/>
  <c r="EU7" i="9"/>
  <c r="EW6" i="9" l="1"/>
  <c r="EV7" i="9"/>
  <c r="EX6" i="9" l="1"/>
  <c r="EW7" i="9"/>
  <c r="EX7" i="9" l="1"/>
  <c r="EY6" i="9"/>
  <c r="EZ6" i="9" l="1"/>
  <c r="EY7" i="9"/>
  <c r="EZ7" i="9" l="1"/>
  <c r="FA6" i="9"/>
  <c r="FA7" i="9" l="1"/>
  <c r="FB6" i="9"/>
  <c r="FC6" i="9" l="1"/>
  <c r="FB7" i="9"/>
  <c r="FB4" i="9"/>
  <c r="FB5" i="9"/>
  <c r="FC7" i="9" l="1"/>
  <c r="FD6" i="9"/>
  <c r="FD7" i="9" l="1"/>
  <c r="FE6" i="9"/>
  <c r="FF6" i="9" l="1"/>
  <c r="FE7" i="9"/>
  <c r="FG6" i="9" l="1"/>
  <c r="FF7" i="9"/>
  <c r="FG7" i="9" l="1"/>
  <c r="FH6" i="9"/>
  <c r="FH7" i="9" l="1"/>
  <c r="FI6" i="9"/>
  <c r="FI7" i="9" l="1"/>
  <c r="FJ6" i="9"/>
  <c r="FI4" i="9"/>
  <c r="FI5" i="9"/>
  <c r="FK6" i="9" l="1"/>
  <c r="FJ7" i="9"/>
  <c r="FL6" i="9" l="1"/>
  <c r="FK7" i="9"/>
  <c r="FM6" i="9" l="1"/>
  <c r="FL7" i="9"/>
  <c r="FN6" i="9" l="1"/>
  <c r="FM7" i="9"/>
  <c r="FO6" i="9" l="1"/>
  <c r="FN7" i="9"/>
  <c r="FO7" i="9" l="1"/>
  <c r="FP6" i="9"/>
  <c r="FP7" i="9" l="1"/>
  <c r="FP4" i="9"/>
  <c r="FP5" i="9"/>
  <c r="FQ6" i="9"/>
  <c r="FR6" i="9" l="1"/>
  <c r="FQ7" i="9"/>
  <c r="FR7" i="9" l="1"/>
  <c r="FS6" i="9"/>
  <c r="FS7" i="9" l="1"/>
  <c r="FT6" i="9"/>
  <c r="FT7" i="9" l="1"/>
  <c r="FU6" i="9"/>
  <c r="FV6" i="9" l="1"/>
  <c r="FU7" i="9"/>
  <c r="FV7" i="9" l="1"/>
  <c r="FW6" i="9"/>
  <c r="FX6" i="9" l="1"/>
  <c r="FW5" i="9"/>
  <c r="FW7" i="9"/>
  <c r="FW4" i="9"/>
  <c r="FY6" i="9" l="1"/>
  <c r="FX7" i="9"/>
  <c r="FZ6" i="9" l="1"/>
  <c r="FY7" i="9"/>
  <c r="GA6" i="9" l="1"/>
  <c r="FZ7" i="9"/>
  <c r="GA7" i="9" l="1"/>
  <c r="GB6" i="9"/>
  <c r="GC6" i="9" l="1"/>
  <c r="GB7" i="9"/>
  <c r="GC7" i="9" l="1"/>
  <c r="GD6" i="9"/>
  <c r="GE6" i="9" l="1"/>
  <c r="GD5" i="9"/>
  <c r="GD4" i="9"/>
  <c r="GD7" i="9"/>
  <c r="GE7" i="9" l="1"/>
  <c r="GF6" i="9"/>
  <c r="GF7" i="9" l="1"/>
  <c r="GG6" i="9"/>
  <c r="GH6" i="9" l="1"/>
  <c r="GG7" i="9"/>
  <c r="GH7" i="9" l="1"/>
  <c r="GI6" i="9"/>
  <c r="GI7" i="9" l="1"/>
  <c r="GJ6" i="9"/>
  <c r="GJ7" i="9" l="1"/>
  <c r="GK6" i="9"/>
  <c r="GL6" i="9" l="1"/>
  <c r="GK7" i="9"/>
  <c r="GK4" i="9"/>
  <c r="GK5" i="9"/>
  <c r="GL7" i="9" l="1"/>
  <c r="GM6" i="9"/>
  <c r="GM7" i="9" l="1"/>
  <c r="GN6" i="9"/>
  <c r="GO6" i="9" l="1"/>
  <c r="GN7" i="9"/>
  <c r="GP6" i="9" l="1"/>
  <c r="GO7" i="9"/>
  <c r="GP7" i="9" l="1"/>
  <c r="GQ6" i="9"/>
  <c r="GQ7" i="9" l="1"/>
  <c r="GR6" i="9"/>
  <c r="GR7" i="9" l="1"/>
  <c r="GR5" i="9"/>
  <c r="GS6" i="9"/>
  <c r="GR4" i="9"/>
  <c r="GS7" i="9" l="1"/>
  <c r="GT6" i="9"/>
  <c r="GT7" i="9" l="1"/>
  <c r="GU6" i="9"/>
  <c r="GV6" i="9" l="1"/>
  <c r="GU7" i="9"/>
  <c r="GW6" i="9" l="1"/>
  <c r="GV7" i="9"/>
  <c r="GX6" i="9" l="1"/>
  <c r="GW7" i="9"/>
  <c r="GX7" i="9" l="1"/>
  <c r="GY6" i="9"/>
  <c r="GY5" i="9" l="1"/>
  <c r="GY4" i="9"/>
  <c r="GY7" i="9"/>
  <c r="GZ6" i="9"/>
  <c r="GZ7" i="9" l="1"/>
  <c r="HA6" i="9"/>
  <c r="HB6" i="9" l="1"/>
  <c r="HA7" i="9"/>
  <c r="HC6" i="9" l="1"/>
  <c r="HB7" i="9"/>
  <c r="HD6" i="9" l="1"/>
  <c r="HC7" i="9"/>
  <c r="HD7" i="9" l="1"/>
  <c r="HE6" i="9"/>
  <c r="HE7" i="9" l="1"/>
  <c r="HF6" i="9"/>
  <c r="HF7" i="9" l="1"/>
  <c r="HG6" i="9"/>
  <c r="HF4" i="9"/>
  <c r="HF5" i="9"/>
  <c r="HG7" i="9" l="1"/>
  <c r="HH6" i="9"/>
  <c r="HI6" i="9" l="1"/>
  <c r="HH7" i="9"/>
  <c r="HI7" i="9" l="1"/>
  <c r="HJ6" i="9"/>
  <c r="HJ7" i="9" l="1"/>
  <c r="HK6" i="9"/>
  <c r="HK7" i="9" l="1"/>
  <c r="HL6" i="9"/>
  <c r="HL7" i="9" l="1"/>
  <c r="HM6" i="9"/>
  <c r="HN6" i="9" l="1"/>
  <c r="HM7" i="9"/>
  <c r="HM5" i="9"/>
  <c r="HM4" i="9"/>
  <c r="HN7" i="9" l="1"/>
  <c r="HO6" i="9"/>
  <c r="HP6" i="9" l="1"/>
  <c r="HO7" i="9"/>
  <c r="HP7" i="9" l="1"/>
  <c r="HQ6" i="9"/>
  <c r="HQ7" i="9" l="1"/>
  <c r="HR6" i="9"/>
  <c r="HS6" i="9" l="1"/>
  <c r="HR7" i="9"/>
  <c r="HS7" i="9" l="1"/>
  <c r="HT6" i="9"/>
  <c r="HT7" i="9" l="1"/>
  <c r="HT5" i="9"/>
  <c r="HU6" i="9"/>
  <c r="HT4" i="9"/>
  <c r="HU7" i="9" l="1"/>
  <c r="HV6" i="9"/>
  <c r="HV7" i="9" l="1"/>
  <c r="HW6" i="9"/>
  <c r="HX6" i="9" l="1"/>
  <c r="HW7" i="9"/>
  <c r="HX7" i="9" l="1"/>
  <c r="HY6" i="9"/>
  <c r="HY7" i="9" l="1"/>
  <c r="HZ6" i="9"/>
  <c r="HZ7" i="9" l="1"/>
  <c r="IA6" i="9"/>
  <c r="IA5" i="9" l="1"/>
  <c r="IA4" i="9"/>
  <c r="IA7" i="9"/>
  <c r="IB6" i="9"/>
  <c r="IC6" i="9" l="1"/>
  <c r="IB7" i="9"/>
  <c r="ID6" i="9" l="1"/>
  <c r="IC7" i="9"/>
  <c r="IE6" i="9" l="1"/>
  <c r="ID7" i="9"/>
  <c r="IF6" i="9" l="1"/>
  <c r="IE7" i="9"/>
  <c r="IF7" i="9" l="1"/>
  <c r="IG6" i="9"/>
  <c r="IG7" i="9" l="1"/>
  <c r="IH6" i="9"/>
  <c r="II6" i="9" l="1"/>
  <c r="IH4" i="9"/>
  <c r="IH5" i="9"/>
  <c r="IH7" i="9"/>
  <c r="IJ6" i="9" l="1"/>
  <c r="II7" i="9"/>
  <c r="IK6" i="9" l="1"/>
  <c r="IJ7" i="9"/>
  <c r="IL6" i="9" l="1"/>
  <c r="IK7" i="9"/>
  <c r="IM6" i="9" l="1"/>
  <c r="IL7" i="9"/>
  <c r="IM7" i="9" l="1"/>
  <c r="IN6" i="9"/>
  <c r="IN7" i="9" l="1"/>
  <c r="IO6" i="9"/>
  <c r="IO5" i="9" l="1"/>
  <c r="IO4" i="9"/>
  <c r="IO7" i="9"/>
  <c r="IP6" i="9"/>
  <c r="IQ6" i="9" l="1"/>
  <c r="IP7" i="9"/>
  <c r="IR6" i="9" l="1"/>
  <c r="IQ7" i="9"/>
  <c r="IR7" i="9" l="1"/>
  <c r="IS6" i="9"/>
  <c r="IT6" i="9" l="1"/>
  <c r="IS7" i="9"/>
  <c r="IT7" i="9" l="1"/>
  <c r="IU6" i="9"/>
  <c r="IU7" i="9" l="1"/>
  <c r="IV6" i="9"/>
  <c r="IV7" i="9" l="1"/>
  <c r="IV4" i="9"/>
  <c r="IV5" i="9"/>
  <c r="IW6" i="9"/>
  <c r="IX6" i="9" l="1"/>
  <c r="IW7" i="9"/>
  <c r="IX7" i="9" l="1"/>
  <c r="IY6" i="9"/>
  <c r="IZ6" i="9" l="1"/>
  <c r="IY7" i="9"/>
  <c r="IZ7" i="9" l="1"/>
  <c r="JA6" i="9"/>
  <c r="JA7" i="9" l="1"/>
  <c r="JB6" i="9"/>
  <c r="JB7" i="9" l="1"/>
  <c r="JC6" i="9"/>
  <c r="JD6" i="9" l="1"/>
  <c r="JC5" i="9"/>
  <c r="JC4" i="9"/>
  <c r="JC7" i="9"/>
  <c r="JD7" i="9" l="1"/>
  <c r="JE6" i="9"/>
  <c r="JF6" i="9" l="1"/>
  <c r="JE7" i="9"/>
  <c r="JG6" i="9" l="1"/>
  <c r="JF7" i="9"/>
  <c r="JH6" i="9" l="1"/>
  <c r="JG7" i="9"/>
  <c r="JI6" i="9" l="1"/>
  <c r="JH7" i="9"/>
  <c r="JI7" i="9" l="1"/>
  <c r="JJ6" i="9"/>
  <c r="JK6" i="9" l="1"/>
  <c r="JJ4" i="9"/>
  <c r="JJ7" i="9"/>
  <c r="JJ5" i="9"/>
  <c r="JL6" i="9" l="1"/>
  <c r="JK7" i="9"/>
  <c r="JL7" i="9" l="1"/>
  <c r="JM6" i="9"/>
  <c r="JM7" i="9" l="1"/>
  <c r="JN6" i="9"/>
  <c r="JO6" i="9" l="1"/>
  <c r="JN7" i="9"/>
  <c r="JO7" i="9" l="1"/>
  <c r="JP6" i="9"/>
  <c r="JP7" i="9" l="1"/>
  <c r="JQ6" i="9"/>
  <c r="JR6" i="9" l="1"/>
  <c r="JQ4" i="9"/>
  <c r="JQ7" i="9"/>
  <c r="JQ5" i="9"/>
  <c r="JS6" i="9" l="1"/>
  <c r="JR7" i="9"/>
  <c r="JT6" i="9" l="1"/>
  <c r="JS7" i="9"/>
  <c r="JU6" i="9" l="1"/>
  <c r="JT7" i="9"/>
  <c r="JV6" i="9" l="1"/>
  <c r="JU7" i="9"/>
  <c r="JV7" i="9" l="1"/>
  <c r="JW6" i="9"/>
  <c r="JW7" i="9" l="1"/>
  <c r="JX6" i="9"/>
  <c r="JX7" i="9" l="1"/>
  <c r="JX5" i="9"/>
  <c r="JY6" i="9"/>
  <c r="JX4" i="9"/>
  <c r="JZ6" i="9" l="1"/>
  <c r="JY7" i="9"/>
  <c r="KA6" i="9" l="1"/>
  <c r="JZ7" i="9"/>
  <c r="KA7" i="9" l="1"/>
  <c r="KB6" i="9"/>
  <c r="KC6" i="9" l="1"/>
  <c r="KB7" i="9"/>
  <c r="KC7" i="9" l="1"/>
  <c r="KD6" i="9"/>
  <c r="KD7" i="9" l="1"/>
  <c r="KE6" i="9"/>
  <c r="KF6" i="9" l="1"/>
  <c r="KE4" i="9"/>
  <c r="KE7" i="9"/>
  <c r="KE5" i="9"/>
  <c r="KG6" i="9" l="1"/>
  <c r="KF7" i="9"/>
  <c r="KH6" i="9" l="1"/>
  <c r="KG7" i="9"/>
  <c r="KI6" i="9" l="1"/>
  <c r="KH7" i="9"/>
  <c r="KJ6" i="9" l="1"/>
  <c r="KI7" i="9"/>
  <c r="KJ7" i="9" l="1"/>
  <c r="KK6" i="9"/>
  <c r="KK7" i="9" l="1"/>
  <c r="KL6" i="9"/>
  <c r="KM6" i="9" l="1"/>
  <c r="KL5" i="9"/>
  <c r="KL4" i="9"/>
  <c r="KL7" i="9"/>
  <c r="KN6" i="9" l="1"/>
  <c r="KM7" i="9"/>
  <c r="KO6" i="9" l="1"/>
  <c r="KN7" i="9"/>
  <c r="KO7" i="9" l="1"/>
  <c r="KP6" i="9"/>
  <c r="KP7" i="9" l="1"/>
  <c r="KQ6" i="9"/>
  <c r="KR6" i="9" l="1"/>
  <c r="KQ7" i="9"/>
  <c r="KR7" i="9" l="1"/>
  <c r="KS6" i="9"/>
  <c r="KS7" i="9" l="1"/>
  <c r="KS4" i="9"/>
  <c r="KS5" i="9"/>
  <c r="KT6" i="9"/>
  <c r="KU6" i="9" l="1"/>
  <c r="KT7" i="9"/>
  <c r="KU7" i="9" l="1"/>
  <c r="KV6" i="9"/>
  <c r="KW6" i="9" l="1"/>
  <c r="KV7" i="9"/>
  <c r="KX6" i="9" l="1"/>
  <c r="KW7" i="9"/>
  <c r="KY6" i="9" l="1"/>
  <c r="KY7" i="9" s="1"/>
  <c r="KX7" i="9"/>
  <c r="A44" i="9" l="1"/>
  <c r="A45" i="9" s="1"/>
  <c r="A46" i="9" l="1"/>
  <c r="A47" i="9" s="1"/>
  <c r="A48" i="9" s="1"/>
  <c r="A49" i="9" s="1"/>
  <c r="A50" i="9" s="1"/>
  <c r="A51" i="9" s="1"/>
  <c r="A52" i="9" s="1"/>
  <c r="A53" i="9" s="1"/>
  <c r="A54" i="9" s="1"/>
  <c r="A55" i="9" s="1"/>
  <c r="A56" i="9" s="1"/>
  <c r="A57" i="9" l="1"/>
  <c r="A58" i="9" s="1"/>
  <c r="A59" i="9" s="1"/>
  <c r="A60" i="9" s="1"/>
  <c r="A61" i="9" s="1"/>
  <c r="A62" i="9" s="1"/>
  <c r="A63" i="9" s="1"/>
  <c r="A64" i="9" s="1"/>
  <c r="A65" i="9" s="1"/>
  <c r="A66" i="9" l="1"/>
  <c r="A67" i="9" l="1"/>
  <c r="A68" i="9" l="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l="1"/>
  <c r="A98" i="9" s="1"/>
  <c r="A99" i="9" l="1"/>
  <c r="A100" i="9" s="1"/>
  <c r="A101" i="9" s="1"/>
  <c r="A102" i="9" s="1"/>
  <c r="A103" i="9" s="1"/>
  <c r="A104" i="9" s="1"/>
  <c r="A105" i="9" s="1"/>
  <c r="A106" i="9" l="1"/>
  <c r="A107" i="9" s="1"/>
  <c r="A108" i="9" l="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H17" i="9" a="1"/>
  <c r="H17" i="9" s="1"/>
  <c r="A184" i="9" l="1"/>
  <c r="A185" i="9" s="1"/>
  <c r="A186" i="9" s="1"/>
  <c r="A187" i="9" s="1"/>
  <c r="A188" i="9" s="1"/>
  <c r="A189" i="9" s="1"/>
  <c r="A190" i="9" s="1"/>
  <c r="A191"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Vertex42</author>
    <author>Vertex42.com Templates</author>
    <author>User</author>
  </authors>
  <commentList>
    <comment ref="A7" authorId="0" shapeId="0" xr:uid="{00000000-0006-0000-0000-000001000000}">
      <text>
        <r>
          <rPr>
            <b/>
            <sz val="9"/>
            <color indexed="81"/>
            <rFont val="Tahoma"/>
            <family val="2"/>
          </rPr>
          <t>Work Breakdown Structure</t>
        </r>
        <r>
          <rPr>
            <sz val="9"/>
            <color indexed="81"/>
            <rFont val="Tahoma"/>
            <family val="2"/>
          </rPr>
          <t xml:space="preserve">
Level 1: 1, 2, 3, ...
Level 2: 1.1, 1.2, 1.3, ...
Level 3: 1.1.1, 1.1.2, 1.1.3, …
 - The WBS uses a formula to control the numbering, but the formulas are different for different levels. Copy and Paste the cells in the WBS column from the examples at the bottom of the worksheet.</t>
        </r>
      </text>
    </comment>
    <comment ref="B7" authorId="0" shapeId="0" xr:uid="{00000000-0006-0000-0000-000002000000}">
      <text>
        <r>
          <rPr>
            <b/>
            <sz val="9"/>
            <color indexed="81"/>
            <rFont val="Tahoma"/>
            <family val="2"/>
          </rPr>
          <t>Task Description</t>
        </r>
        <r>
          <rPr>
            <sz val="9"/>
            <color indexed="81"/>
            <rFont val="Tahoma"/>
            <family val="2"/>
          </rPr>
          <t xml:space="preserve">
Enter the name of each task and sub-task. Use indents for sub-tasks.</t>
        </r>
      </text>
    </comment>
    <comment ref="C7" authorId="0" shapeId="0" xr:uid="{00000000-0006-0000-0000-000003000000}">
      <text>
        <r>
          <rPr>
            <b/>
            <sz val="9"/>
            <color indexed="81"/>
            <rFont val="Tahoma"/>
            <family val="2"/>
          </rPr>
          <t>Task Lead</t>
        </r>
        <r>
          <rPr>
            <sz val="9"/>
            <color indexed="81"/>
            <rFont val="Tahoma"/>
            <family val="2"/>
          </rPr>
          <t xml:space="preserve">
Enter the name of the Task Lead in this column.</t>
        </r>
      </text>
    </comment>
    <comment ref="D7" authorId="0" shapeId="0" xr:uid="{00000000-0006-0000-0000-000004000000}">
      <text>
        <r>
          <rPr>
            <b/>
            <sz val="9"/>
            <color indexed="81"/>
            <rFont val="Tahoma"/>
            <family val="2"/>
          </rPr>
          <t xml:space="preserve">Predecessor Tasks:
</t>
        </r>
        <r>
          <rPr>
            <sz val="9"/>
            <color indexed="81"/>
            <rFont val="Tahoma"/>
            <family val="2"/>
          </rPr>
          <t>You can use this column to enter the WBS of a predecessor for reference. The PRO version uses formulas to automatically calculate the Start Date based on the Predecessor.</t>
        </r>
      </text>
    </comment>
    <comment ref="E7" authorId="0" shapeId="0" xr:uid="{00000000-0006-0000-0000-000005000000}">
      <text>
        <r>
          <rPr>
            <b/>
            <sz val="9"/>
            <color indexed="81"/>
            <rFont val="Tahoma"/>
            <family val="2"/>
          </rPr>
          <t>Task Start Date</t>
        </r>
        <r>
          <rPr>
            <sz val="9"/>
            <color indexed="81"/>
            <rFont val="Tahoma"/>
            <family val="2"/>
          </rPr>
          <t xml:space="preserve">
You can manually enter the Start Date for each task or use a formula to create a dependency on a Predecessor. For example, you could enter </t>
        </r>
        <r>
          <rPr>
            <b/>
            <sz val="9"/>
            <color indexed="81"/>
            <rFont val="Tahoma"/>
            <family val="2"/>
          </rPr>
          <t>=</t>
        </r>
        <r>
          <rPr>
            <b/>
            <i/>
            <sz val="9"/>
            <color indexed="81"/>
            <rFont val="Tahoma"/>
            <family val="2"/>
          </rPr>
          <t>enddate</t>
        </r>
        <r>
          <rPr>
            <b/>
            <sz val="9"/>
            <color indexed="81"/>
            <rFont val="Tahoma"/>
            <family val="2"/>
          </rPr>
          <t>+1</t>
        </r>
        <r>
          <rPr>
            <sz val="9"/>
            <color indexed="81"/>
            <rFont val="Tahoma"/>
            <family val="2"/>
          </rPr>
          <t xml:space="preserve"> to set the Start date to the next calendar day, or </t>
        </r>
        <r>
          <rPr>
            <b/>
            <sz val="9"/>
            <color indexed="81"/>
            <rFont val="Tahoma"/>
            <family val="2"/>
          </rPr>
          <t>=WORKDAY(</t>
        </r>
        <r>
          <rPr>
            <b/>
            <i/>
            <sz val="9"/>
            <color indexed="81"/>
            <rFont val="Tahoma"/>
            <family val="2"/>
          </rPr>
          <t>enddate</t>
        </r>
        <r>
          <rPr>
            <b/>
            <sz val="9"/>
            <color indexed="81"/>
            <rFont val="Tahoma"/>
            <family val="2"/>
          </rPr>
          <t>,1)</t>
        </r>
        <r>
          <rPr>
            <sz val="9"/>
            <color indexed="81"/>
            <rFont val="Tahoma"/>
            <family val="2"/>
          </rPr>
          <t xml:space="preserve"> to set the Start date to the next work day (excluding weekends), where </t>
        </r>
        <r>
          <rPr>
            <i/>
            <sz val="9"/>
            <color indexed="81"/>
            <rFont val="Tahoma"/>
            <family val="2"/>
          </rPr>
          <t>enddate</t>
        </r>
        <r>
          <rPr>
            <sz val="9"/>
            <color indexed="81"/>
            <rFont val="Tahoma"/>
            <family val="2"/>
          </rPr>
          <t xml:space="preserve"> is the cell reference for the End date of the Predecessor task.</t>
        </r>
      </text>
    </comment>
    <comment ref="F7" authorId="1" shapeId="0" xr:uid="{00000000-0006-0000-0000-000006000000}">
      <text>
        <r>
          <rPr>
            <b/>
            <sz val="9"/>
            <color indexed="81"/>
            <rFont val="Tahoma"/>
            <family val="2"/>
          </rPr>
          <t>End Date:</t>
        </r>
        <r>
          <rPr>
            <sz val="9"/>
            <color indexed="81"/>
            <rFont val="Tahoma"/>
            <family val="2"/>
          </rPr>
          <t xml:space="preserve">
The End Date is calculated based on the Start Date and the Calendar Days columns.</t>
        </r>
      </text>
    </comment>
    <comment ref="G7" authorId="0" shapeId="0" xr:uid="{00000000-0006-0000-0000-000007000000}">
      <text>
        <r>
          <rPr>
            <b/>
            <sz val="9"/>
            <color indexed="81"/>
            <rFont val="Tahoma"/>
            <family val="2"/>
          </rPr>
          <t>Duration (Calendar Days)</t>
        </r>
        <r>
          <rPr>
            <sz val="9"/>
            <color indexed="81"/>
            <rFont val="Tahoma"/>
            <family val="2"/>
          </rPr>
          <t xml:space="preserve">
The duration is the number of calendar days for the given task. The duration is calculated as the </t>
        </r>
        <r>
          <rPr>
            <b/>
            <sz val="9"/>
            <color indexed="81"/>
            <rFont val="Tahoma"/>
            <family val="2"/>
          </rPr>
          <t>End</t>
        </r>
        <r>
          <rPr>
            <sz val="9"/>
            <color indexed="81"/>
            <rFont val="Tahoma"/>
            <family val="2"/>
          </rPr>
          <t xml:space="preserve"> Date minus the </t>
        </r>
        <r>
          <rPr>
            <b/>
            <sz val="9"/>
            <color indexed="81"/>
            <rFont val="Tahoma"/>
            <family val="2"/>
          </rPr>
          <t>Start</t>
        </r>
        <r>
          <rPr>
            <sz val="9"/>
            <color indexed="81"/>
            <rFont val="Tahoma"/>
            <family val="2"/>
          </rPr>
          <t xml:space="preserve"> Date plus 1 day, so that a task starting and ending on the same day has a duration of 1 day.
</t>
        </r>
        <r>
          <rPr>
            <b/>
            <sz val="9"/>
            <color indexed="81"/>
            <rFont val="Tahoma"/>
            <family val="2"/>
          </rPr>
          <t>Note:</t>
        </r>
        <r>
          <rPr>
            <sz val="9"/>
            <color indexed="81"/>
            <rFont val="Tahoma"/>
            <family val="2"/>
          </rPr>
          <t xml:space="preserve"> The conditional formatting used to create the gantt chart references this column.</t>
        </r>
      </text>
    </comment>
    <comment ref="H7" authorId="0" shapeId="0" xr:uid="{00000000-0006-0000-0000-000008000000}">
      <text>
        <r>
          <rPr>
            <b/>
            <sz val="9"/>
            <color indexed="81"/>
            <rFont val="Tahoma"/>
            <family val="2"/>
          </rPr>
          <t>Percent Complete</t>
        </r>
        <r>
          <rPr>
            <sz val="9"/>
            <color indexed="81"/>
            <rFont val="Tahoma"/>
            <family val="2"/>
          </rPr>
          <t xml:space="preserve">
Update the status of this task by entering the percent complete (between 0% and 100%).</t>
        </r>
      </text>
    </comment>
    <comment ref="I7" authorId="0" shapeId="0" xr:uid="{00000000-0006-0000-0000-000009000000}">
      <text>
        <r>
          <rPr>
            <b/>
            <sz val="9"/>
            <color indexed="81"/>
            <rFont val="Tahoma"/>
            <family val="2"/>
          </rPr>
          <t>Work Days</t>
        </r>
        <r>
          <rPr>
            <sz val="9"/>
            <color indexed="81"/>
            <rFont val="Tahoma"/>
            <family val="2"/>
          </rPr>
          <t xml:space="preserve">
Counts the number of work days, excluding the weekends (Saturday and Sunday). In the PRO version, you can customize the work week and list specific non-working days like holidays. In the PRO version, the default input is the Work Days instead of the Calendar Days.</t>
        </r>
      </text>
    </comment>
    <comment ref="HF39" authorId="2" shapeId="0" xr:uid="{85D30F8F-E917-4F28-9482-0A68F0190F42}">
      <text>
        <r>
          <rPr>
            <b/>
            <sz val="9"/>
            <color indexed="81"/>
            <rFont val="Tahoma"/>
            <family val="2"/>
          </rPr>
          <t>User:</t>
        </r>
        <r>
          <rPr>
            <sz val="9"/>
            <color indexed="81"/>
            <rFont val="Tahoma"/>
            <family val="2"/>
          </rPr>
          <t xml:space="preserve">
Traning HT all day.</t>
        </r>
      </text>
    </comment>
    <comment ref="HF40" authorId="2" shapeId="0" xr:uid="{63591E22-DECB-448C-9F1F-545F0F86C896}">
      <text>
        <r>
          <rPr>
            <b/>
            <sz val="9"/>
            <color indexed="81"/>
            <rFont val="Tahoma"/>
            <family val="2"/>
          </rPr>
          <t>User:</t>
        </r>
        <r>
          <rPr>
            <sz val="9"/>
            <color indexed="81"/>
            <rFont val="Tahoma"/>
            <family val="2"/>
          </rPr>
          <t xml:space="preserve">
Traning HT all day.</t>
        </r>
      </text>
    </comment>
    <comment ref="HF41" authorId="2" shapeId="0" xr:uid="{B3C735E7-6FB0-4644-9823-320F9272715C}">
      <text>
        <r>
          <rPr>
            <b/>
            <sz val="9"/>
            <color indexed="81"/>
            <rFont val="Tahoma"/>
            <family val="2"/>
          </rPr>
          <t>User:</t>
        </r>
        <r>
          <rPr>
            <sz val="9"/>
            <color indexed="81"/>
            <rFont val="Tahoma"/>
            <family val="2"/>
          </rPr>
          <t xml:space="preserve">
Traning HT all day.</t>
        </r>
      </text>
    </comment>
    <comment ref="HF42" authorId="2" shapeId="0" xr:uid="{AA511EC7-D923-4A40-BAB7-20C7ED8D9BA1}">
      <text>
        <r>
          <rPr>
            <b/>
            <sz val="9"/>
            <color indexed="81"/>
            <rFont val="Tahoma"/>
            <family val="2"/>
          </rPr>
          <t>User:</t>
        </r>
        <r>
          <rPr>
            <sz val="9"/>
            <color indexed="81"/>
            <rFont val="Tahoma"/>
            <family val="2"/>
          </rPr>
          <t xml:space="preserve">
Traning HT all day.</t>
        </r>
      </text>
    </comment>
    <comment ref="HF43" authorId="2" shapeId="0" xr:uid="{5C696A77-7F38-49BF-B34D-E779D7628FD9}">
      <text>
        <r>
          <rPr>
            <b/>
            <sz val="9"/>
            <color indexed="81"/>
            <rFont val="Tahoma"/>
            <family val="2"/>
          </rPr>
          <t>User:</t>
        </r>
        <r>
          <rPr>
            <sz val="9"/>
            <color indexed="81"/>
            <rFont val="Tahoma"/>
            <family val="2"/>
          </rPr>
          <t xml:space="preserve">
Traning HT all day.</t>
        </r>
      </text>
    </comment>
    <comment ref="HF44" authorId="2" shapeId="0" xr:uid="{ED800D63-28AC-4199-A0DE-C89EE4E47992}">
      <text>
        <r>
          <rPr>
            <b/>
            <sz val="9"/>
            <color indexed="81"/>
            <rFont val="Tahoma"/>
            <family val="2"/>
          </rPr>
          <t>User:</t>
        </r>
        <r>
          <rPr>
            <sz val="9"/>
            <color indexed="81"/>
            <rFont val="Tahoma"/>
            <family val="2"/>
          </rPr>
          <t xml:space="preserve">
Traning HT all day.</t>
        </r>
      </text>
    </comment>
    <comment ref="HF45" authorId="2" shapeId="0" xr:uid="{A233800A-AC05-4D92-A597-4ECE738170DC}">
      <text>
        <r>
          <rPr>
            <b/>
            <sz val="9"/>
            <color indexed="81"/>
            <rFont val="Tahoma"/>
            <family val="2"/>
          </rPr>
          <t>User:</t>
        </r>
        <r>
          <rPr>
            <sz val="9"/>
            <color indexed="81"/>
            <rFont val="Tahoma"/>
            <family val="2"/>
          </rPr>
          <t xml:space="preserve">
Traning HT all day.</t>
        </r>
      </text>
    </comment>
    <comment ref="IS45" authorId="2" shapeId="0" xr:uid="{94B3FAD0-9340-4B88-B356-B4A95DBC6DC2}">
      <text>
        <r>
          <rPr>
            <b/>
            <sz val="9"/>
            <color indexed="81"/>
            <rFont val="Tahoma"/>
            <family val="2"/>
          </rPr>
          <t>Kittisak:</t>
        </r>
        <r>
          <rPr>
            <sz val="9"/>
            <color indexed="81"/>
            <rFont val="Tahoma"/>
            <family val="2"/>
          </rPr>
          <t xml:space="preserve">
Found some issues that doesn't match to actual operation (modify 2 days)
1. Adding auto print ANI label
2. Show SP/RB/BLANK</t>
        </r>
      </text>
    </comment>
    <comment ref="HF46" authorId="2" shapeId="0" xr:uid="{4C3D48FD-DC14-4472-8603-DB1C35221FD4}">
      <text>
        <r>
          <rPr>
            <b/>
            <sz val="9"/>
            <color indexed="81"/>
            <rFont val="Tahoma"/>
            <family val="2"/>
          </rPr>
          <t>User:</t>
        </r>
        <r>
          <rPr>
            <sz val="9"/>
            <color indexed="81"/>
            <rFont val="Tahoma"/>
            <family val="2"/>
          </rPr>
          <t xml:space="preserve">
Traning HT all day.</t>
        </r>
      </text>
    </comment>
    <comment ref="HF47" authorId="2" shapeId="0" xr:uid="{313DCD47-13E9-4FDC-8155-4EF6C69AFAFD}">
      <text>
        <r>
          <rPr>
            <b/>
            <sz val="9"/>
            <color indexed="81"/>
            <rFont val="Tahoma"/>
            <family val="2"/>
          </rPr>
          <t>User:</t>
        </r>
        <r>
          <rPr>
            <sz val="9"/>
            <color indexed="81"/>
            <rFont val="Tahoma"/>
            <family val="2"/>
          </rPr>
          <t xml:space="preserve">
Traning HT all day.</t>
        </r>
      </text>
    </comment>
    <comment ref="HF49" authorId="2" shapeId="0" xr:uid="{C171A343-1D8B-4BD8-A11E-C1F4E58FC1AF}">
      <text>
        <r>
          <rPr>
            <b/>
            <sz val="9"/>
            <color indexed="81"/>
            <rFont val="Tahoma"/>
            <family val="2"/>
          </rPr>
          <t>User:</t>
        </r>
        <r>
          <rPr>
            <sz val="9"/>
            <color indexed="81"/>
            <rFont val="Tahoma"/>
            <family val="2"/>
          </rPr>
          <t xml:space="preserve">
Traning HT all day.</t>
        </r>
      </text>
    </comment>
    <comment ref="HF50" authorId="2" shapeId="0" xr:uid="{4E59BE94-9F42-4A17-8FAE-001C4D9E9710}">
      <text>
        <r>
          <rPr>
            <b/>
            <sz val="9"/>
            <color indexed="81"/>
            <rFont val="Tahoma"/>
            <family val="2"/>
          </rPr>
          <t>User:</t>
        </r>
        <r>
          <rPr>
            <sz val="9"/>
            <color indexed="81"/>
            <rFont val="Tahoma"/>
            <family val="2"/>
          </rPr>
          <t xml:space="preserve">
Traning HT all day.</t>
        </r>
      </text>
    </comment>
    <comment ref="HF51" authorId="2" shapeId="0" xr:uid="{951BE975-72AB-4D92-9C21-E9B7DD86AA8C}">
      <text>
        <r>
          <rPr>
            <b/>
            <sz val="9"/>
            <color indexed="81"/>
            <rFont val="Tahoma"/>
            <family val="2"/>
          </rPr>
          <t>User:</t>
        </r>
        <r>
          <rPr>
            <sz val="9"/>
            <color indexed="81"/>
            <rFont val="Tahoma"/>
            <family val="2"/>
          </rPr>
          <t xml:space="preserve">
Traning HT all day.</t>
        </r>
      </text>
    </comment>
    <comment ref="HF52" authorId="2" shapeId="0" xr:uid="{3FBD7C69-0E76-4FFC-AF19-CE562A06D14A}">
      <text>
        <r>
          <rPr>
            <b/>
            <sz val="9"/>
            <color indexed="81"/>
            <rFont val="Tahoma"/>
            <family val="2"/>
          </rPr>
          <t>User:</t>
        </r>
        <r>
          <rPr>
            <sz val="9"/>
            <color indexed="81"/>
            <rFont val="Tahoma"/>
            <family val="2"/>
          </rPr>
          <t xml:space="preserve">
Traning HT all day.</t>
        </r>
      </text>
    </comment>
    <comment ref="HF53" authorId="2" shapeId="0" xr:uid="{B653C6AD-BA8B-464C-82AC-07F1B3E4B3E9}">
      <text>
        <r>
          <rPr>
            <b/>
            <sz val="9"/>
            <color indexed="81"/>
            <rFont val="Tahoma"/>
            <family val="2"/>
          </rPr>
          <t>User:</t>
        </r>
        <r>
          <rPr>
            <sz val="9"/>
            <color indexed="81"/>
            <rFont val="Tahoma"/>
            <family val="2"/>
          </rPr>
          <t xml:space="preserve">
Traning HT all day.</t>
        </r>
      </text>
    </comment>
    <comment ref="HF54" authorId="2" shapeId="0" xr:uid="{AA7377E8-9B16-4171-B970-999F8E8EE050}">
      <text>
        <r>
          <rPr>
            <b/>
            <sz val="9"/>
            <color indexed="81"/>
            <rFont val="Tahoma"/>
            <family val="2"/>
          </rPr>
          <t>User:</t>
        </r>
        <r>
          <rPr>
            <sz val="9"/>
            <color indexed="81"/>
            <rFont val="Tahoma"/>
            <family val="2"/>
          </rPr>
          <t xml:space="preserve">
Traning HT all day.</t>
        </r>
      </text>
    </comment>
    <comment ref="HF55" authorId="2" shapeId="0" xr:uid="{EAF75CD4-1644-4342-99DD-30C1FD365EDE}">
      <text>
        <r>
          <rPr>
            <b/>
            <sz val="9"/>
            <color indexed="81"/>
            <rFont val="Tahoma"/>
            <family val="2"/>
          </rPr>
          <t>User:</t>
        </r>
        <r>
          <rPr>
            <sz val="9"/>
            <color indexed="81"/>
            <rFont val="Tahoma"/>
            <family val="2"/>
          </rPr>
          <t xml:space="preserve">
Traning HT all day.</t>
        </r>
      </text>
    </comment>
    <comment ref="IM60" authorId="2" shapeId="0" xr:uid="{B43E1075-08DC-450D-96E8-D73E25CC27D0}">
      <text>
        <r>
          <rPr>
            <b/>
            <sz val="9"/>
            <color indexed="81"/>
            <rFont val="Tahoma"/>
            <family val="2"/>
          </rPr>
          <t>User:</t>
        </r>
        <r>
          <rPr>
            <sz val="9"/>
            <color indexed="81"/>
            <rFont val="Tahoma"/>
            <family val="2"/>
          </rPr>
          <t xml:space="preserve">
Retest</t>
        </r>
      </text>
    </comment>
    <comment ref="GV94" authorId="2" shapeId="0" xr:uid="{EAFCC53B-352A-460B-A538-37288D03FAB7}">
      <text>
        <r>
          <rPr>
            <b/>
            <sz val="9"/>
            <color indexed="81"/>
            <rFont val="Tahoma"/>
            <family val="2"/>
          </rPr>
          <t>User:</t>
        </r>
        <r>
          <rPr>
            <sz val="9"/>
            <color indexed="81"/>
            <rFont val="Tahoma"/>
            <family val="2"/>
          </rPr>
          <t xml:space="preserve">
Training/Test Receive Container function</t>
        </r>
      </text>
    </comment>
    <comment ref="GZ95" authorId="2" shapeId="0" xr:uid="{DE7DCFC3-BF8D-4147-8309-F35807330595}">
      <text>
        <r>
          <rPr>
            <b/>
            <sz val="9"/>
            <color indexed="81"/>
            <rFont val="Tahoma"/>
            <family val="2"/>
          </rPr>
          <t>User:</t>
        </r>
        <r>
          <rPr>
            <sz val="9"/>
            <color indexed="81"/>
            <rFont val="Tahoma"/>
            <family val="2"/>
          </rPr>
          <t xml:space="preserve">
Preview/Check plan
 production schedule
at the afternoon 2pm</t>
        </r>
      </text>
    </comment>
    <comment ref="HD95" authorId="2" shapeId="0" xr:uid="{7A0E4EEB-89B7-4A08-9592-AF0C4996703C}">
      <text>
        <r>
          <rPr>
            <b/>
            <sz val="9"/>
            <color indexed="81"/>
            <rFont val="Tahoma"/>
            <family val="2"/>
          </rPr>
          <t>User:</t>
        </r>
        <r>
          <rPr>
            <sz val="9"/>
            <color indexed="81"/>
            <rFont val="Tahoma"/>
            <family val="2"/>
          </rPr>
          <t xml:space="preserve">
Receive container: 95%
Case Transfer:
Robbing:
 - DB 100%
 - Case picking
 - Part picking
 - Case return
Set order:
 - Case picking
Staging
 - 100%
Delivery:
 - 100%
MS
 - 100%</t>
        </r>
      </text>
    </comment>
    <comment ref="IM95" authorId="2" shapeId="0" xr:uid="{35C9E3E6-4CD6-458E-9642-3D3A36014068}">
      <text>
        <r>
          <rPr>
            <b/>
            <sz val="9"/>
            <color indexed="81"/>
            <rFont val="Tahoma"/>
            <family val="2"/>
          </rPr>
          <t>User:</t>
        </r>
        <r>
          <rPr>
            <sz val="9"/>
            <color indexed="81"/>
            <rFont val="Tahoma"/>
            <family val="2"/>
          </rPr>
          <t xml:space="preserve">
80%</t>
        </r>
      </text>
    </comment>
    <comment ref="HF97" authorId="2" shapeId="0" xr:uid="{AA470016-35E5-45CD-B65E-FB5E0CA60E2B}">
      <text>
        <r>
          <rPr>
            <b/>
            <sz val="9"/>
            <color indexed="81"/>
            <rFont val="Tahoma"/>
            <family val="2"/>
          </rPr>
          <t>User:</t>
        </r>
        <r>
          <rPr>
            <sz val="9"/>
            <color indexed="81"/>
            <rFont val="Tahoma"/>
            <family val="2"/>
          </rPr>
          <t xml:space="preserve">
Check plan case transfer</t>
        </r>
      </text>
    </comment>
    <comment ref="HG98" authorId="2" shapeId="0" xr:uid="{A394F843-BE49-4E82-95AD-9F9386F09474}">
      <text>
        <r>
          <rPr>
            <b/>
            <sz val="9"/>
            <color indexed="81"/>
            <rFont val="Tahoma"/>
            <family val="2"/>
          </rPr>
          <t>User:</t>
        </r>
        <r>
          <rPr>
            <sz val="9"/>
            <color indexed="81"/>
            <rFont val="Tahoma"/>
            <family val="2"/>
          </rPr>
          <t xml:space="preserve">
Check plan special part at the afternoon 2pm.</t>
        </r>
      </text>
    </comment>
    <comment ref="IQ98" authorId="2" shapeId="0" xr:uid="{3F3593B4-40F6-4012-84D8-79F5E5BA6960}">
      <text>
        <r>
          <rPr>
            <b/>
            <sz val="9"/>
            <color indexed="81"/>
            <rFont val="Tahoma"/>
            <family val="2"/>
          </rPr>
          <t>User:</t>
        </r>
        <r>
          <rPr>
            <sz val="9"/>
            <color indexed="81"/>
            <rFont val="Tahoma"/>
            <family val="2"/>
          </rPr>
          <t xml:space="preserve">
Fixing, will be finished within today</t>
        </r>
      </text>
    </comment>
    <comment ref="HB99" authorId="2" shapeId="0" xr:uid="{CD885B12-1C55-4886-BB93-506080E34FAA}">
      <text>
        <r>
          <rPr>
            <b/>
            <sz val="9"/>
            <color indexed="81"/>
            <rFont val="Tahoma"/>
            <family val="2"/>
          </rPr>
          <t>User:</t>
        </r>
        <r>
          <rPr>
            <sz val="9"/>
            <color indexed="81"/>
            <rFont val="Tahoma"/>
            <family val="2"/>
          </rPr>
          <t xml:space="preserve">
Preview/Check plan
 robbing schedule
at the morning 10am</t>
        </r>
      </text>
    </comment>
    <comment ref="HC99" authorId="2" shapeId="0" xr:uid="{9FBEC425-ED18-46BE-8750-EDCFCC001132}">
      <text>
        <r>
          <rPr>
            <b/>
            <sz val="9"/>
            <color indexed="81"/>
            <rFont val="Tahoma"/>
            <family val="2"/>
          </rPr>
          <t>User:</t>
        </r>
        <r>
          <rPr>
            <sz val="9"/>
            <color indexed="81"/>
            <rFont val="Tahoma"/>
            <family val="2"/>
          </rPr>
          <t xml:space="preserve">
Compare NET file with an old system AS400 at the afternoon 3pm.</t>
        </r>
      </text>
    </comment>
    <comment ref="IK125" authorId="2" shapeId="0" xr:uid="{FBD11099-53D1-4C81-900A-39D477D332E3}">
      <text>
        <r>
          <rPr>
            <b/>
            <sz val="9"/>
            <color indexed="81"/>
            <rFont val="Tahoma"/>
            <family val="2"/>
          </rPr>
          <t>User:</t>
        </r>
        <r>
          <rPr>
            <sz val="9"/>
            <color indexed="81"/>
            <rFont val="Tahoma"/>
            <family val="2"/>
          </rPr>
          <t xml:space="preserve">
Actual test with the real data หน้างาน</t>
        </r>
      </text>
    </comment>
    <comment ref="IQ131" authorId="2" shapeId="0" xr:uid="{34604DED-468C-40FF-A731-57632054AA6D}">
      <text>
        <r>
          <rPr>
            <b/>
            <sz val="9"/>
            <color indexed="81"/>
            <rFont val="Tahoma"/>
            <family val="2"/>
          </rPr>
          <t>User:</t>
        </r>
        <r>
          <rPr>
            <sz val="9"/>
            <color indexed="81"/>
            <rFont val="Tahoma"/>
            <family val="2"/>
          </rPr>
          <t xml:space="preserve">
Test actual print ANI label</t>
        </r>
      </text>
    </comment>
    <comment ref="IP133" authorId="2" shapeId="0" xr:uid="{F3823BD8-D48F-4875-9751-D42DB795C421}">
      <text>
        <r>
          <rPr>
            <b/>
            <sz val="9"/>
            <color indexed="81"/>
            <rFont val="Tahoma"/>
            <family val="2"/>
          </rPr>
          <t>User:</t>
        </r>
        <r>
          <rPr>
            <sz val="9"/>
            <color indexed="81"/>
            <rFont val="Tahoma"/>
            <family val="2"/>
          </rPr>
          <t xml:space="preserve">
Need to manual choose the location on step3</t>
        </r>
      </text>
    </comment>
    <comment ref="IV143" authorId="2" shapeId="0" xr:uid="{2E04455B-F7F9-4F51-B64B-9593E8D47A0A}">
      <text>
        <r>
          <rPr>
            <b/>
            <sz val="9"/>
            <color indexed="81"/>
            <rFont val="Tahoma"/>
            <family val="2"/>
          </rPr>
          <t>Kittisak:</t>
        </r>
        <r>
          <rPr>
            <sz val="9"/>
            <color indexed="81"/>
            <rFont val="Tahoma"/>
            <family val="2"/>
          </rPr>
          <t xml:space="preserve">
Need to retest (imported NG Reason)</t>
        </r>
      </text>
    </comment>
    <comment ref="IW174" authorId="2" shapeId="0" xr:uid="{E75515B6-1C82-440F-BEC6-402DF1760FBF}">
      <text>
        <r>
          <rPr>
            <b/>
            <sz val="9"/>
            <color indexed="81"/>
            <rFont val="Tahoma"/>
            <family val="2"/>
          </rPr>
          <t>User:</t>
        </r>
        <r>
          <rPr>
            <sz val="9"/>
            <color indexed="81"/>
            <rFont val="Tahoma"/>
            <family val="2"/>
          </rPr>
          <t xml:space="preserve">
1. Part list unsuccessful imported.
(wait for reimport)
2. Weekly plan unsuccessful imported (missing format - need user to fix it)
(p'Yut will fix and import then confirm to user again)
3. Plan priority
(wait for reimport)</t>
        </r>
      </text>
    </comment>
    <comment ref="IW175" authorId="2" shapeId="0" xr:uid="{967E4EAB-3809-4179-AAC3-323EA44A2C54}">
      <text>
        <r>
          <rPr>
            <b/>
            <sz val="9"/>
            <color indexed="81"/>
            <rFont val="Tahoma"/>
            <family val="2"/>
          </rPr>
          <t>User:</t>
        </r>
        <r>
          <rPr>
            <sz val="9"/>
            <color indexed="81"/>
            <rFont val="Tahoma"/>
            <family val="2"/>
          </rPr>
          <t xml:space="preserve">
2Dec - may finish 2Dec
3Dec - Found new problems(old bugs) - 100% fixed (testing in progress)
        - Must finished the testing within 3Dec
4Dec - Able to test</t>
        </r>
      </text>
    </comment>
    <comment ref="IS176" authorId="2" shapeId="0" xr:uid="{2079009B-A0E0-4833-89E3-839BEA4DD00C}">
      <text>
        <r>
          <rPr>
            <b/>
            <sz val="9"/>
            <color indexed="81"/>
            <rFont val="Tahoma"/>
            <family val="2"/>
          </rPr>
          <t>User:
ไก่</t>
        </r>
      </text>
    </comment>
    <comment ref="IW176" authorId="2" shapeId="0" xr:uid="{D75EB736-B5A3-4FAF-9D35-4FD82C3E4951}">
      <text>
        <r>
          <rPr>
            <b/>
            <sz val="9"/>
            <color indexed="81"/>
            <rFont val="Tahoma"/>
            <family val="2"/>
          </rPr>
          <t>User:</t>
        </r>
        <r>
          <rPr>
            <sz val="9"/>
            <color indexed="81"/>
            <rFont val="Tahoma"/>
            <family val="2"/>
          </rPr>
          <t xml:space="preserve">
Will test today.
3Dec - Change the testing to 4Dec</t>
        </r>
      </text>
    </comment>
    <comment ref="IS177" authorId="2" shapeId="0" xr:uid="{224C0B53-19F5-4D89-B77C-64DFCB43C9E8}">
      <text>
        <r>
          <rPr>
            <b/>
            <sz val="9"/>
            <color indexed="81"/>
            <rFont val="Tahoma"/>
            <family val="2"/>
          </rPr>
          <t>User:</t>
        </r>
        <r>
          <rPr>
            <sz val="9"/>
            <color indexed="81"/>
            <rFont val="Tahoma"/>
            <family val="2"/>
          </rPr>
          <t xml:space="preserve">
ใบเตย</t>
        </r>
      </text>
    </comment>
    <comment ref="IV177" authorId="2" shapeId="0" xr:uid="{5BB29B42-4510-4731-AE42-E6AEDCA678BA}">
      <text>
        <r>
          <rPr>
            <b/>
            <sz val="9"/>
            <color indexed="81"/>
            <rFont val="Tahoma"/>
            <family val="2"/>
          </rPr>
          <t>User:</t>
        </r>
        <r>
          <rPr>
            <sz val="9"/>
            <color indexed="81"/>
            <rFont val="Tahoma"/>
            <family val="2"/>
          </rPr>
          <t xml:space="preserve">
Bug found, Fixed and will retest with user 2Dec.</t>
        </r>
      </text>
    </comment>
    <comment ref="IY177" authorId="2" shapeId="0" xr:uid="{804F2845-554E-453F-A77E-E6CF2A9881ED}">
      <text>
        <r>
          <rPr>
            <b/>
            <sz val="9"/>
            <color indexed="81"/>
            <rFont val="Tahoma"/>
            <family val="2"/>
          </rPr>
          <t>User:</t>
        </r>
        <r>
          <rPr>
            <sz val="9"/>
            <color indexed="81"/>
            <rFont val="Tahoma"/>
            <family val="2"/>
          </rPr>
          <t xml:space="preserve">
3Dec - Will able to test on 4Dec</t>
        </r>
      </text>
    </comment>
    <comment ref="IW179" authorId="2" shapeId="0" xr:uid="{355BAED5-E269-47FA-8574-EB1A177C1954}">
      <text>
        <r>
          <rPr>
            <b/>
            <sz val="9"/>
            <color indexed="81"/>
            <rFont val="Tahoma"/>
            <family val="2"/>
          </rPr>
          <t>User:</t>
        </r>
        <r>
          <rPr>
            <sz val="9"/>
            <color indexed="81"/>
            <rFont val="Tahoma"/>
            <family val="2"/>
          </rPr>
          <t xml:space="preserve">
Will UAT 2Dec.</t>
        </r>
      </text>
    </comment>
    <comment ref="IR180" authorId="2" shapeId="0" xr:uid="{F320ED69-EDB2-47E3-BA3D-5DE0BABB55A1}">
      <text>
        <r>
          <rPr>
            <b/>
            <sz val="9"/>
            <color indexed="81"/>
            <rFont val="Tahoma"/>
            <family val="2"/>
          </rPr>
          <t>User:</t>
        </r>
        <r>
          <rPr>
            <sz val="9"/>
            <color indexed="81"/>
            <rFont val="Tahoma"/>
            <family val="2"/>
          </rPr>
          <t xml:space="preserve">
ทดสอบพี่ขวัญชัย</t>
        </r>
      </text>
    </comment>
    <comment ref="IY183" authorId="2" shapeId="0" xr:uid="{4D172719-4D68-4E94-8179-E358E24030F7}">
      <text>
        <r>
          <rPr>
            <b/>
            <sz val="9"/>
            <color indexed="81"/>
            <rFont val="Tahoma"/>
            <family val="2"/>
          </rPr>
          <t>User:</t>
        </r>
        <r>
          <rPr>
            <sz val="9"/>
            <color indexed="81"/>
            <rFont val="Tahoma"/>
            <family val="2"/>
          </rPr>
          <t xml:space="preserve">
3Dec - Waiting for special schedule above
        - Able to test on 4Dec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<sst xmlns="http://schemas.openxmlformats.org/spreadsheetml/2006/main" count="373" uniqueCount="133">
  <si>
    <t>WBS</t>
  </si>
  <si>
    <t>TEMPLATE ROWS</t>
  </si>
  <si>
    <t>See the Help worksheet to learn how to use these rows. You can hide these rows before printing.</t>
  </si>
  <si>
    <t xml:space="preserve"> . [ Level 2 Task ]</t>
  </si>
  <si>
    <t xml:space="preserve"> . . [ Level 3 Task ]</t>
  </si>
  <si>
    <t xml:space="preserve"> . . . [ Level 4 Task ]</t>
  </si>
  <si>
    <t>TASK</t>
  </si>
  <si>
    <t>START</t>
  </si>
  <si>
    <t>END</t>
  </si>
  <si>
    <t>DAYS</t>
  </si>
  <si>
    <t>% DONE</t>
  </si>
  <si>
    <t>WORK DAYS</t>
  </si>
  <si>
    <t>PREDECESSOR</t>
  </si>
  <si>
    <t xml:space="preserve">Display Week </t>
  </si>
  <si>
    <t xml:space="preserve">Project Start Date </t>
  </si>
  <si>
    <t xml:space="preserve">Project Lead </t>
  </si>
  <si>
    <t>[ Level 1 Task or Phase ]</t>
  </si>
  <si>
    <t>Copyright© TOMAS TECH CORPORATION. All rights reserved.</t>
    <phoneticPr fontId="3" type="noConversion"/>
  </si>
  <si>
    <t>Kick-off meeting</t>
    <phoneticPr fontId="3" type="noConversion"/>
  </si>
  <si>
    <t>PIC</t>
    <phoneticPr fontId="3" type="noConversion"/>
  </si>
  <si>
    <t>Software development</t>
    <phoneticPr fontId="3" type="noConversion"/>
  </si>
  <si>
    <t>Software schedule</t>
    <phoneticPr fontId="3" type="noConversion"/>
  </si>
  <si>
    <t>Hardware schedule</t>
    <phoneticPr fontId="3" type="noConversion"/>
  </si>
  <si>
    <t>Installation</t>
    <phoneticPr fontId="3" type="noConversion"/>
  </si>
  <si>
    <t>Software installation</t>
    <phoneticPr fontId="3" type="noConversion"/>
  </si>
  <si>
    <t>Hardware installation</t>
    <phoneticPr fontId="3" type="noConversion"/>
  </si>
  <si>
    <t>User Testing &amp; Trial</t>
    <phoneticPr fontId="3" type="noConversion"/>
  </si>
  <si>
    <t>Supports user feedback</t>
    <phoneticPr fontId="3" type="noConversion"/>
  </si>
  <si>
    <t>Go live</t>
    <phoneticPr fontId="3" type="noConversion"/>
  </si>
  <si>
    <t>Requirements confirmation</t>
    <phoneticPr fontId="3" type="noConversion"/>
  </si>
  <si>
    <t>System Design</t>
    <phoneticPr fontId="3" type="noConversion"/>
  </si>
  <si>
    <t>Hardware procurement</t>
    <phoneticPr fontId="3" type="noConversion"/>
  </si>
  <si>
    <t>Hardware pre-shipment confirmation</t>
    <phoneticPr fontId="3" type="noConversion"/>
  </si>
  <si>
    <t>Tomas</t>
    <phoneticPr fontId="3" type="noConversion"/>
  </si>
  <si>
    <t>Teaching for Go live</t>
    <phoneticPr fontId="3" type="noConversion"/>
  </si>
  <si>
    <t>Kick-off meeting after PO</t>
    <phoneticPr fontId="3" type="noConversion"/>
  </si>
  <si>
    <t>Data organization/confirmation</t>
    <phoneticPr fontId="3" type="noConversion"/>
  </si>
  <si>
    <t>●</t>
    <phoneticPr fontId="3" type="noConversion"/>
  </si>
  <si>
    <t>SIT</t>
  </si>
  <si>
    <t>[ANI CO.,LTD] Project Schedule</t>
  </si>
  <si>
    <t>[ANI Logistics CO.,LTD]</t>
  </si>
  <si>
    <t>ANI/Tomas</t>
  </si>
  <si>
    <t>ANI</t>
  </si>
  <si>
    <t>Yut</t>
  </si>
  <si>
    <t>Tanong</t>
  </si>
  <si>
    <t>Nack</t>
  </si>
  <si>
    <t xml:space="preserve"> Handheld UI frontend</t>
  </si>
  <si>
    <t xml:space="preserve"> Handy UI Script</t>
  </si>
  <si>
    <t xml:space="preserve">  Receive cont./Receive container</t>
  </si>
  <si>
    <t xml:space="preserve">  Receive cont./Move case in stock</t>
  </si>
  <si>
    <t xml:space="preserve">  CaseTransfer/CASE_MOVING CASE_MOVING</t>
  </si>
  <si>
    <t xml:space="preserve">  CaseTransfer/CASE_LOADING CASE_LOADING</t>
  </si>
  <si>
    <t xml:space="preserve">  CaseTransfer/TRANSFER_RECEIVE</t>
  </si>
  <si>
    <t xml:space="preserve">  CasePicking/SET_ORDER CASE_PICKING</t>
  </si>
  <si>
    <t xml:space="preserve">  CasePicking/SP_MOVE_TO_UNPACK</t>
  </si>
  <si>
    <t xml:space="preserve">  Stagging/MS_RECEIVE MS_RECEIVE</t>
  </si>
  <si>
    <t xml:space="preserve">  Staging/SCAN_PARTS SCAN_PARTS</t>
  </si>
  <si>
    <t xml:space="preserve">  Staging/LOADING_PARTS LOADING_PARTS</t>
  </si>
  <si>
    <t xml:space="preserve">  Box unpack/ROBBING CASE_ROBBING</t>
  </si>
  <si>
    <t xml:space="preserve">  Box unpack/SPECIAL SP_BOX_UNPACK</t>
  </si>
  <si>
    <t xml:space="preserve">  CasePicking/SPECIAL CASE_SPECIAL</t>
  </si>
  <si>
    <t xml:space="preserve">  RackTransfer/RETURN_RACK RETURN_RACK</t>
  </si>
  <si>
    <t xml:space="preserve">  RackTransfer/RECEIVE_RACK RECEIVE_RACK</t>
  </si>
  <si>
    <t xml:space="preserve">  Issue ANI Label</t>
  </si>
  <si>
    <t xml:space="preserve">  Issue Shipping Note</t>
  </si>
  <si>
    <t xml:space="preserve">  Issue Truck Delivery</t>
  </si>
  <si>
    <t xml:space="preserve"> Labeling</t>
  </si>
  <si>
    <t xml:space="preserve"> SDK migrate to A1000</t>
  </si>
  <si>
    <t xml:space="preserve"> Web Development</t>
  </si>
  <si>
    <t xml:space="preserve">  Setting - Manage Menus</t>
  </si>
  <si>
    <t xml:space="preserve">  Location Master</t>
  </si>
  <si>
    <t xml:space="preserve">  Calendar Master</t>
  </si>
  <si>
    <t xml:space="preserve">  Line Master</t>
  </si>
  <si>
    <t xml:space="preserve">  Department Master</t>
  </si>
  <si>
    <t xml:space="preserve">  Packing Standard</t>
  </si>
  <si>
    <t xml:space="preserve">  User Master</t>
  </si>
  <si>
    <t xml:space="preserve">  User Credential Master</t>
  </si>
  <si>
    <t xml:space="preserve">  Warehouse Master</t>
  </si>
  <si>
    <t xml:space="preserve">  Rack Master</t>
  </si>
  <si>
    <t xml:space="preserve">  Pending Reason Master</t>
  </si>
  <si>
    <t xml:space="preserve">  Q.Point Check Master</t>
  </si>
  <si>
    <t xml:space="preserve">  Item Master</t>
  </si>
  <si>
    <t xml:space="preserve">   Menu Stock Management/stock maintenance</t>
  </si>
  <si>
    <t xml:space="preserve">   Menu Stock Management/stocktaking</t>
  </si>
  <si>
    <t xml:space="preserve">  Reprint Exporter content label</t>
  </si>
  <si>
    <t xml:space="preserve">  Shipping Note</t>
  </si>
  <si>
    <t xml:space="preserve">   Menu Stock Management/stock inquiry report</t>
  </si>
  <si>
    <t xml:space="preserve">   Outbound/Outbound Inquiry Report</t>
  </si>
  <si>
    <t xml:space="preserve">   Inbound/Inbound Inquiry Report</t>
  </si>
  <si>
    <t xml:space="preserve">   Import Transaction/Mnf Raw Data AS400</t>
  </si>
  <si>
    <t xml:space="preserve">   Import Transaction/Mnf Received Email</t>
  </si>
  <si>
    <t xml:space="preserve">   Import Transaction/Product Plan Prority</t>
  </si>
  <si>
    <t xml:space="preserve">   Import Transaction/ Rotation Parts Order Transfer</t>
  </si>
  <si>
    <t xml:space="preserve">   Import Transaction/ Plan Weekly</t>
  </si>
  <si>
    <t xml:space="preserve">   Import Transaction/ Part List</t>
  </si>
  <si>
    <t xml:space="preserve">   Import Transaction/ Match Lot and Special</t>
  </si>
  <si>
    <t xml:space="preserve">   Schedule/Receive Container</t>
  </si>
  <si>
    <t xml:space="preserve">   Schedule/Production</t>
  </si>
  <si>
    <t xml:space="preserve">   Schedule/Case Transfer</t>
  </si>
  <si>
    <t xml:space="preserve">   Schedule/Robbing Parts/Return</t>
  </si>
  <si>
    <t xml:space="preserve">   Schedule/Special Parts</t>
  </si>
  <si>
    <t xml:space="preserve">  Dashboard</t>
  </si>
  <si>
    <t xml:space="preserve">  Trouble Report</t>
  </si>
  <si>
    <t xml:space="preserve">  CasePicking/ROBBING_CASE</t>
  </si>
  <si>
    <t xml:space="preserve">  CasePicking/ROBBING_PICKING_PARTS</t>
  </si>
  <si>
    <t xml:space="preserve">  CasePicking/ROBBING_RETURN</t>
  </si>
  <si>
    <t xml:space="preserve">   Export NET file</t>
  </si>
  <si>
    <t xml:space="preserve">   Export ANI weekly plan</t>
  </si>
  <si>
    <t xml:space="preserve">  Box unpack/SPECIAL CASE_SPECIAL</t>
  </si>
  <si>
    <t>UAT</t>
  </si>
  <si>
    <t xml:space="preserve"> WS api and frontend script fixing</t>
  </si>
  <si>
    <t>Kittisak, Tanong</t>
  </si>
  <si>
    <t>Teaching/Correction check for Web</t>
  </si>
  <si>
    <t>Teaching/Correction check for Handy</t>
  </si>
  <si>
    <t xml:space="preserve">  CasePicking/SET_ORDER</t>
  </si>
  <si>
    <t xml:space="preserve">  Staging/LOADING_PARTS</t>
  </si>
  <si>
    <t xml:space="preserve">  Stagging/MS_RECEIVE</t>
  </si>
  <si>
    <t xml:space="preserve">  Result Report</t>
  </si>
  <si>
    <t xml:space="preserve">  Meiji card display</t>
  </si>
  <si>
    <t xml:space="preserve">  Report Detail</t>
  </si>
  <si>
    <t xml:space="preserve"> Tablet Development</t>
  </si>
  <si>
    <t xml:space="preserve"> Handy functions</t>
  </si>
  <si>
    <t xml:space="preserve"> Web functions</t>
  </si>
  <si>
    <t xml:space="preserve">  Setting list</t>
  </si>
  <si>
    <t xml:space="preserve">  Box unpack/SET_ORDER</t>
  </si>
  <si>
    <t xml:space="preserve">  Delivery/MS_RECEIVE</t>
  </si>
  <si>
    <t xml:space="preserve"> Tablet functions</t>
  </si>
  <si>
    <t xml:space="preserve">  Reprint Case mark document</t>
  </si>
  <si>
    <t xml:space="preserve">  Manual Inbound</t>
  </si>
  <si>
    <t xml:space="preserve">  Manual Outbound</t>
  </si>
  <si>
    <t xml:space="preserve">  Setting List</t>
  </si>
  <si>
    <t xml:space="preserve">  Picking List</t>
  </si>
  <si>
    <t xml:space="preserve">  Robbing and Return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</si>
</sst>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d\ m/dd/yy"/>
    <numFmt numFmtId="165" formatCode="d"/>
    <numFmt numFmtId="166" formatCode="d\ mmm\ yyyy"/>
    <numFmt numFmtId="167" formatCode="ddd\ dd/mm/yy"/>
  </numFmts>
  <fonts count="50">
    <font>
      <sz val="10"/>
      <name val="Arial"/>
    </font>
    <font>
      <sz val="10"/>
      <name val="Arial"/>
      <family val="2"/>
    </font>
    <font>
      <u/>
      <sz val="10"/>
      <color indexed="12"/>
      <name val="Arial"/>
      <family val="2"/>
    </font>
    <font>
      <sz val="8"/>
      <name val="Arial"/>
      <family val="2"/>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b/>
      <sz val="9"/>
      <color indexed="81"/>
      <name val="Tahoma"/>
      <family val="2"/>
    </font>
    <font>
      <sz val="9"/>
      <color indexed="81"/>
      <name val="Tahoma"/>
      <family val="2"/>
    </font>
    <font>
      <b/>
      <i/>
      <sz val="9"/>
      <color indexed="81"/>
      <name val="Tahoma"/>
      <family val="2"/>
    </font>
    <font>
      <i/>
      <sz val="9"/>
      <color indexed="81"/>
      <name val="Tahoma"/>
      <family val="2"/>
    </font>
    <font>
      <sz val="16"/>
      <color theme="4" tint="-0.249977111117893"/>
      <name val="Meiryo UI"/>
      <family val="3"/>
      <charset val="128"/>
    </font>
    <font>
      <sz val="14"/>
      <color indexed="56"/>
      <name val="Meiryo UI"/>
      <family val="3"/>
      <charset val="128"/>
    </font>
    <font>
      <sz val="10"/>
      <name val="Meiryo UI"/>
      <family val="3"/>
      <charset val="128"/>
    </font>
    <font>
      <sz val="11"/>
      <name val="Meiryo UI"/>
      <family val="3"/>
      <charset val="128"/>
    </font>
    <font>
      <sz val="9"/>
      <name val="Meiryo UI"/>
      <family val="3"/>
      <charset val="128"/>
    </font>
    <font>
      <u/>
      <sz val="8"/>
      <color indexed="12"/>
      <name val="Meiryo UI"/>
      <family val="3"/>
      <charset val="128"/>
    </font>
    <font>
      <sz val="7"/>
      <color indexed="55"/>
      <name val="Meiryo UI"/>
      <family val="3"/>
      <charset val="128"/>
    </font>
    <font>
      <u/>
      <sz val="10"/>
      <color indexed="12"/>
      <name val="Meiryo UI"/>
      <family val="3"/>
      <charset val="128"/>
    </font>
    <font>
      <sz val="8"/>
      <name val="Meiryo UI"/>
      <family val="3"/>
      <charset val="128"/>
    </font>
    <font>
      <b/>
      <sz val="9"/>
      <name val="Meiryo UI"/>
      <family val="3"/>
      <charset val="128"/>
    </font>
    <font>
      <b/>
      <sz val="8"/>
      <name val="Meiryo UI"/>
      <family val="3"/>
      <charset val="128"/>
    </font>
    <font>
      <b/>
      <sz val="11"/>
      <name val="Meiryo UI"/>
      <family val="3"/>
      <charset val="128"/>
    </font>
    <font>
      <sz val="14"/>
      <name val="Meiryo UI"/>
      <family val="3"/>
      <charset val="128"/>
    </font>
    <font>
      <sz val="9"/>
      <color rgb="FF000000"/>
      <name val="Meiryo UI"/>
      <family val="3"/>
      <charset val="128"/>
    </font>
    <font>
      <sz val="14"/>
      <color rgb="FF000000"/>
      <name val="Meiryo UI"/>
      <family val="3"/>
      <charset val="128"/>
    </font>
    <font>
      <i/>
      <sz val="9"/>
      <name val="Meiryo UI"/>
      <family val="3"/>
      <charset val="128"/>
    </font>
    <font>
      <b/>
      <sz val="10"/>
      <color rgb="FF000000"/>
      <name val="Meiryo UI"/>
      <family val="3"/>
      <charset val="128"/>
    </font>
    <font>
      <sz val="10"/>
      <color rgb="FF000000"/>
      <name val="Meiryo UI"/>
      <family val="3"/>
      <charset val="128"/>
    </font>
    <font>
      <b/>
      <sz val="11"/>
      <color rgb="FF000000"/>
      <name val="Meiryo UI"/>
      <family val="3"/>
      <charset val="128"/>
    </font>
    <font>
      <i/>
      <u/>
      <sz val="8"/>
      <color theme="0" tint="-0.34998626667073579"/>
      <name val="Arial"/>
      <family val="2"/>
    </font>
    <font>
      <sz val="9"/>
      <color rgb="FFFFFF00"/>
      <name val="Meiryo UI"/>
      <family val="3"/>
      <charset val="128"/>
    </font>
    <font>
      <b/>
      <sz val="9"/>
      <name val="Meiryo UI"/>
      <family val="2"/>
      <charset val="128"/>
    </font>
    <font>
      <sz val="11"/>
      <color theme="1"/>
      <name val="Arial"/>
      <family val="2"/>
      <charset val="128"/>
      <scheme val="minor"/>
    </font>
    <font>
      <sz val="11"/>
      <color rgb="FFFF0000"/>
      <name val="Times New Roman"/>
      <family val="1"/>
    </font>
  </fonts>
  <fills count="37">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rgb="FFFFFFFF"/>
        <bgColor rgb="FFFFFFFF"/>
      </patternFill>
    </fill>
    <fill>
      <patternFill patternType="solid">
        <fgColor theme="0" tint="-0.14999847407452621"/>
        <bgColor rgb="FFD9D9D9"/>
      </patternFill>
    </fill>
    <fill>
      <patternFill patternType="solid">
        <fgColor theme="0" tint="-0.14999847407452621"/>
        <bgColor indexed="64"/>
      </patternFill>
    </fill>
    <fill>
      <patternFill patternType="solid">
        <fgColor theme="3" tint="0.79998168889431442"/>
        <bgColor rgb="FFD6F4D9"/>
      </patternFill>
    </fill>
    <fill>
      <patternFill patternType="solid">
        <fgColor theme="3"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FFCCCC"/>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C00000"/>
        <bgColor indexed="64"/>
      </patternFill>
    </fill>
  </fills>
  <borders count="3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right/>
      <top style="thin">
        <color indexed="22"/>
      </top>
      <bottom style="thin">
        <color indexed="22"/>
      </bottom>
      <diagonal/>
    </border>
    <border>
      <left/>
      <right/>
      <top/>
      <bottom style="thin">
        <color rgb="FFEFEFEF"/>
      </bottom>
      <diagonal/>
    </border>
    <border>
      <left/>
      <right/>
      <top style="thin">
        <color rgb="FFEFEFEF"/>
      </top>
      <bottom style="thin">
        <color rgb="FFEFEFEF"/>
      </bottom>
      <diagonal/>
    </border>
    <border>
      <left style="thin">
        <color theme="0" tint="-0.24994659260841701"/>
      </left>
      <right style="thin">
        <color theme="0" tint="-0.24994659260841701"/>
      </right>
      <top/>
      <bottom/>
      <diagonal/>
    </border>
    <border>
      <left/>
      <right/>
      <top/>
      <bottom style="thin">
        <color indexed="22"/>
      </bottom>
      <diagonal/>
    </border>
    <border>
      <left style="medium">
        <color theme="0" tint="-0.24994659260841701"/>
      </left>
      <right style="thin">
        <color theme="0" tint="-0.24994659260841701"/>
      </right>
      <top/>
      <bottom/>
      <diagonal/>
    </border>
    <border>
      <left style="thin">
        <color theme="0" tint="-0.24994659260841701"/>
      </left>
      <right style="medium">
        <color theme="0" tint="-0.24994659260841701"/>
      </right>
      <top/>
      <bottom/>
      <diagonal/>
    </border>
    <border>
      <left/>
      <right/>
      <top/>
      <bottom style="medium">
        <color theme="0" tint="-0.34998626667073579"/>
      </bottom>
      <diagonal/>
    </border>
    <border>
      <left style="medium">
        <color theme="0" tint="-0.24994659260841701"/>
      </left>
      <right style="thin">
        <color theme="0" tint="-0.24994659260841701"/>
      </right>
      <top/>
      <bottom style="medium">
        <color theme="0" tint="-0.34998626667073579"/>
      </bottom>
      <diagonal/>
    </border>
    <border>
      <left style="thin">
        <color theme="0" tint="-0.24994659260841701"/>
      </left>
      <right style="thin">
        <color theme="0" tint="-0.24994659260841701"/>
      </right>
      <top/>
      <bottom style="medium">
        <color theme="0" tint="-0.34998626667073579"/>
      </bottom>
      <diagonal/>
    </border>
    <border>
      <left style="thin">
        <color theme="0" tint="-0.24994659260841701"/>
      </left>
      <right style="medium">
        <color theme="0" tint="-0.24994659260841701"/>
      </right>
      <top/>
      <bottom style="medium">
        <color theme="0" tint="-0.34998626667073579"/>
      </bottom>
      <diagonal/>
    </border>
    <border>
      <left/>
      <right/>
      <top/>
      <bottom style="thin">
        <color theme="0" tint="-0.24994659260841701"/>
      </bottom>
      <diagonal/>
    </border>
    <border>
      <left style="hair">
        <color indexed="64"/>
      </left>
      <right style="hair">
        <color indexed="64"/>
      </right>
      <top style="hair">
        <color indexed="64"/>
      </top>
      <bottom style="hair">
        <color indexed="64"/>
      </bottom>
      <diagonal/>
    </border>
    <border>
      <left/>
      <right/>
      <top style="thin">
        <color indexed="22"/>
      </top>
      <bottom/>
      <diagonal/>
    </border>
    <border>
      <left/>
      <right/>
      <top style="thin">
        <color theme="2"/>
      </top>
      <bottom style="thin">
        <color theme="2"/>
      </bottom>
      <diagonal/>
    </border>
    <border>
      <left/>
      <right/>
      <top/>
      <bottom style="thin">
        <color theme="2"/>
      </bottom>
      <diagonal/>
    </border>
    <border>
      <left/>
      <right/>
      <top style="thin">
        <color indexed="22"/>
      </top>
      <bottom style="thin">
        <color indexed="64"/>
      </bottom>
      <diagonal/>
    </border>
    <border>
      <left/>
      <right/>
      <top style="thin">
        <color rgb="FFEFEFEF"/>
      </top>
      <bottom style="thin">
        <color indexed="64"/>
      </bottom>
      <diagonal/>
    </border>
    <border>
      <left/>
      <right/>
      <top style="thin">
        <color theme="2"/>
      </top>
      <bottom style="thin">
        <color indexed="64"/>
      </bottom>
      <diagonal/>
    </border>
    <border>
      <left/>
      <right/>
      <top/>
      <bottom style="thin">
        <color indexed="64"/>
      </bottom>
      <diagonal/>
    </border>
  </borders>
  <cellStyleXfs count="45">
    <xf numFmtId="0" fontId="0" fillId="0" borderId="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2"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16" borderId="0" applyNumberFormat="0" applyBorder="0" applyAlignment="0" applyProtection="0"/>
    <xf numFmtId="0" fontId="8" fillId="17" borderId="1" applyNumberFormat="0" applyAlignment="0" applyProtection="0"/>
    <xf numFmtId="0" fontId="9" fillId="18" borderId="2" applyNumberFormat="0" applyAlignment="0" applyProtection="0"/>
    <xf numFmtId="0" fontId="10" fillId="0" borderId="0" applyNumberFormat="0" applyFill="0" applyBorder="0" applyAlignment="0" applyProtection="0"/>
    <xf numFmtId="0" fontId="11" fillId="19"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2" fillId="0" borderId="0" applyNumberFormat="0" applyFill="0" applyBorder="0" applyAlignment="0" applyProtection="0">
      <alignment vertical="top"/>
      <protection locked="0"/>
    </xf>
    <xf numFmtId="0" fontId="15" fillId="11" borderId="1" applyNumberFormat="0" applyAlignment="0" applyProtection="0"/>
    <xf numFmtId="0" fontId="16" fillId="0" borderId="6" applyNumberFormat="0" applyFill="0" applyAlignment="0" applyProtection="0"/>
    <xf numFmtId="0" fontId="17" fillId="5" borderId="0" applyNumberFormat="0" applyBorder="0" applyAlignment="0" applyProtection="0"/>
    <xf numFmtId="0" fontId="4" fillId="5" borderId="7" applyNumberFormat="0" applyFont="0" applyAlignment="0" applyProtection="0"/>
    <xf numFmtId="0" fontId="18" fillId="17" borderId="8" applyNumberFormat="0" applyAlignment="0" applyProtection="0"/>
    <xf numFmtId="9" fontId="1"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xf numFmtId="0" fontId="48" fillId="0" borderId="0">
      <alignment vertical="center"/>
    </xf>
  </cellStyleXfs>
  <cellXfs count="167">
    <xf numFmtId="0" fontId="0" fillId="0" borderId="0" xfId="0"/>
    <xf numFmtId="0" fontId="26" fillId="0" borderId="0" xfId="0" applyFont="1" applyAlignment="1" applyProtection="1">
      <alignment vertical="center"/>
      <protection locked="0"/>
    </xf>
    <xf numFmtId="0" fontId="27" fillId="0" borderId="0" xfId="0" applyFont="1" applyAlignment="1" applyProtection="1">
      <alignment vertical="center"/>
      <protection locked="0"/>
    </xf>
    <xf numFmtId="0" fontId="28" fillId="0" borderId="0" xfId="0" applyFont="1"/>
    <xf numFmtId="0" fontId="28" fillId="0" borderId="0" xfId="0" applyFont="1" applyAlignment="1">
      <alignment horizontal="right" vertical="center"/>
    </xf>
    <xf numFmtId="0" fontId="29" fillId="0" borderId="0" xfId="0" applyFont="1" applyAlignment="1" applyProtection="1">
      <alignment vertical="center"/>
      <protection locked="0"/>
    </xf>
    <xf numFmtId="0" fontId="30" fillId="0" borderId="0" xfId="0" applyFont="1" applyProtection="1">
      <protection locked="0"/>
    </xf>
    <xf numFmtId="0" fontId="31" fillId="20" borderId="0" xfId="34" applyNumberFormat="1" applyFont="1" applyFill="1" applyAlignment="1" applyProtection="1">
      <alignment horizontal="right"/>
      <protection locked="0"/>
    </xf>
    <xf numFmtId="0" fontId="32" fillId="0" borderId="0" xfId="0" applyFont="1" applyProtection="1">
      <protection locked="0"/>
    </xf>
    <xf numFmtId="0" fontId="28" fillId="20" borderId="0" xfId="0" applyFont="1" applyFill="1"/>
    <xf numFmtId="0" fontId="33" fillId="0" borderId="0" xfId="34" applyFont="1" applyAlignment="1" applyProtection="1">
      <alignment horizontal="left"/>
    </xf>
    <xf numFmtId="0" fontId="28" fillId="0" borderId="21" xfId="0" applyFont="1" applyBorder="1" applyAlignment="1" applyProtection="1">
      <alignment horizontal="center" vertical="center"/>
      <protection locked="0"/>
    </xf>
    <xf numFmtId="165" fontId="34" fillId="0" borderId="15" xfId="0" applyNumberFormat="1" applyFont="1" applyBorder="1" applyAlignment="1">
      <alignment horizontal="center" vertical="center" shrinkToFit="1"/>
    </xf>
    <xf numFmtId="165" fontId="34" fillId="0" borderId="13" xfId="0" applyNumberFormat="1" applyFont="1" applyBorder="1" applyAlignment="1">
      <alignment horizontal="center" vertical="center" shrinkToFit="1"/>
    </xf>
    <xf numFmtId="165" fontId="34" fillId="0" borderId="16" xfId="0" applyNumberFormat="1" applyFont="1" applyBorder="1" applyAlignment="1">
      <alignment horizontal="center" vertical="center" shrinkToFit="1"/>
    </xf>
    <xf numFmtId="0" fontId="35" fillId="0" borderId="17" xfId="0" applyFont="1" applyBorder="1" applyAlignment="1">
      <alignment horizontal="left" vertical="center"/>
    </xf>
    <xf numFmtId="0" fontId="35" fillId="0" borderId="17" xfId="0" applyFont="1" applyBorder="1" applyAlignment="1">
      <alignment horizontal="center" vertical="center" wrapText="1"/>
    </xf>
    <xf numFmtId="0" fontId="36" fillId="0" borderId="17" xfId="0" applyFont="1" applyBorder="1" applyAlignment="1">
      <alignment horizontal="center" vertical="center" wrapText="1"/>
    </xf>
    <xf numFmtId="0" fontId="35" fillId="0" borderId="17" xfId="0" applyFont="1" applyBorder="1" applyAlignment="1">
      <alignment horizontal="center" vertical="center"/>
    </xf>
    <xf numFmtId="0" fontId="30" fillId="0" borderId="18"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37" fillId="23" borderId="14" xfId="0" applyFont="1" applyFill="1" applyBorder="1" applyAlignment="1">
      <alignment horizontal="left" vertical="center"/>
    </xf>
    <xf numFmtId="0" fontId="37" fillId="23" borderId="14" xfId="0" applyFont="1" applyFill="1" applyBorder="1" applyAlignment="1">
      <alignment vertical="center"/>
    </xf>
    <xf numFmtId="0" fontId="30" fillId="23" borderId="14" xfId="0" applyFont="1" applyFill="1" applyBorder="1" applyAlignment="1">
      <alignment vertical="center"/>
    </xf>
    <xf numFmtId="0" fontId="30" fillId="23" borderId="14" xfId="0" applyFont="1" applyFill="1" applyBorder="1" applyAlignment="1">
      <alignment horizontal="center" vertical="center"/>
    </xf>
    <xf numFmtId="164" fontId="30" fillId="23" borderId="14" xfId="0" applyNumberFormat="1" applyFont="1" applyFill="1" applyBorder="1" applyAlignment="1">
      <alignment horizontal="right" vertical="center"/>
    </xf>
    <xf numFmtId="164" fontId="30" fillId="23" borderId="14" xfId="0" applyNumberFormat="1" applyFont="1" applyFill="1" applyBorder="1" applyAlignment="1">
      <alignment horizontal="center" vertical="center"/>
    </xf>
    <xf numFmtId="1" fontId="30" fillId="23" borderId="14" xfId="40" applyNumberFormat="1" applyFont="1" applyFill="1" applyBorder="1" applyAlignment="1" applyProtection="1">
      <alignment horizontal="center" vertical="center"/>
    </xf>
    <xf numFmtId="9" fontId="30" fillId="23" borderId="14" xfId="40" applyFont="1" applyFill="1" applyBorder="1" applyAlignment="1" applyProtection="1">
      <alignment horizontal="center" vertical="center"/>
    </xf>
    <xf numFmtId="1" fontId="30" fillId="23" borderId="14" xfId="0" applyNumberFormat="1" applyFont="1" applyFill="1" applyBorder="1" applyAlignment="1">
      <alignment horizontal="center" vertical="center"/>
    </xf>
    <xf numFmtId="1" fontId="38" fillId="23" borderId="14" xfId="0" applyNumberFormat="1" applyFont="1" applyFill="1" applyBorder="1" applyAlignment="1">
      <alignment horizontal="center" vertical="center"/>
    </xf>
    <xf numFmtId="0" fontId="30" fillId="23" borderId="14" xfId="0" applyFont="1" applyFill="1" applyBorder="1" applyAlignment="1">
      <alignment horizontal="left" vertical="center"/>
    </xf>
    <xf numFmtId="0" fontId="30" fillId="23" borderId="10" xfId="0" applyFont="1" applyFill="1" applyBorder="1" applyAlignment="1">
      <alignment vertical="center"/>
    </xf>
    <xf numFmtId="0" fontId="30" fillId="0" borderId="10" xfId="0" applyFont="1" applyBorder="1" applyAlignment="1">
      <alignment horizontal="left" vertical="center"/>
    </xf>
    <xf numFmtId="0" fontId="30" fillId="0" borderId="10" xfId="0" applyFont="1" applyBorder="1" applyAlignment="1">
      <alignment vertical="center" wrapText="1"/>
    </xf>
    <xf numFmtId="0" fontId="30" fillId="0" borderId="10" xfId="0" applyFont="1" applyBorder="1" applyAlignment="1">
      <alignment vertical="center"/>
    </xf>
    <xf numFmtId="0" fontId="39" fillId="0" borderId="12" xfId="0" applyFont="1" applyBorder="1" applyAlignment="1">
      <alignment horizontal="center" vertical="center"/>
    </xf>
    <xf numFmtId="164" fontId="39" fillId="24" borderId="12" xfId="0" applyNumberFormat="1" applyFont="1" applyFill="1" applyBorder="1" applyAlignment="1">
      <alignment horizontal="center" vertical="center"/>
    </xf>
    <xf numFmtId="164" fontId="39" fillId="0" borderId="12" xfId="0" applyNumberFormat="1" applyFont="1" applyBorder="1" applyAlignment="1">
      <alignment horizontal="center" vertical="center"/>
    </xf>
    <xf numFmtId="1" fontId="39" fillId="25" borderId="12" xfId="0" applyNumberFormat="1" applyFont="1" applyFill="1" applyBorder="1" applyAlignment="1">
      <alignment horizontal="center" vertical="center"/>
    </xf>
    <xf numFmtId="9" fontId="39" fillId="25" borderId="12" xfId="40" applyFont="1" applyFill="1" applyBorder="1" applyAlignment="1" applyProtection="1">
      <alignment horizontal="center" vertical="center"/>
    </xf>
    <xf numFmtId="1" fontId="39" fillId="0" borderId="12" xfId="0" applyNumberFormat="1" applyFont="1" applyBorder="1" applyAlignment="1">
      <alignment horizontal="center" vertical="center"/>
    </xf>
    <xf numFmtId="1" fontId="40" fillId="0" borderId="12" xfId="0" applyNumberFormat="1" applyFont="1" applyBorder="1" applyAlignment="1">
      <alignment horizontal="center" vertical="center"/>
    </xf>
    <xf numFmtId="9" fontId="30" fillId="0" borderId="10" xfId="0" applyNumberFormat="1" applyFont="1" applyBorder="1" applyAlignment="1">
      <alignment horizontal="left" vertical="center"/>
    </xf>
    <xf numFmtId="0" fontId="37" fillId="23" borderId="10" xfId="0" applyFont="1" applyFill="1" applyBorder="1" applyAlignment="1">
      <alignment horizontal="left" vertical="center"/>
    </xf>
    <xf numFmtId="0" fontId="37" fillId="23" borderId="10" xfId="0" applyFont="1" applyFill="1" applyBorder="1" applyAlignment="1">
      <alignment vertical="center"/>
    </xf>
    <xf numFmtId="0" fontId="30" fillId="23" borderId="10" xfId="0" applyFont="1" applyFill="1" applyBorder="1" applyAlignment="1">
      <alignment horizontal="center" vertical="center"/>
    </xf>
    <xf numFmtId="1" fontId="30" fillId="23" borderId="10" xfId="40" applyNumberFormat="1" applyFont="1" applyFill="1" applyBorder="1" applyAlignment="1" applyProtection="1">
      <alignment horizontal="center" vertical="center"/>
    </xf>
    <xf numFmtId="9" fontId="30" fillId="23" borderId="10" xfId="40" applyFont="1" applyFill="1" applyBorder="1" applyAlignment="1" applyProtection="1">
      <alignment horizontal="center" vertical="center"/>
    </xf>
    <xf numFmtId="1" fontId="30" fillId="23" borderId="10" xfId="0" applyNumberFormat="1" applyFont="1" applyFill="1" applyBorder="1" applyAlignment="1">
      <alignment horizontal="center" vertical="center"/>
    </xf>
    <xf numFmtId="1" fontId="38" fillId="23" borderId="10" xfId="0" applyNumberFormat="1" applyFont="1" applyFill="1" applyBorder="1" applyAlignment="1">
      <alignment horizontal="center" vertical="center"/>
    </xf>
    <xf numFmtId="0" fontId="30" fillId="23" borderId="10" xfId="0" applyFont="1" applyFill="1" applyBorder="1" applyAlignment="1">
      <alignment horizontal="left" vertical="center"/>
    </xf>
    <xf numFmtId="0" fontId="41" fillId="0" borderId="10" xfId="0" applyFont="1" applyBorder="1" applyAlignment="1">
      <alignment vertical="center"/>
    </xf>
    <xf numFmtId="0" fontId="30" fillId="0" borderId="10" xfId="0" applyFont="1" applyBorder="1" applyAlignment="1">
      <alignment horizontal="center" vertical="center"/>
    </xf>
    <xf numFmtId="0" fontId="41" fillId="0" borderId="10" xfId="0" applyFont="1" applyBorder="1" applyAlignment="1">
      <alignment horizontal="center" vertical="center"/>
    </xf>
    <xf numFmtId="1" fontId="30" fillId="0" borderId="10" xfId="40" applyNumberFormat="1" applyFont="1" applyFill="1" applyBorder="1" applyAlignment="1" applyProtection="1">
      <alignment horizontal="center" vertical="center"/>
    </xf>
    <xf numFmtId="9" fontId="30" fillId="0" borderId="10" xfId="40" applyFont="1" applyFill="1" applyBorder="1" applyAlignment="1" applyProtection="1">
      <alignment horizontal="center" vertical="center"/>
    </xf>
    <xf numFmtId="1" fontId="30" fillId="0" borderId="10" xfId="0" applyNumberFormat="1" applyFont="1" applyBorder="1" applyAlignment="1">
      <alignment horizontal="center" vertical="center"/>
    </xf>
    <xf numFmtId="1" fontId="38" fillId="0" borderId="10" xfId="0" applyNumberFormat="1" applyFont="1" applyBorder="1" applyAlignment="1">
      <alignment horizontal="center" vertical="center"/>
    </xf>
    <xf numFmtId="0" fontId="30" fillId="0" borderId="0" xfId="0" applyFont="1" applyAlignment="1">
      <alignment vertical="center"/>
    </xf>
    <xf numFmtId="0" fontId="42" fillId="22" borderId="0" xfId="0" applyFont="1" applyFill="1" applyAlignment="1">
      <alignment vertical="center"/>
    </xf>
    <xf numFmtId="0" fontId="28" fillId="23" borderId="0" xfId="0" applyFont="1" applyFill="1" applyAlignment="1">
      <alignment vertical="center"/>
    </xf>
    <xf numFmtId="0" fontId="43" fillId="22" borderId="0" xfId="0" applyFont="1" applyFill="1" applyAlignment="1">
      <alignment vertical="center"/>
    </xf>
    <xf numFmtId="0" fontId="43" fillId="22" borderId="0" xfId="0" applyFont="1" applyFill="1" applyAlignment="1">
      <alignment horizontal="center" vertical="center"/>
    </xf>
    <xf numFmtId="0" fontId="34" fillId="23" borderId="0" xfId="0" applyFont="1" applyFill="1" applyAlignment="1">
      <alignment vertical="center"/>
    </xf>
    <xf numFmtId="0" fontId="38" fillId="23" borderId="0" xfId="0" applyFont="1" applyFill="1" applyAlignment="1">
      <alignment vertical="center"/>
    </xf>
    <xf numFmtId="0" fontId="34" fillId="0" borderId="0" xfId="0" applyFont="1" applyAlignment="1">
      <alignment vertical="center"/>
    </xf>
    <xf numFmtId="0" fontId="39" fillId="22" borderId="0" xfId="0" applyFont="1" applyFill="1" applyAlignment="1">
      <alignment vertical="center"/>
    </xf>
    <xf numFmtId="0" fontId="30" fillId="23" borderId="0" xfId="0" applyFont="1" applyFill="1" applyAlignment="1">
      <alignment vertical="center"/>
    </xf>
    <xf numFmtId="0" fontId="30" fillId="23" borderId="0" xfId="0" applyFont="1" applyFill="1" applyAlignment="1">
      <alignment horizontal="center" vertical="center"/>
    </xf>
    <xf numFmtId="0" fontId="37" fillId="0" borderId="10" xfId="0" applyFont="1" applyBorder="1" applyAlignment="1">
      <alignment horizontal="left" vertical="center"/>
    </xf>
    <xf numFmtId="0" fontId="44" fillId="21" borderId="11" xfId="0" applyFont="1" applyFill="1" applyBorder="1" applyAlignment="1">
      <alignment vertical="center"/>
    </xf>
    <xf numFmtId="0" fontId="39" fillId="21" borderId="11" xfId="0" applyFont="1" applyFill="1" applyBorder="1" applyAlignment="1">
      <alignment vertical="center"/>
    </xf>
    <xf numFmtId="0" fontId="39" fillId="0" borderId="12" xfId="0" quotePrefix="1" applyFont="1" applyBorder="1" applyAlignment="1">
      <alignment horizontal="center" vertical="center"/>
    </xf>
    <xf numFmtId="0" fontId="39" fillId="0" borderId="12" xfId="0" applyFont="1" applyBorder="1" applyAlignment="1">
      <alignment vertical="center"/>
    </xf>
    <xf numFmtId="0" fontId="39" fillId="0" borderId="12" xfId="0" applyFont="1" applyBorder="1" applyAlignment="1">
      <alignment horizontal="left" vertical="center"/>
    </xf>
    <xf numFmtId="0" fontId="33" fillId="0" borderId="0" xfId="34" applyNumberFormat="1" applyFont="1" applyFill="1" applyBorder="1" applyAlignment="1" applyProtection="1"/>
    <xf numFmtId="0" fontId="28" fillId="0" borderId="0" xfId="0" applyFont="1" applyProtection="1">
      <protection locked="0"/>
    </xf>
    <xf numFmtId="167" fontId="39" fillId="24" borderId="12" xfId="0" applyNumberFormat="1" applyFont="1" applyFill="1" applyBorder="1" applyAlignment="1">
      <alignment horizontal="center" vertical="center"/>
    </xf>
    <xf numFmtId="167" fontId="39" fillId="0" borderId="12" xfId="0" applyNumberFormat="1" applyFont="1" applyBorder="1" applyAlignment="1">
      <alignment horizontal="center" vertical="center"/>
    </xf>
    <xf numFmtId="167" fontId="30" fillId="23" borderId="10" xfId="0" applyNumberFormat="1" applyFont="1" applyFill="1" applyBorder="1" applyAlignment="1">
      <alignment horizontal="center" vertical="center"/>
    </xf>
    <xf numFmtId="0" fontId="46" fillId="0" borderId="10" xfId="0" applyFont="1" applyBorder="1" applyAlignment="1">
      <alignment horizontal="left" vertical="center"/>
    </xf>
    <xf numFmtId="9" fontId="39" fillId="25" borderId="12" xfId="0" applyNumberFormat="1" applyFont="1" applyFill="1" applyBorder="1" applyAlignment="1">
      <alignment horizontal="center" vertical="center"/>
    </xf>
    <xf numFmtId="0" fontId="30" fillId="26" borderId="10" xfId="0" applyFont="1" applyFill="1" applyBorder="1" applyAlignment="1">
      <alignment vertical="center" wrapText="1"/>
    </xf>
    <xf numFmtId="0" fontId="30" fillId="27" borderId="10" xfId="0" applyFont="1" applyFill="1" applyBorder="1" applyAlignment="1">
      <alignment vertical="center" wrapText="1"/>
    </xf>
    <xf numFmtId="0" fontId="28" fillId="28" borderId="0" xfId="0" applyFont="1" applyFill="1"/>
    <xf numFmtId="165" fontId="34" fillId="28" borderId="15" xfId="0" applyNumberFormat="1" applyFont="1" applyFill="1" applyBorder="1" applyAlignment="1">
      <alignment horizontal="center" vertical="center" shrinkToFit="1"/>
    </xf>
    <xf numFmtId="0" fontId="30" fillId="28" borderId="18" xfId="0" applyFont="1" applyFill="1" applyBorder="1" applyAlignment="1">
      <alignment horizontal="center" vertical="center" shrinkToFit="1"/>
    </xf>
    <xf numFmtId="0" fontId="30" fillId="28" borderId="14" xfId="0" applyFont="1" applyFill="1" applyBorder="1" applyAlignment="1">
      <alignment horizontal="left" vertical="center"/>
    </xf>
    <xf numFmtId="0" fontId="30" fillId="28" borderId="10" xfId="0" applyFont="1" applyFill="1" applyBorder="1" applyAlignment="1">
      <alignment horizontal="left" vertical="center"/>
    </xf>
    <xf numFmtId="0" fontId="28" fillId="28" borderId="0" xfId="0" applyFont="1" applyFill="1" applyProtection="1">
      <protection locked="0"/>
    </xf>
    <xf numFmtId="0" fontId="30" fillId="25" borderId="10" xfId="0" applyFont="1" applyFill="1" applyBorder="1" applyAlignment="1">
      <alignment horizontal="left" vertical="center"/>
    </xf>
    <xf numFmtId="0" fontId="47" fillId="0" borderId="10" xfId="0" applyFont="1" applyBorder="1" applyAlignment="1">
      <alignment vertical="center" wrapText="1"/>
    </xf>
    <xf numFmtId="0" fontId="30" fillId="29" borderId="10" xfId="0" applyFont="1" applyFill="1" applyBorder="1" applyAlignment="1">
      <alignment horizontal="left" vertical="center"/>
    </xf>
    <xf numFmtId="0" fontId="30" fillId="0" borderId="23" xfId="0" applyFont="1" applyBorder="1" applyAlignment="1">
      <alignment horizontal="left" vertical="center"/>
    </xf>
    <xf numFmtId="0" fontId="30" fillId="0" borderId="14" xfId="0" applyFont="1" applyBorder="1" applyAlignment="1">
      <alignment horizontal="left" vertical="center"/>
    </xf>
    <xf numFmtId="2" fontId="49" fillId="0" borderId="24" xfId="44" applyNumberFormat="1" applyFont="1" applyBorder="1" applyAlignment="1">
      <alignment horizontal="center" vertical="center"/>
    </xf>
    <xf numFmtId="2" fontId="49" fillId="28" borderId="22" xfId="44" applyNumberFormat="1" applyFont="1" applyFill="1" applyBorder="1" applyAlignment="1">
      <alignment horizontal="center" vertical="center"/>
    </xf>
    <xf numFmtId="0" fontId="30" fillId="30" borderId="10" xfId="0" applyFont="1" applyFill="1" applyBorder="1" applyAlignment="1">
      <alignment horizontal="left" vertical="center"/>
    </xf>
    <xf numFmtId="0" fontId="28" fillId="25" borderId="0" xfId="0" applyFont="1" applyFill="1"/>
    <xf numFmtId="165" fontId="34" fillId="25" borderId="13" xfId="0" applyNumberFormat="1" applyFont="1" applyFill="1" applyBorder="1" applyAlignment="1">
      <alignment horizontal="center" vertical="center" shrinkToFit="1"/>
    </xf>
    <xf numFmtId="0" fontId="30" fillId="25" borderId="19" xfId="0" applyFont="1" applyFill="1" applyBorder="1" applyAlignment="1">
      <alignment horizontal="center" vertical="center" shrinkToFit="1"/>
    </xf>
    <xf numFmtId="0" fontId="30" fillId="25" borderId="14" xfId="0" applyFont="1" applyFill="1" applyBorder="1" applyAlignment="1">
      <alignment horizontal="left" vertical="center"/>
    </xf>
    <xf numFmtId="0" fontId="28" fillId="25" borderId="0" xfId="0" applyFont="1" applyFill="1" applyProtection="1">
      <protection locked="0"/>
    </xf>
    <xf numFmtId="0" fontId="30" fillId="31" borderId="10" xfId="0" applyFont="1" applyFill="1" applyBorder="1" applyAlignment="1">
      <alignment horizontal="left" vertical="center"/>
    </xf>
    <xf numFmtId="0" fontId="28" fillId="32" borderId="0" xfId="0" applyFont="1" applyFill="1"/>
    <xf numFmtId="165" fontId="34" fillId="32" borderId="15" xfId="0" applyNumberFormat="1" applyFont="1" applyFill="1" applyBorder="1" applyAlignment="1">
      <alignment horizontal="center" vertical="center" shrinkToFit="1"/>
    </xf>
    <xf numFmtId="0" fontId="30" fillId="32" borderId="18" xfId="0" applyFont="1" applyFill="1" applyBorder="1" applyAlignment="1">
      <alignment horizontal="center" vertical="center" shrinkToFit="1"/>
    </xf>
    <xf numFmtId="0" fontId="30" fillId="32" borderId="14" xfId="0" applyFont="1" applyFill="1" applyBorder="1" applyAlignment="1">
      <alignment horizontal="left" vertical="center"/>
    </xf>
    <xf numFmtId="0" fontId="30" fillId="32" borderId="10" xfId="0" applyFont="1" applyFill="1" applyBorder="1" applyAlignment="1">
      <alignment horizontal="left" vertical="center"/>
    </xf>
    <xf numFmtId="2" fontId="49" fillId="32" borderId="22" xfId="44" applyNumberFormat="1" applyFont="1" applyFill="1" applyBorder="1" applyAlignment="1">
      <alignment horizontal="center" vertical="center"/>
    </xf>
    <xf numFmtId="0" fontId="28" fillId="32" borderId="0" xfId="0" applyFont="1" applyFill="1" applyProtection="1">
      <protection locked="0"/>
    </xf>
    <xf numFmtId="0" fontId="30" fillId="0" borderId="14" xfId="0" applyFont="1" applyBorder="1" applyAlignment="1">
      <alignment vertical="center" wrapText="1"/>
    </xf>
    <xf numFmtId="0" fontId="30" fillId="0" borderId="14" xfId="0" applyFont="1" applyBorder="1" applyAlignment="1">
      <alignment vertical="center"/>
    </xf>
    <xf numFmtId="0" fontId="39" fillId="0" borderId="11" xfId="0" applyFont="1" applyBorder="1" applyAlignment="1">
      <alignment horizontal="center" vertical="center"/>
    </xf>
    <xf numFmtId="167" fontId="39" fillId="24" borderId="11" xfId="0" applyNumberFormat="1" applyFont="1" applyFill="1" applyBorder="1" applyAlignment="1">
      <alignment horizontal="center" vertical="center"/>
    </xf>
    <xf numFmtId="167" fontId="39" fillId="0" borderId="11" xfId="0" applyNumberFormat="1" applyFont="1" applyBorder="1" applyAlignment="1">
      <alignment horizontal="center" vertical="center"/>
    </xf>
    <xf numFmtId="1" fontId="39" fillId="25" borderId="11" xfId="0" applyNumberFormat="1" applyFont="1" applyFill="1" applyBorder="1" applyAlignment="1">
      <alignment horizontal="center" vertical="center"/>
    </xf>
    <xf numFmtId="9" fontId="39" fillId="25" borderId="11" xfId="40" applyFont="1" applyFill="1" applyBorder="1" applyAlignment="1" applyProtection="1">
      <alignment horizontal="center" vertical="center"/>
    </xf>
    <xf numFmtId="1" fontId="39" fillId="0" borderId="11" xfId="0" applyNumberFormat="1" applyFont="1" applyBorder="1" applyAlignment="1">
      <alignment horizontal="center" vertical="center"/>
    </xf>
    <xf numFmtId="1" fontId="40" fillId="0" borderId="11" xfId="0" applyNumberFormat="1" applyFont="1" applyBorder="1" applyAlignment="1">
      <alignment horizontal="center" vertical="center"/>
    </xf>
    <xf numFmtId="0" fontId="46" fillId="0" borderId="14" xfId="0" applyFont="1" applyBorder="1" applyAlignment="1">
      <alignment horizontal="left" vertical="center"/>
    </xf>
    <xf numFmtId="2" fontId="49" fillId="0" borderId="25" xfId="44" applyNumberFormat="1" applyFont="1" applyBorder="1" applyAlignment="1">
      <alignment horizontal="center" vertical="center"/>
    </xf>
    <xf numFmtId="0" fontId="30" fillId="0" borderId="26" xfId="0" applyFont="1" applyBorder="1" applyAlignment="1">
      <alignment horizontal="left" vertical="center"/>
    </xf>
    <xf numFmtId="0" fontId="30" fillId="0" borderId="26" xfId="0" applyFont="1" applyBorder="1" applyAlignment="1">
      <alignment vertical="center" wrapText="1"/>
    </xf>
    <xf numFmtId="0" fontId="30" fillId="0" borderId="26" xfId="0" applyFont="1" applyBorder="1" applyAlignment="1">
      <alignment vertical="center"/>
    </xf>
    <xf numFmtId="0" fontId="39" fillId="0" borderId="27" xfId="0" applyFont="1" applyBorder="1" applyAlignment="1">
      <alignment horizontal="center" vertical="center"/>
    </xf>
    <xf numFmtId="167" fontId="39" fillId="24" borderId="27" xfId="0" applyNumberFormat="1" applyFont="1" applyFill="1" applyBorder="1" applyAlignment="1">
      <alignment horizontal="center" vertical="center"/>
    </xf>
    <xf numFmtId="167" fontId="39" fillId="0" borderId="27" xfId="0" applyNumberFormat="1" applyFont="1" applyBorder="1" applyAlignment="1">
      <alignment horizontal="center" vertical="center"/>
    </xf>
    <xf numFmtId="1" fontId="39" fillId="25" borderId="27" xfId="0" applyNumberFormat="1" applyFont="1" applyFill="1" applyBorder="1" applyAlignment="1">
      <alignment horizontal="center" vertical="center"/>
    </xf>
    <xf numFmtId="1" fontId="39" fillId="0" borderId="27" xfId="0" applyNumberFormat="1" applyFont="1" applyBorder="1" applyAlignment="1">
      <alignment horizontal="center" vertical="center"/>
    </xf>
    <xf numFmtId="1" fontId="40" fillId="0" borderId="27" xfId="0" applyNumberFormat="1" applyFont="1" applyBorder="1" applyAlignment="1">
      <alignment horizontal="center" vertical="center"/>
    </xf>
    <xf numFmtId="0" fontId="46" fillId="0" borderId="26" xfId="0" applyFont="1" applyBorder="1" applyAlignment="1">
      <alignment horizontal="left" vertical="center"/>
    </xf>
    <xf numFmtId="0" fontId="30" fillId="28" borderId="26" xfId="0" applyFont="1" applyFill="1" applyBorder="1" applyAlignment="1">
      <alignment horizontal="left" vertical="center"/>
    </xf>
    <xf numFmtId="2" fontId="49" fillId="0" borderId="28" xfId="44" applyNumberFormat="1" applyFont="1" applyBorder="1" applyAlignment="1">
      <alignment horizontal="center" vertical="center"/>
    </xf>
    <xf numFmtId="0" fontId="30" fillId="32" borderId="26" xfId="0" applyFont="1" applyFill="1" applyBorder="1" applyAlignment="1">
      <alignment horizontal="left" vertical="center"/>
    </xf>
    <xf numFmtId="0" fontId="30" fillId="25" borderId="26" xfId="0" applyFont="1" applyFill="1" applyBorder="1" applyAlignment="1">
      <alignment horizontal="left" vertical="center"/>
    </xf>
    <xf numFmtId="0" fontId="30" fillId="33" borderId="10" xfId="0" applyFont="1" applyFill="1" applyBorder="1" applyAlignment="1">
      <alignment horizontal="left" vertical="center"/>
    </xf>
    <xf numFmtId="0" fontId="30" fillId="30" borderId="14" xfId="0" applyFont="1" applyFill="1" applyBorder="1" applyAlignment="1">
      <alignment horizontal="left" vertical="center"/>
    </xf>
    <xf numFmtId="0" fontId="30" fillId="31" borderId="14" xfId="0" applyFont="1" applyFill="1" applyBorder="1" applyAlignment="1">
      <alignment horizontal="left" vertical="center"/>
    </xf>
    <xf numFmtId="0" fontId="30" fillId="34" borderId="10" xfId="0" applyFont="1" applyFill="1" applyBorder="1" applyAlignment="1">
      <alignment horizontal="left" vertical="center"/>
    </xf>
    <xf numFmtId="0" fontId="30" fillId="0" borderId="0" xfId="0" applyFont="1" applyAlignment="1">
      <alignment horizontal="left" vertical="center"/>
    </xf>
    <xf numFmtId="9" fontId="39" fillId="25" borderId="27" xfId="40" applyFont="1" applyFill="1" applyBorder="1" applyAlignment="1" applyProtection="1">
      <alignment horizontal="center" vertical="center"/>
    </xf>
    <xf numFmtId="0" fontId="30" fillId="0" borderId="29" xfId="0" applyFont="1" applyBorder="1" applyAlignment="1">
      <alignment horizontal="left" vertical="center"/>
    </xf>
    <xf numFmtId="0" fontId="30" fillId="31" borderId="26" xfId="0" applyFont="1" applyFill="1" applyBorder="1" applyAlignment="1">
      <alignment horizontal="left" vertical="center"/>
    </xf>
    <xf numFmtId="0" fontId="30" fillId="35" borderId="10" xfId="0" applyFont="1" applyFill="1" applyBorder="1" applyAlignment="1">
      <alignment horizontal="left" vertical="center"/>
    </xf>
    <xf numFmtId="0" fontId="30" fillId="34" borderId="26" xfId="0" applyFont="1" applyFill="1" applyBorder="1" applyAlignment="1">
      <alignment horizontal="left" vertical="center"/>
    </xf>
    <xf numFmtId="0" fontId="30" fillId="34" borderId="14" xfId="0" applyFont="1" applyFill="1" applyBorder="1" applyAlignment="1">
      <alignment horizontal="left" vertical="center"/>
    </xf>
    <xf numFmtId="0" fontId="28" fillId="36" borderId="0" xfId="0" applyFont="1" applyFill="1"/>
    <xf numFmtId="165" fontId="34" fillId="36" borderId="15" xfId="0" applyNumberFormat="1" applyFont="1" applyFill="1" applyBorder="1" applyAlignment="1">
      <alignment horizontal="center" vertical="center" shrinkToFit="1"/>
    </xf>
    <xf numFmtId="0" fontId="30" fillId="36" borderId="18" xfId="0" applyFont="1" applyFill="1" applyBorder="1" applyAlignment="1">
      <alignment horizontal="center" vertical="center" shrinkToFit="1"/>
    </xf>
    <xf numFmtId="0" fontId="30" fillId="36" borderId="14" xfId="0" applyFont="1" applyFill="1" applyBorder="1" applyAlignment="1">
      <alignment horizontal="left" vertical="center"/>
    </xf>
    <xf numFmtId="0" fontId="30" fillId="36" borderId="10" xfId="0" applyFont="1" applyFill="1" applyBorder="1" applyAlignment="1">
      <alignment horizontal="left" vertical="center"/>
    </xf>
    <xf numFmtId="0" fontId="30" fillId="36" borderId="26" xfId="0" applyFont="1" applyFill="1" applyBorder="1" applyAlignment="1">
      <alignment horizontal="left" vertical="center"/>
    </xf>
    <xf numFmtId="0" fontId="28" fillId="36" borderId="0" xfId="0" applyFont="1" applyFill="1" applyProtection="1">
      <protection locked="0"/>
    </xf>
    <xf numFmtId="0" fontId="30" fillId="34" borderId="10" xfId="0" applyFont="1" applyFill="1" applyBorder="1" applyAlignment="1">
      <alignment vertical="center" wrapText="1"/>
    </xf>
    <xf numFmtId="0" fontId="30" fillId="35" borderId="14" xfId="0" applyFont="1" applyFill="1" applyBorder="1" applyAlignment="1">
      <alignment horizontal="left" vertical="center"/>
    </xf>
    <xf numFmtId="0" fontId="30" fillId="30" borderId="26" xfId="0" applyFont="1" applyFill="1" applyBorder="1" applyAlignment="1">
      <alignment horizontal="left" vertical="center"/>
    </xf>
    <xf numFmtId="0" fontId="45" fillId="0" borderId="0" xfId="34" applyFont="1" applyBorder="1" applyAlignment="1" applyProtection="1">
      <alignment horizontal="left" vertical="center"/>
    </xf>
    <xf numFmtId="167" fontId="28" fillId="0" borderId="21" xfId="0" applyNumberFormat="1" applyFont="1" applyBorder="1" applyAlignment="1" applyProtection="1">
      <alignment horizontal="center" vertical="center" shrinkToFit="1"/>
      <protection locked="0"/>
    </xf>
    <xf numFmtId="0" fontId="29" fillId="0" borderId="15" xfId="0" applyFont="1" applyBorder="1" applyAlignment="1">
      <alignment horizontal="center" vertical="center"/>
    </xf>
    <xf numFmtId="0" fontId="29" fillId="0" borderId="13" xfId="0" applyFont="1" applyBorder="1" applyAlignment="1">
      <alignment horizontal="center" vertical="center"/>
    </xf>
    <xf numFmtId="0" fontId="29" fillId="0" borderId="16" xfId="0" applyFont="1" applyBorder="1" applyAlignment="1">
      <alignment horizontal="center" vertical="center"/>
    </xf>
    <xf numFmtId="166" fontId="28" fillId="0" borderId="15" xfId="0" applyNumberFormat="1" applyFont="1" applyBorder="1" applyAlignment="1">
      <alignment horizontal="center" vertical="center"/>
    </xf>
    <xf numFmtId="166" fontId="28" fillId="0" borderId="13" xfId="0" applyNumberFormat="1" applyFont="1" applyBorder="1" applyAlignment="1">
      <alignment horizontal="center" vertical="center"/>
    </xf>
    <xf numFmtId="166" fontId="28" fillId="0" borderId="16" xfId="0" applyNumberFormat="1" applyFont="1" applyBorder="1" applyAlignment="1">
      <alignment horizontal="center" vertical="center"/>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rmal 2 2" xfId="44" xr:uid="{BDE1D7AA-4BB3-483F-92D5-2448E65D5A81}"/>
    <cellStyle name="Note" xfId="38" builtinId="10" customBuiltin="1"/>
    <cellStyle name="Output" xfId="39" builtinId="21" customBuiltin="1"/>
    <cellStyle name="Percent" xfId="40" builtinId="5"/>
    <cellStyle name="Title" xfId="41" builtinId="15" customBuiltin="1"/>
    <cellStyle name="Total" xfId="42" builtinId="25" customBuiltin="1"/>
    <cellStyle name="Warning Text" xfId="43" builtinId="11" customBuiltin="1"/>
  </cellStyles>
  <dxfs count="56">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border>
        <left style="thin">
          <color rgb="FFC00000"/>
        </left>
        <right style="thin">
          <color rgb="FFC00000"/>
        </right>
        <vertical/>
        <horizontal/>
      </border>
    </dxf>
    <dxf>
      <fill>
        <patternFill>
          <bgColor theme="0" tint="-0.499984740745262"/>
        </patternFill>
      </fill>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patternType="none">
          <bgColor auto="1"/>
        </patternFill>
      </fill>
      <border>
        <left style="dashDot">
          <color rgb="FFFF0000"/>
        </left>
        <right style="dashDot">
          <color rgb="FFFF0000"/>
        </right>
        <top/>
        <bottom/>
        <vertical/>
        <horizontal/>
      </border>
    </dxf>
    <dxf>
      <fill>
        <patternFill>
          <bgColor rgb="FF0070C0"/>
        </patternFill>
      </fill>
    </dxf>
    <dxf>
      <font>
        <color theme="0"/>
      </font>
      <fill>
        <patternFill>
          <b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99"/>
      <rgbColor rgb="000000FF"/>
      <rgbColor rgb="00FFFF00"/>
      <rgbColor rgb="00DE3018"/>
      <rgbColor rgb="0053D4C9"/>
      <rgbColor rgb="006B0C00"/>
      <rgbColor rgb="00006500"/>
      <rgbColor rgb="00182C63"/>
      <rgbColor rgb="00819C00"/>
      <rgbColor rgb="00C9B783"/>
      <rgbColor rgb="00007F74"/>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6699FF"/>
      <rgbColor rgb="00CCECFF"/>
      <rgbColor rgb="00D6F4D9"/>
      <rgbColor rgb="00FFFFCC"/>
      <rgbColor rgb="0099CCFF"/>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FFCCCC"/>
      <color rgb="FFFF9900"/>
      <color rgb="FF91D0FF"/>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croll" dx="22" fmlaLink="$H$4" horiz="1" max="100" min="1" page="0"/>
</file>

<file path=xl/drawings/drawing1.xml><?xml version="1.0" encoding="utf-8"?>
<xdr:wsDr xmlns:xdr="http://schemas.openxmlformats.org/drawingml/2006/spreadsheetDrawing" xmlns:a="http://schemas.openxmlformats.org/drawingml/2006/main">
  <xdr:twoCellAnchor editAs="absolute">
    <xdr:from>
      <xdr:col>4</xdr:col>
      <xdr:colOff>433999</xdr:colOff>
      <xdr:row>5</xdr:row>
      <xdr:rowOff>116205</xdr:rowOff>
    </xdr:from>
    <xdr:to>
      <xdr:col>13</xdr:col>
      <xdr:colOff>19302</xdr:colOff>
      <xdr:row>9</xdr:row>
      <xdr:rowOff>173778</xdr:rowOff>
    </xdr:to>
    <xdr:sp macro="" textlink="">
      <xdr:nvSpPr>
        <xdr:cNvPr id="8236" name="Text Box 44" hidden="1">
          <a:extLst>
            <a:ext uri="{FF2B5EF4-FFF2-40B4-BE49-F238E27FC236}">
              <a16:creationId xmlns:a16="http://schemas.microsoft.com/office/drawing/2014/main" id="{00000000-0008-0000-0000-00002C200000}"/>
            </a:ext>
          </a:extLst>
        </xdr:cNvPr>
        <xdr:cNvSpPr txBox="1">
          <a:spLocks noChangeArrowheads="1"/>
        </xdr:cNvSpPr>
      </xdr:nvSpPr>
      <xdr:spPr bwMode="auto">
        <a:xfrm>
          <a:off x="4953000" y="1371600"/>
          <a:ext cx="3419475" cy="110490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mc:AlternateContent xmlns:mc="http://schemas.openxmlformats.org/markup-compatibility/2006">
    <mc:Choice xmlns:a14="http://schemas.microsoft.com/office/drawing/2010/main" Requires="a14">
      <xdr:twoCellAnchor editAs="oneCell">
        <xdr:from>
          <xdr:col>9</xdr:col>
          <xdr:colOff>99060</xdr:colOff>
          <xdr:row>1</xdr:row>
          <xdr:rowOff>121920</xdr:rowOff>
        </xdr:from>
        <xdr:to>
          <xdr:col>27</xdr:col>
          <xdr:colOff>121920</xdr:colOff>
          <xdr:row>2</xdr:row>
          <xdr:rowOff>121920</xdr:rowOff>
        </xdr:to>
        <xdr:sp macro="" textlink="">
          <xdr:nvSpPr>
            <xdr:cNvPr id="8238" name="Scroll Bar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theme/theme1.xml><?xml version="1.0" encoding="utf-8"?>
<a:theme xmlns:a="http://schemas.openxmlformats.org/drawingml/2006/main" name="Office Theme">
  <a:themeElements>
    <a:clrScheme name="v42-Gantt">
      <a:dk1>
        <a:sysClr val="windowText" lastClr="000000"/>
      </a:dk1>
      <a:lt1>
        <a:sysClr val="window" lastClr="FFFFFF"/>
      </a:lt1>
      <a:dk2>
        <a:srgbClr val="3B8741"/>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omastc.com/" TargetMode="External"/><Relationship Id="rId6" Type="http://schemas.openxmlformats.org/officeDocument/2006/relationships/comments" Target="../comments1.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KY198"/>
  <sheetViews>
    <sheetView showGridLines="0" tabSelected="1" zoomScale="103" zoomScaleNormal="110" zoomScaleSheetLayoutView="98" workbookViewId="0">
      <pane xSplit="10" ySplit="8" topLeftCell="HU163" activePane="bottomRight" state="frozen"/>
      <selection pane="topRight" activeCell="K1" sqref="K1"/>
      <selection pane="bottomLeft" activeCell="A9" sqref="A9"/>
      <selection pane="bottomRight" activeCell="JD178" sqref="JD178"/>
    </sheetView>
  </sheetViews>
  <sheetFormatPr defaultColWidth="9.109375" defaultRowHeight="14.4"/>
  <cols>
    <col min="1" max="1" width="8.109375" style="3" customWidth="1"/>
    <col min="2" max="2" width="45.109375" style="3" customWidth="1"/>
    <col min="3" max="3" width="14" style="3" customWidth="1"/>
    <col min="4" max="4" width="6.88671875" style="3" hidden="1" customWidth="1"/>
    <col min="5" max="5" width="14.109375" style="3" customWidth="1"/>
    <col min="6" max="6" width="13.6640625" style="3" bestFit="1" customWidth="1"/>
    <col min="7" max="7" width="6" style="3" customWidth="1"/>
    <col min="8" max="8" width="8.88671875" style="3" customWidth="1"/>
    <col min="9" max="9" width="6.44140625" style="3" customWidth="1"/>
    <col min="10" max="10" width="1.88671875" style="3" customWidth="1"/>
    <col min="11" max="199" width="2.44140625" style="3" customWidth="1"/>
    <col min="200" max="200" width="2.44140625" style="86" customWidth="1"/>
    <col min="201" max="220" width="2.44140625" style="3" customWidth="1"/>
    <col min="221" max="221" width="2.44140625" style="106" customWidth="1"/>
    <col min="222" max="232" width="2.44140625" style="3" customWidth="1"/>
    <col min="233" max="233" width="2.44140625" style="100" customWidth="1"/>
    <col min="234" max="255" width="2.44140625" style="3" customWidth="1"/>
    <col min="256" max="256" width="2.44140625" style="86" customWidth="1"/>
    <col min="257" max="269" width="2.44140625" style="3" customWidth="1"/>
    <col min="270" max="270" width="2.44140625" style="149" customWidth="1"/>
    <col min="271" max="311" width="2.44140625" style="3" customWidth="1"/>
    <col min="312" max="16384" width="9.109375" style="3"/>
  </cols>
  <sheetData>
    <row r="1" spans="1:311" ht="30" customHeight="1">
      <c r="A1" s="1" t="s">
        <v>39</v>
      </c>
      <c r="B1" s="2"/>
      <c r="C1" s="2"/>
      <c r="D1" s="2"/>
      <c r="E1" s="2"/>
      <c r="F1" s="2"/>
      <c r="I1" s="4"/>
      <c r="K1" s="159" t="s">
        <v>17</v>
      </c>
      <c r="L1" s="159"/>
      <c r="M1" s="159"/>
      <c r="N1" s="159"/>
      <c r="O1" s="159"/>
      <c r="P1" s="159"/>
      <c r="Q1" s="159"/>
      <c r="R1" s="159"/>
      <c r="S1" s="159"/>
      <c r="T1" s="159"/>
      <c r="U1" s="159"/>
      <c r="V1" s="159"/>
      <c r="W1" s="159"/>
      <c r="X1" s="159"/>
      <c r="Y1" s="159"/>
      <c r="Z1" s="159"/>
      <c r="AA1" s="159"/>
      <c r="AB1" s="159"/>
      <c r="AC1" s="159"/>
      <c r="AD1" s="159"/>
      <c r="AE1" s="159"/>
    </row>
    <row r="2" spans="1:311" ht="18" customHeight="1">
      <c r="A2" s="5" t="s">
        <v>40</v>
      </c>
      <c r="B2" s="6"/>
      <c r="C2" s="6"/>
      <c r="D2" s="7"/>
      <c r="E2" s="8"/>
      <c r="F2" s="8"/>
      <c r="H2" s="9"/>
    </row>
    <row r="3" spans="1:311" ht="15">
      <c r="A3" s="5"/>
      <c r="H3" s="9"/>
      <c r="K3" s="10"/>
      <c r="L3" s="10"/>
      <c r="M3" s="10"/>
      <c r="N3" s="10"/>
      <c r="O3" s="10"/>
      <c r="P3" s="10"/>
      <c r="Q3" s="10"/>
      <c r="R3" s="10"/>
      <c r="S3" s="10"/>
      <c r="T3" s="10"/>
      <c r="U3" s="10"/>
      <c r="V3" s="10"/>
      <c r="W3" s="10"/>
      <c r="X3" s="10"/>
      <c r="Y3" s="10"/>
      <c r="Z3" s="10"/>
      <c r="AA3" s="10"/>
    </row>
    <row r="4" spans="1:311" ht="17.25" customHeight="1">
      <c r="B4" s="4" t="s">
        <v>14</v>
      </c>
      <c r="C4" s="160">
        <v>45748</v>
      </c>
      <c r="D4" s="160"/>
      <c r="E4" s="160"/>
      <c r="G4" s="4" t="s">
        <v>13</v>
      </c>
      <c r="H4" s="11">
        <v>1</v>
      </c>
      <c r="K4" s="161" t="str">
        <f>"Week "&amp;(K6-($C$4-WEEKDAY($C$4,1)+2))/7+1</f>
        <v>Week 1</v>
      </c>
      <c r="L4" s="162"/>
      <c r="M4" s="162"/>
      <c r="N4" s="162"/>
      <c r="O4" s="162"/>
      <c r="P4" s="162"/>
      <c r="Q4" s="163"/>
      <c r="R4" s="161" t="str">
        <f>"Week "&amp;(R6-($C$4-WEEKDAY($C$4,1)+2))/7+1</f>
        <v>Week 2</v>
      </c>
      <c r="S4" s="162"/>
      <c r="T4" s="162"/>
      <c r="U4" s="162"/>
      <c r="V4" s="162"/>
      <c r="W4" s="162"/>
      <c r="X4" s="163"/>
      <c r="Y4" s="161" t="str">
        <f>"Week "&amp;(Y6-($C$4-WEEKDAY($C$4,1)+2))/7+1</f>
        <v>Week 3</v>
      </c>
      <c r="Z4" s="162"/>
      <c r="AA4" s="162"/>
      <c r="AB4" s="162"/>
      <c r="AC4" s="162"/>
      <c r="AD4" s="162"/>
      <c r="AE4" s="163"/>
      <c r="AF4" s="161" t="str">
        <f>"Week "&amp;(AF6-($C$4-WEEKDAY($C$4,1)+2))/7+1</f>
        <v>Week 4</v>
      </c>
      <c r="AG4" s="162"/>
      <c r="AH4" s="162"/>
      <c r="AI4" s="162"/>
      <c r="AJ4" s="162"/>
      <c r="AK4" s="162"/>
      <c r="AL4" s="163"/>
      <c r="AM4" s="161" t="str">
        <f>"Week "&amp;(AM6-($C$4-WEEKDAY($C$4,1)+2))/7+1</f>
        <v>Week 5</v>
      </c>
      <c r="AN4" s="162"/>
      <c r="AO4" s="162"/>
      <c r="AP4" s="162"/>
      <c r="AQ4" s="162"/>
      <c r="AR4" s="162"/>
      <c r="AS4" s="163"/>
      <c r="AT4" s="161" t="str">
        <f>"Week "&amp;(AT6-($C$4-WEEKDAY($C$4,1)+2))/7+1</f>
        <v>Week 6</v>
      </c>
      <c r="AU4" s="162"/>
      <c r="AV4" s="162"/>
      <c r="AW4" s="162"/>
      <c r="AX4" s="162"/>
      <c r="AY4" s="162"/>
      <c r="AZ4" s="163"/>
      <c r="BA4" s="161" t="str">
        <f>"Week "&amp;(BA6-($C$4-WEEKDAY($C$4,1)+2))/7+1</f>
        <v>Week 7</v>
      </c>
      <c r="BB4" s="162"/>
      <c r="BC4" s="162"/>
      <c r="BD4" s="162"/>
      <c r="BE4" s="162"/>
      <c r="BF4" s="162"/>
      <c r="BG4" s="163"/>
      <c r="BH4" s="161" t="str">
        <f>"Week "&amp;(BH6-($C$4-WEEKDAY($C$4,1)+2))/7+1</f>
        <v>Week 8</v>
      </c>
      <c r="BI4" s="162"/>
      <c r="BJ4" s="162"/>
      <c r="BK4" s="162"/>
      <c r="BL4" s="162"/>
      <c r="BM4" s="162"/>
      <c r="BN4" s="163"/>
      <c r="BO4" s="161" t="str">
        <f>"Week "&amp;(BO6-($C$4-WEEKDAY($C$4,1)+2))/7+1</f>
        <v>Week 9</v>
      </c>
      <c r="BP4" s="162"/>
      <c r="BQ4" s="162"/>
      <c r="BR4" s="162"/>
      <c r="BS4" s="162"/>
      <c r="BT4" s="162"/>
      <c r="BU4" s="163"/>
      <c r="BV4" s="161" t="str">
        <f>"Week "&amp;(BV6-($C$4-WEEKDAY($C$4,1)+2))/7+1</f>
        <v>Week 10</v>
      </c>
      <c r="BW4" s="162"/>
      <c r="BX4" s="162"/>
      <c r="BY4" s="162"/>
      <c r="BZ4" s="162"/>
      <c r="CA4" s="162"/>
      <c r="CB4" s="163"/>
      <c r="CC4" s="161" t="str">
        <f>"Week "&amp;(CC6-($C$4-WEEKDAY($C$4,1)+2))/7+1</f>
        <v>Week 11</v>
      </c>
      <c r="CD4" s="162"/>
      <c r="CE4" s="162"/>
      <c r="CF4" s="162"/>
      <c r="CG4" s="162"/>
      <c r="CH4" s="162"/>
      <c r="CI4" s="163"/>
      <c r="CJ4" s="161" t="str">
        <f>"Week "&amp;(CJ6-($C$4-WEEKDAY($C$4,1)+2))/7+1</f>
        <v>Week 12</v>
      </c>
      <c r="CK4" s="162"/>
      <c r="CL4" s="162"/>
      <c r="CM4" s="162"/>
      <c r="CN4" s="162"/>
      <c r="CO4" s="162"/>
      <c r="CP4" s="163"/>
      <c r="CQ4" s="161" t="str">
        <f>"Week "&amp;(CQ6-($C$4-WEEKDAY($C$4,1)+2))/7+1</f>
        <v>Week 13</v>
      </c>
      <c r="CR4" s="162"/>
      <c r="CS4" s="162"/>
      <c r="CT4" s="162"/>
      <c r="CU4" s="162"/>
      <c r="CV4" s="162"/>
      <c r="CW4" s="163"/>
      <c r="CX4" s="161" t="str">
        <f>"Week "&amp;(CX6-($C$4-WEEKDAY($C$4,1)+2))/7+1</f>
        <v>Week 14</v>
      </c>
      <c r="CY4" s="162"/>
      <c r="CZ4" s="162"/>
      <c r="DA4" s="162"/>
      <c r="DB4" s="162"/>
      <c r="DC4" s="162"/>
      <c r="DD4" s="163"/>
      <c r="DE4" s="161" t="str">
        <f>"Week "&amp;(DE6-($C$4-WEEKDAY($C$4,1)+2))/7+1</f>
        <v>Week 15</v>
      </c>
      <c r="DF4" s="162"/>
      <c r="DG4" s="162"/>
      <c r="DH4" s="162"/>
      <c r="DI4" s="162"/>
      <c r="DJ4" s="162"/>
      <c r="DK4" s="163"/>
      <c r="DL4" s="161" t="str">
        <f>"Week "&amp;(DL6-($C$4-WEEKDAY($C$4,1)+2))/7+1</f>
        <v>Week 16</v>
      </c>
      <c r="DM4" s="162"/>
      <c r="DN4" s="162"/>
      <c r="DO4" s="162"/>
      <c r="DP4" s="162"/>
      <c r="DQ4" s="162"/>
      <c r="DR4" s="163"/>
      <c r="DS4" s="161" t="str">
        <f>"Week "&amp;(DS6-($C$4-WEEKDAY($C$4,1)+2))/7+1</f>
        <v>Week 17</v>
      </c>
      <c r="DT4" s="162"/>
      <c r="DU4" s="162"/>
      <c r="DV4" s="162"/>
      <c r="DW4" s="162"/>
      <c r="DX4" s="162"/>
      <c r="DY4" s="163"/>
      <c r="DZ4" s="161" t="str">
        <f>"Week "&amp;(DZ6-($C$4-WEEKDAY($C$4,1)+2))/7+1</f>
        <v>Week 18</v>
      </c>
      <c r="EA4" s="162"/>
      <c r="EB4" s="162"/>
      <c r="EC4" s="162"/>
      <c r="ED4" s="162"/>
      <c r="EE4" s="162"/>
      <c r="EF4" s="163"/>
      <c r="EG4" s="161" t="str">
        <f>"Week "&amp;(EG6-($C$4-WEEKDAY($C$4,1)+2))/7+1</f>
        <v>Week 19</v>
      </c>
      <c r="EH4" s="162"/>
      <c r="EI4" s="162"/>
      <c r="EJ4" s="162"/>
      <c r="EK4" s="162"/>
      <c r="EL4" s="162"/>
      <c r="EM4" s="163"/>
      <c r="EN4" s="161" t="str">
        <f>"Week "&amp;(EN6-($C$4-WEEKDAY($C$4,1)+2))/7+1</f>
        <v>Week 20</v>
      </c>
      <c r="EO4" s="162"/>
      <c r="EP4" s="162"/>
      <c r="EQ4" s="162"/>
      <c r="ER4" s="162"/>
      <c r="ES4" s="162"/>
      <c r="ET4" s="163"/>
      <c r="EU4" s="161" t="str">
        <f>"Week "&amp;(EU6-($C$4-WEEKDAY($C$4,1)+2))/7+1</f>
        <v>Week 21</v>
      </c>
      <c r="EV4" s="162"/>
      <c r="EW4" s="162"/>
      <c r="EX4" s="162"/>
      <c r="EY4" s="162"/>
      <c r="EZ4" s="162"/>
      <c r="FA4" s="163"/>
      <c r="FB4" s="161" t="str">
        <f>"Week "&amp;(FB6-($C$4-WEEKDAY($C$4,1)+2))/7+1</f>
        <v>Week 22</v>
      </c>
      <c r="FC4" s="162"/>
      <c r="FD4" s="162"/>
      <c r="FE4" s="162"/>
      <c r="FF4" s="162"/>
      <c r="FG4" s="162"/>
      <c r="FH4" s="163"/>
      <c r="FI4" s="161" t="str">
        <f>"Week "&amp;(FI6-($C$4-WEEKDAY($C$4,1)+2))/7+1</f>
        <v>Week 23</v>
      </c>
      <c r="FJ4" s="162"/>
      <c r="FK4" s="162"/>
      <c r="FL4" s="162"/>
      <c r="FM4" s="162"/>
      <c r="FN4" s="162"/>
      <c r="FO4" s="163"/>
      <c r="FP4" s="161" t="str">
        <f>"Week "&amp;(FP6-($C$4-WEEKDAY($C$4,1)+2))/7+1</f>
        <v>Week 24</v>
      </c>
      <c r="FQ4" s="162"/>
      <c r="FR4" s="162"/>
      <c r="FS4" s="162"/>
      <c r="FT4" s="162"/>
      <c r="FU4" s="162"/>
      <c r="FV4" s="163"/>
      <c r="FW4" s="161" t="str">
        <f>"Week "&amp;(FW6-($C$4-WEEKDAY($C$4,1)+2))/7+1</f>
        <v>Week 25</v>
      </c>
      <c r="FX4" s="162"/>
      <c r="FY4" s="162"/>
      <c r="FZ4" s="162"/>
      <c r="GA4" s="162"/>
      <c r="GB4" s="162"/>
      <c r="GC4" s="163"/>
      <c r="GD4" s="161" t="str">
        <f>"Week "&amp;(GD6-($C$4-WEEKDAY($C$4,1)+2))/7+1</f>
        <v>Week 26</v>
      </c>
      <c r="GE4" s="162"/>
      <c r="GF4" s="162"/>
      <c r="GG4" s="162"/>
      <c r="GH4" s="162"/>
      <c r="GI4" s="162"/>
      <c r="GJ4" s="163"/>
      <c r="GK4" s="161" t="str">
        <f>"Week "&amp;(GK6-($C$4-WEEKDAY($C$4,1)+2))/7+1</f>
        <v>Week 27</v>
      </c>
      <c r="GL4" s="162"/>
      <c r="GM4" s="162"/>
      <c r="GN4" s="162"/>
      <c r="GO4" s="162"/>
      <c r="GP4" s="162"/>
      <c r="GQ4" s="163"/>
      <c r="GR4" s="161" t="str">
        <f>"Week "&amp;(GR6-($C$4-WEEKDAY($C$4,1)+2))/7+1</f>
        <v>Week 28</v>
      </c>
      <c r="GS4" s="162"/>
      <c r="GT4" s="162"/>
      <c r="GU4" s="162"/>
      <c r="GV4" s="162"/>
      <c r="GW4" s="162"/>
      <c r="GX4" s="163"/>
      <c r="GY4" s="161" t="str">
        <f>"Week "&amp;(GY6-($C$4-WEEKDAY($C$4,1)+2))/7+1</f>
        <v>Week 29</v>
      </c>
      <c r="GZ4" s="162"/>
      <c r="HA4" s="162"/>
      <c r="HB4" s="162"/>
      <c r="HC4" s="162"/>
      <c r="HD4" s="162"/>
      <c r="HE4" s="163"/>
      <c r="HF4" s="161" t="str">
        <f>"Week "&amp;(HF6-($C$4-WEEKDAY($C$4,1)+2))/7+1</f>
        <v>Week 30</v>
      </c>
      <c r="HG4" s="162"/>
      <c r="HH4" s="162"/>
      <c r="HI4" s="162"/>
      <c r="HJ4" s="162"/>
      <c r="HK4" s="162"/>
      <c r="HL4" s="163"/>
      <c r="HM4" s="161" t="str">
        <f>"Week "&amp;(HM6-($C$4-WEEKDAY($C$4,1)+2))/7+1</f>
        <v>Week 31</v>
      </c>
      <c r="HN4" s="162"/>
      <c r="HO4" s="162"/>
      <c r="HP4" s="162"/>
      <c r="HQ4" s="162"/>
      <c r="HR4" s="162"/>
      <c r="HS4" s="163"/>
      <c r="HT4" s="161" t="str">
        <f>"Week "&amp;(HT6-($C$4-WEEKDAY($C$4,1)+2))/7+1</f>
        <v>Week 32</v>
      </c>
      <c r="HU4" s="162"/>
      <c r="HV4" s="162"/>
      <c r="HW4" s="162"/>
      <c r="HX4" s="162"/>
      <c r="HY4" s="162"/>
      <c r="HZ4" s="163"/>
      <c r="IA4" s="161" t="str">
        <f>"Week "&amp;(IA6-($C$4-WEEKDAY($C$4,1)+2))/7+1</f>
        <v>Week 33</v>
      </c>
      <c r="IB4" s="162"/>
      <c r="IC4" s="162"/>
      <c r="ID4" s="162"/>
      <c r="IE4" s="162"/>
      <c r="IF4" s="162"/>
      <c r="IG4" s="163"/>
      <c r="IH4" s="161" t="str">
        <f>"Week "&amp;(IH6-($C$4-WEEKDAY($C$4,1)+2))/7+1</f>
        <v>Week 34</v>
      </c>
      <c r="II4" s="162"/>
      <c r="IJ4" s="162"/>
      <c r="IK4" s="162"/>
      <c r="IL4" s="162"/>
      <c r="IM4" s="162"/>
      <c r="IN4" s="163"/>
      <c r="IO4" s="161" t="str">
        <f>"Week "&amp;(IO6-($C$4-WEEKDAY($C$4,1)+2))/7+1</f>
        <v>Week 35</v>
      </c>
      <c r="IP4" s="162"/>
      <c r="IQ4" s="162"/>
      <c r="IR4" s="162"/>
      <c r="IS4" s="162"/>
      <c r="IT4" s="162"/>
      <c r="IU4" s="163"/>
      <c r="IV4" s="161" t="str">
        <f>"Week "&amp;(IV6-($C$4-WEEKDAY($C$4,1)+2))/7+1</f>
        <v>Week 36</v>
      </c>
      <c r="IW4" s="162"/>
      <c r="IX4" s="162"/>
      <c r="IY4" s="162"/>
      <c r="IZ4" s="162"/>
      <c r="JA4" s="162"/>
      <c r="JB4" s="163"/>
      <c r="JC4" s="161" t="str">
        <f>"Week "&amp;(JC6-($C$4-WEEKDAY($C$4,1)+2))/7+1</f>
        <v>Week 37</v>
      </c>
      <c r="JD4" s="162"/>
      <c r="JE4" s="162"/>
      <c r="JF4" s="162"/>
      <c r="JG4" s="162"/>
      <c r="JH4" s="162"/>
      <c r="JI4" s="163"/>
      <c r="JJ4" s="161" t="str">
        <f>"Week "&amp;(JJ6-($C$4-WEEKDAY($C$4,1)+2))/7+1</f>
        <v>Week 38</v>
      </c>
      <c r="JK4" s="162"/>
      <c r="JL4" s="162"/>
      <c r="JM4" s="162"/>
      <c r="JN4" s="162"/>
      <c r="JO4" s="162"/>
      <c r="JP4" s="163"/>
      <c r="JQ4" s="161" t="str">
        <f>"Week "&amp;(JQ6-($C$4-WEEKDAY($C$4,1)+2))/7+1</f>
        <v>Week 39</v>
      </c>
      <c r="JR4" s="162"/>
      <c r="JS4" s="162"/>
      <c r="JT4" s="162"/>
      <c r="JU4" s="162"/>
      <c r="JV4" s="162"/>
      <c r="JW4" s="163"/>
      <c r="JX4" s="161" t="str">
        <f>"Week "&amp;(JX6-($C$4-WEEKDAY($C$4,1)+2))/7+1</f>
        <v>Week 40</v>
      </c>
      <c r="JY4" s="162"/>
      <c r="JZ4" s="162"/>
      <c r="KA4" s="162"/>
      <c r="KB4" s="162"/>
      <c r="KC4" s="162"/>
      <c r="KD4" s="163"/>
      <c r="KE4" s="161" t="str">
        <f>"Week "&amp;(KE6-($C$4-WEEKDAY($C$4,1)+2))/7+1</f>
        <v>Week 41</v>
      </c>
      <c r="KF4" s="162"/>
      <c r="KG4" s="162"/>
      <c r="KH4" s="162"/>
      <c r="KI4" s="162"/>
      <c r="KJ4" s="162"/>
      <c r="KK4" s="163"/>
      <c r="KL4" s="161" t="str">
        <f>"Week "&amp;(KL6-($C$4-WEEKDAY($C$4,1)+2))/7+1</f>
        <v>Week 42</v>
      </c>
      <c r="KM4" s="162"/>
      <c r="KN4" s="162"/>
      <c r="KO4" s="162"/>
      <c r="KP4" s="162"/>
      <c r="KQ4" s="162"/>
      <c r="KR4" s="163"/>
      <c r="KS4" s="161" t="str">
        <f>"Week "&amp;(KS6-($C$4-WEEKDAY($C$4,1)+2))/7+1</f>
        <v>Week 43</v>
      </c>
      <c r="KT4" s="162"/>
      <c r="KU4" s="162"/>
      <c r="KV4" s="162"/>
      <c r="KW4" s="162"/>
      <c r="KX4" s="162"/>
      <c r="KY4" s="163"/>
    </row>
    <row r="5" spans="1:311" ht="17.25" customHeight="1">
      <c r="B5" s="4" t="s">
        <v>15</v>
      </c>
      <c r="C5" s="160">
        <v>45991</v>
      </c>
      <c r="D5" s="160"/>
      <c r="E5" s="160"/>
      <c r="K5" s="164">
        <f>K6</f>
        <v>45747</v>
      </c>
      <c r="L5" s="165"/>
      <c r="M5" s="165"/>
      <c r="N5" s="165"/>
      <c r="O5" s="165"/>
      <c r="P5" s="165"/>
      <c r="Q5" s="166"/>
      <c r="R5" s="164">
        <f>R6</f>
        <v>45754</v>
      </c>
      <c r="S5" s="165"/>
      <c r="T5" s="165"/>
      <c r="U5" s="165"/>
      <c r="V5" s="165"/>
      <c r="W5" s="165"/>
      <c r="X5" s="166"/>
      <c r="Y5" s="164">
        <f>Y6</f>
        <v>45761</v>
      </c>
      <c r="Z5" s="165"/>
      <c r="AA5" s="165"/>
      <c r="AB5" s="165"/>
      <c r="AC5" s="165"/>
      <c r="AD5" s="165"/>
      <c r="AE5" s="166"/>
      <c r="AF5" s="164">
        <f>AF6</f>
        <v>45768</v>
      </c>
      <c r="AG5" s="165"/>
      <c r="AH5" s="165"/>
      <c r="AI5" s="165"/>
      <c r="AJ5" s="165"/>
      <c r="AK5" s="165"/>
      <c r="AL5" s="166"/>
      <c r="AM5" s="164">
        <f>AM6</f>
        <v>45775</v>
      </c>
      <c r="AN5" s="165"/>
      <c r="AO5" s="165"/>
      <c r="AP5" s="165"/>
      <c r="AQ5" s="165"/>
      <c r="AR5" s="165"/>
      <c r="AS5" s="166"/>
      <c r="AT5" s="164">
        <f>AT6</f>
        <v>45782</v>
      </c>
      <c r="AU5" s="165"/>
      <c r="AV5" s="165"/>
      <c r="AW5" s="165"/>
      <c r="AX5" s="165"/>
      <c r="AY5" s="165"/>
      <c r="AZ5" s="166"/>
      <c r="BA5" s="164">
        <f>BA6</f>
        <v>45789</v>
      </c>
      <c r="BB5" s="165"/>
      <c r="BC5" s="165"/>
      <c r="BD5" s="165"/>
      <c r="BE5" s="165"/>
      <c r="BF5" s="165"/>
      <c r="BG5" s="166"/>
      <c r="BH5" s="164">
        <f>BH6</f>
        <v>45796</v>
      </c>
      <c r="BI5" s="165"/>
      <c r="BJ5" s="165"/>
      <c r="BK5" s="165"/>
      <c r="BL5" s="165"/>
      <c r="BM5" s="165"/>
      <c r="BN5" s="166"/>
      <c r="BO5" s="164">
        <f>BO6</f>
        <v>45803</v>
      </c>
      <c r="BP5" s="165"/>
      <c r="BQ5" s="165"/>
      <c r="BR5" s="165"/>
      <c r="BS5" s="165"/>
      <c r="BT5" s="165"/>
      <c r="BU5" s="166"/>
      <c r="BV5" s="164">
        <f>BV6</f>
        <v>45810</v>
      </c>
      <c r="BW5" s="165"/>
      <c r="BX5" s="165"/>
      <c r="BY5" s="165"/>
      <c r="BZ5" s="165"/>
      <c r="CA5" s="165"/>
      <c r="CB5" s="166"/>
      <c r="CC5" s="164">
        <f>CC6</f>
        <v>45817</v>
      </c>
      <c r="CD5" s="165"/>
      <c r="CE5" s="165"/>
      <c r="CF5" s="165"/>
      <c r="CG5" s="165"/>
      <c r="CH5" s="165"/>
      <c r="CI5" s="166"/>
      <c r="CJ5" s="164">
        <f>CJ6</f>
        <v>45824</v>
      </c>
      <c r="CK5" s="165"/>
      <c r="CL5" s="165"/>
      <c r="CM5" s="165"/>
      <c r="CN5" s="165"/>
      <c r="CO5" s="165"/>
      <c r="CP5" s="166"/>
      <c r="CQ5" s="164">
        <f>CQ6</f>
        <v>45831</v>
      </c>
      <c r="CR5" s="165"/>
      <c r="CS5" s="165"/>
      <c r="CT5" s="165"/>
      <c r="CU5" s="165"/>
      <c r="CV5" s="165"/>
      <c r="CW5" s="166"/>
      <c r="CX5" s="164">
        <f>CX6</f>
        <v>45838</v>
      </c>
      <c r="CY5" s="165"/>
      <c r="CZ5" s="165"/>
      <c r="DA5" s="165"/>
      <c r="DB5" s="165"/>
      <c r="DC5" s="165"/>
      <c r="DD5" s="166"/>
      <c r="DE5" s="164">
        <f>DE6</f>
        <v>45845</v>
      </c>
      <c r="DF5" s="165"/>
      <c r="DG5" s="165"/>
      <c r="DH5" s="165"/>
      <c r="DI5" s="165"/>
      <c r="DJ5" s="165"/>
      <c r="DK5" s="166"/>
      <c r="DL5" s="164">
        <f>DL6</f>
        <v>45852</v>
      </c>
      <c r="DM5" s="165"/>
      <c r="DN5" s="165"/>
      <c r="DO5" s="165"/>
      <c r="DP5" s="165"/>
      <c r="DQ5" s="165"/>
      <c r="DR5" s="166"/>
      <c r="DS5" s="164">
        <f>DS6</f>
        <v>45859</v>
      </c>
      <c r="DT5" s="165"/>
      <c r="DU5" s="165"/>
      <c r="DV5" s="165"/>
      <c r="DW5" s="165"/>
      <c r="DX5" s="165"/>
      <c r="DY5" s="166"/>
      <c r="DZ5" s="164">
        <f>DZ6</f>
        <v>45866</v>
      </c>
      <c r="EA5" s="165"/>
      <c r="EB5" s="165"/>
      <c r="EC5" s="165"/>
      <c r="ED5" s="165"/>
      <c r="EE5" s="165"/>
      <c r="EF5" s="166"/>
      <c r="EG5" s="164">
        <f>EG6</f>
        <v>45873</v>
      </c>
      <c r="EH5" s="165"/>
      <c r="EI5" s="165"/>
      <c r="EJ5" s="165"/>
      <c r="EK5" s="165"/>
      <c r="EL5" s="165"/>
      <c r="EM5" s="166"/>
      <c r="EN5" s="164">
        <f>EN6</f>
        <v>45880</v>
      </c>
      <c r="EO5" s="165"/>
      <c r="EP5" s="165"/>
      <c r="EQ5" s="165"/>
      <c r="ER5" s="165"/>
      <c r="ES5" s="165"/>
      <c r="ET5" s="166"/>
      <c r="EU5" s="164">
        <f>EU6</f>
        <v>45887</v>
      </c>
      <c r="EV5" s="165"/>
      <c r="EW5" s="165"/>
      <c r="EX5" s="165"/>
      <c r="EY5" s="165"/>
      <c r="EZ5" s="165"/>
      <c r="FA5" s="166"/>
      <c r="FB5" s="164">
        <f>FB6</f>
        <v>45894</v>
      </c>
      <c r="FC5" s="165"/>
      <c r="FD5" s="165"/>
      <c r="FE5" s="165"/>
      <c r="FF5" s="165"/>
      <c r="FG5" s="165"/>
      <c r="FH5" s="166"/>
      <c r="FI5" s="164">
        <f>FI6</f>
        <v>45901</v>
      </c>
      <c r="FJ5" s="165"/>
      <c r="FK5" s="165"/>
      <c r="FL5" s="165"/>
      <c r="FM5" s="165"/>
      <c r="FN5" s="165"/>
      <c r="FO5" s="166"/>
      <c r="FP5" s="164">
        <f>FP6</f>
        <v>45908</v>
      </c>
      <c r="FQ5" s="165"/>
      <c r="FR5" s="165"/>
      <c r="FS5" s="165"/>
      <c r="FT5" s="165"/>
      <c r="FU5" s="165"/>
      <c r="FV5" s="166"/>
      <c r="FW5" s="164">
        <f>FW6</f>
        <v>45915</v>
      </c>
      <c r="FX5" s="165"/>
      <c r="FY5" s="165"/>
      <c r="FZ5" s="165"/>
      <c r="GA5" s="165"/>
      <c r="GB5" s="165"/>
      <c r="GC5" s="166"/>
      <c r="GD5" s="164">
        <f>GD6</f>
        <v>45922</v>
      </c>
      <c r="GE5" s="165"/>
      <c r="GF5" s="165"/>
      <c r="GG5" s="165"/>
      <c r="GH5" s="165"/>
      <c r="GI5" s="165"/>
      <c r="GJ5" s="166"/>
      <c r="GK5" s="164">
        <f>GK6</f>
        <v>45929</v>
      </c>
      <c r="GL5" s="165"/>
      <c r="GM5" s="165"/>
      <c r="GN5" s="165"/>
      <c r="GO5" s="165"/>
      <c r="GP5" s="165"/>
      <c r="GQ5" s="166"/>
      <c r="GR5" s="164">
        <f>GR6</f>
        <v>45936</v>
      </c>
      <c r="GS5" s="165"/>
      <c r="GT5" s="165"/>
      <c r="GU5" s="165"/>
      <c r="GV5" s="165"/>
      <c r="GW5" s="165"/>
      <c r="GX5" s="166"/>
      <c r="GY5" s="164">
        <f>GY6</f>
        <v>45943</v>
      </c>
      <c r="GZ5" s="165"/>
      <c r="HA5" s="165"/>
      <c r="HB5" s="165"/>
      <c r="HC5" s="165"/>
      <c r="HD5" s="165"/>
      <c r="HE5" s="166"/>
      <c r="HF5" s="164">
        <f>HF6</f>
        <v>45950</v>
      </c>
      <c r="HG5" s="165"/>
      <c r="HH5" s="165"/>
      <c r="HI5" s="165"/>
      <c r="HJ5" s="165"/>
      <c r="HK5" s="165"/>
      <c r="HL5" s="166"/>
      <c r="HM5" s="164">
        <f>HM6</f>
        <v>45957</v>
      </c>
      <c r="HN5" s="165"/>
      <c r="HO5" s="165"/>
      <c r="HP5" s="165"/>
      <c r="HQ5" s="165"/>
      <c r="HR5" s="165"/>
      <c r="HS5" s="166"/>
      <c r="HT5" s="164">
        <f>HT6</f>
        <v>45964</v>
      </c>
      <c r="HU5" s="165"/>
      <c r="HV5" s="165"/>
      <c r="HW5" s="165"/>
      <c r="HX5" s="165"/>
      <c r="HY5" s="165"/>
      <c r="HZ5" s="166"/>
      <c r="IA5" s="164">
        <f>IA6</f>
        <v>45971</v>
      </c>
      <c r="IB5" s="165"/>
      <c r="IC5" s="165"/>
      <c r="ID5" s="165"/>
      <c r="IE5" s="165"/>
      <c r="IF5" s="165"/>
      <c r="IG5" s="166"/>
      <c r="IH5" s="164">
        <f>IH6</f>
        <v>45978</v>
      </c>
      <c r="II5" s="165"/>
      <c r="IJ5" s="165"/>
      <c r="IK5" s="165"/>
      <c r="IL5" s="165"/>
      <c r="IM5" s="165"/>
      <c r="IN5" s="166"/>
      <c r="IO5" s="164">
        <f>IO6</f>
        <v>45985</v>
      </c>
      <c r="IP5" s="165"/>
      <c r="IQ5" s="165"/>
      <c r="IR5" s="165"/>
      <c r="IS5" s="165"/>
      <c r="IT5" s="165"/>
      <c r="IU5" s="166"/>
      <c r="IV5" s="164">
        <f>IV6</f>
        <v>45992</v>
      </c>
      <c r="IW5" s="165"/>
      <c r="IX5" s="165"/>
      <c r="IY5" s="165"/>
      <c r="IZ5" s="165"/>
      <c r="JA5" s="165"/>
      <c r="JB5" s="166"/>
      <c r="JC5" s="164">
        <f>JC6</f>
        <v>45999</v>
      </c>
      <c r="JD5" s="165"/>
      <c r="JE5" s="165"/>
      <c r="JF5" s="165"/>
      <c r="JG5" s="165"/>
      <c r="JH5" s="165"/>
      <c r="JI5" s="166"/>
      <c r="JJ5" s="164">
        <f>JJ6</f>
        <v>46006</v>
      </c>
      <c r="JK5" s="165"/>
      <c r="JL5" s="165"/>
      <c r="JM5" s="165"/>
      <c r="JN5" s="165"/>
      <c r="JO5" s="165"/>
      <c r="JP5" s="166"/>
      <c r="JQ5" s="164">
        <f>JQ6</f>
        <v>46013</v>
      </c>
      <c r="JR5" s="165"/>
      <c r="JS5" s="165"/>
      <c r="JT5" s="165"/>
      <c r="JU5" s="165"/>
      <c r="JV5" s="165"/>
      <c r="JW5" s="166"/>
      <c r="JX5" s="164">
        <f>JX6</f>
        <v>46020</v>
      </c>
      <c r="JY5" s="165"/>
      <c r="JZ5" s="165"/>
      <c r="KA5" s="165"/>
      <c r="KB5" s="165"/>
      <c r="KC5" s="165"/>
      <c r="KD5" s="166"/>
      <c r="KE5" s="164">
        <f>KE6</f>
        <v>46027</v>
      </c>
      <c r="KF5" s="165"/>
      <c r="KG5" s="165"/>
      <c r="KH5" s="165"/>
      <c r="KI5" s="165"/>
      <c r="KJ5" s="165"/>
      <c r="KK5" s="166"/>
      <c r="KL5" s="164">
        <f>KL6</f>
        <v>46034</v>
      </c>
      <c r="KM5" s="165"/>
      <c r="KN5" s="165"/>
      <c r="KO5" s="165"/>
      <c r="KP5" s="165"/>
      <c r="KQ5" s="165"/>
      <c r="KR5" s="166"/>
      <c r="KS5" s="164">
        <f>KS6</f>
        <v>46041</v>
      </c>
      <c r="KT5" s="165"/>
      <c r="KU5" s="165"/>
      <c r="KV5" s="165"/>
      <c r="KW5" s="165"/>
      <c r="KX5" s="165"/>
      <c r="KY5" s="166"/>
    </row>
    <row r="6" spans="1:311">
      <c r="K6" s="12">
        <f>C4-WEEKDAY(C4,1)+2+7*(H4-1)</f>
        <v>45747</v>
      </c>
      <c r="L6" s="13">
        <f t="shared" ref="L6:AL6" si="0">K6+1</f>
        <v>45748</v>
      </c>
      <c r="M6" s="13">
        <f t="shared" si="0"/>
        <v>45749</v>
      </c>
      <c r="N6" s="13">
        <f t="shared" si="0"/>
        <v>45750</v>
      </c>
      <c r="O6" s="13">
        <f t="shared" si="0"/>
        <v>45751</v>
      </c>
      <c r="P6" s="13">
        <f t="shared" si="0"/>
        <v>45752</v>
      </c>
      <c r="Q6" s="14">
        <f t="shared" si="0"/>
        <v>45753</v>
      </c>
      <c r="R6" s="12">
        <f t="shared" si="0"/>
        <v>45754</v>
      </c>
      <c r="S6" s="13">
        <f t="shared" si="0"/>
        <v>45755</v>
      </c>
      <c r="T6" s="13">
        <f t="shared" si="0"/>
        <v>45756</v>
      </c>
      <c r="U6" s="13">
        <f t="shared" si="0"/>
        <v>45757</v>
      </c>
      <c r="V6" s="13">
        <f t="shared" si="0"/>
        <v>45758</v>
      </c>
      <c r="W6" s="13">
        <f t="shared" si="0"/>
        <v>45759</v>
      </c>
      <c r="X6" s="14">
        <f t="shared" si="0"/>
        <v>45760</v>
      </c>
      <c r="Y6" s="12">
        <f t="shared" si="0"/>
        <v>45761</v>
      </c>
      <c r="Z6" s="13">
        <f t="shared" si="0"/>
        <v>45762</v>
      </c>
      <c r="AA6" s="13">
        <f t="shared" si="0"/>
        <v>45763</v>
      </c>
      <c r="AB6" s="13">
        <f t="shared" si="0"/>
        <v>45764</v>
      </c>
      <c r="AC6" s="13">
        <f t="shared" si="0"/>
        <v>45765</v>
      </c>
      <c r="AD6" s="13">
        <f t="shared" si="0"/>
        <v>45766</v>
      </c>
      <c r="AE6" s="14">
        <f t="shared" si="0"/>
        <v>45767</v>
      </c>
      <c r="AF6" s="12">
        <f t="shared" si="0"/>
        <v>45768</v>
      </c>
      <c r="AG6" s="13">
        <f t="shared" si="0"/>
        <v>45769</v>
      </c>
      <c r="AH6" s="13">
        <f t="shared" si="0"/>
        <v>45770</v>
      </c>
      <c r="AI6" s="13">
        <f t="shared" si="0"/>
        <v>45771</v>
      </c>
      <c r="AJ6" s="13">
        <f t="shared" si="0"/>
        <v>45772</v>
      </c>
      <c r="AK6" s="13">
        <f t="shared" si="0"/>
        <v>45773</v>
      </c>
      <c r="AL6" s="14">
        <f t="shared" si="0"/>
        <v>45774</v>
      </c>
      <c r="AM6" s="12">
        <f t="shared" ref="AM6:CX6" si="1">AL6+1</f>
        <v>45775</v>
      </c>
      <c r="AN6" s="13">
        <f t="shared" si="1"/>
        <v>45776</v>
      </c>
      <c r="AO6" s="13">
        <f t="shared" si="1"/>
        <v>45777</v>
      </c>
      <c r="AP6" s="13">
        <f t="shared" si="1"/>
        <v>45778</v>
      </c>
      <c r="AQ6" s="13">
        <f t="shared" si="1"/>
        <v>45779</v>
      </c>
      <c r="AR6" s="13">
        <f t="shared" si="1"/>
        <v>45780</v>
      </c>
      <c r="AS6" s="14">
        <f t="shared" si="1"/>
        <v>45781</v>
      </c>
      <c r="AT6" s="12">
        <f t="shared" si="1"/>
        <v>45782</v>
      </c>
      <c r="AU6" s="13">
        <f t="shared" si="1"/>
        <v>45783</v>
      </c>
      <c r="AV6" s="13">
        <f t="shared" si="1"/>
        <v>45784</v>
      </c>
      <c r="AW6" s="13">
        <f t="shared" si="1"/>
        <v>45785</v>
      </c>
      <c r="AX6" s="13">
        <f t="shared" si="1"/>
        <v>45786</v>
      </c>
      <c r="AY6" s="13">
        <f t="shared" si="1"/>
        <v>45787</v>
      </c>
      <c r="AZ6" s="14">
        <f t="shared" si="1"/>
        <v>45788</v>
      </c>
      <c r="BA6" s="12">
        <f t="shared" si="1"/>
        <v>45789</v>
      </c>
      <c r="BB6" s="13">
        <f t="shared" si="1"/>
        <v>45790</v>
      </c>
      <c r="BC6" s="13">
        <f t="shared" si="1"/>
        <v>45791</v>
      </c>
      <c r="BD6" s="13">
        <f t="shared" si="1"/>
        <v>45792</v>
      </c>
      <c r="BE6" s="13">
        <f t="shared" si="1"/>
        <v>45793</v>
      </c>
      <c r="BF6" s="13">
        <f t="shared" si="1"/>
        <v>45794</v>
      </c>
      <c r="BG6" s="14">
        <f t="shared" si="1"/>
        <v>45795</v>
      </c>
      <c r="BH6" s="12">
        <f t="shared" si="1"/>
        <v>45796</v>
      </c>
      <c r="BI6" s="13">
        <f t="shared" si="1"/>
        <v>45797</v>
      </c>
      <c r="BJ6" s="13">
        <f t="shared" si="1"/>
        <v>45798</v>
      </c>
      <c r="BK6" s="13">
        <f t="shared" si="1"/>
        <v>45799</v>
      </c>
      <c r="BL6" s="13">
        <f t="shared" si="1"/>
        <v>45800</v>
      </c>
      <c r="BM6" s="13">
        <f t="shared" si="1"/>
        <v>45801</v>
      </c>
      <c r="BN6" s="14">
        <f t="shared" si="1"/>
        <v>45802</v>
      </c>
      <c r="BO6" s="12">
        <f t="shared" si="1"/>
        <v>45803</v>
      </c>
      <c r="BP6" s="13">
        <f t="shared" si="1"/>
        <v>45804</v>
      </c>
      <c r="BQ6" s="13">
        <f t="shared" si="1"/>
        <v>45805</v>
      </c>
      <c r="BR6" s="13">
        <f t="shared" si="1"/>
        <v>45806</v>
      </c>
      <c r="BS6" s="13">
        <f t="shared" si="1"/>
        <v>45807</v>
      </c>
      <c r="BT6" s="13">
        <f t="shared" si="1"/>
        <v>45808</v>
      </c>
      <c r="BU6" s="14">
        <f t="shared" si="1"/>
        <v>45809</v>
      </c>
      <c r="BV6" s="12">
        <f t="shared" si="1"/>
        <v>45810</v>
      </c>
      <c r="BW6" s="13">
        <f t="shared" si="1"/>
        <v>45811</v>
      </c>
      <c r="BX6" s="13">
        <f t="shared" si="1"/>
        <v>45812</v>
      </c>
      <c r="BY6" s="13">
        <f t="shared" si="1"/>
        <v>45813</v>
      </c>
      <c r="BZ6" s="13">
        <f t="shared" si="1"/>
        <v>45814</v>
      </c>
      <c r="CA6" s="13">
        <f t="shared" si="1"/>
        <v>45815</v>
      </c>
      <c r="CB6" s="14">
        <f t="shared" si="1"/>
        <v>45816</v>
      </c>
      <c r="CC6" s="12">
        <f t="shared" si="1"/>
        <v>45817</v>
      </c>
      <c r="CD6" s="13">
        <f t="shared" si="1"/>
        <v>45818</v>
      </c>
      <c r="CE6" s="13">
        <f t="shared" si="1"/>
        <v>45819</v>
      </c>
      <c r="CF6" s="13">
        <f t="shared" si="1"/>
        <v>45820</v>
      </c>
      <c r="CG6" s="13">
        <f t="shared" si="1"/>
        <v>45821</v>
      </c>
      <c r="CH6" s="13">
        <f t="shared" si="1"/>
        <v>45822</v>
      </c>
      <c r="CI6" s="14">
        <f t="shared" si="1"/>
        <v>45823</v>
      </c>
      <c r="CJ6" s="12">
        <f t="shared" si="1"/>
        <v>45824</v>
      </c>
      <c r="CK6" s="13">
        <f t="shared" si="1"/>
        <v>45825</v>
      </c>
      <c r="CL6" s="13">
        <f t="shared" si="1"/>
        <v>45826</v>
      </c>
      <c r="CM6" s="13">
        <f t="shared" si="1"/>
        <v>45827</v>
      </c>
      <c r="CN6" s="13">
        <f t="shared" si="1"/>
        <v>45828</v>
      </c>
      <c r="CO6" s="13">
        <f t="shared" si="1"/>
        <v>45829</v>
      </c>
      <c r="CP6" s="14">
        <f t="shared" si="1"/>
        <v>45830</v>
      </c>
      <c r="CQ6" s="12">
        <f t="shared" si="1"/>
        <v>45831</v>
      </c>
      <c r="CR6" s="13">
        <f t="shared" si="1"/>
        <v>45832</v>
      </c>
      <c r="CS6" s="13">
        <f t="shared" si="1"/>
        <v>45833</v>
      </c>
      <c r="CT6" s="13">
        <f t="shared" si="1"/>
        <v>45834</v>
      </c>
      <c r="CU6" s="13">
        <f t="shared" si="1"/>
        <v>45835</v>
      </c>
      <c r="CV6" s="13">
        <f t="shared" si="1"/>
        <v>45836</v>
      </c>
      <c r="CW6" s="14">
        <f t="shared" si="1"/>
        <v>45837</v>
      </c>
      <c r="CX6" s="12">
        <f t="shared" si="1"/>
        <v>45838</v>
      </c>
      <c r="CY6" s="13">
        <f t="shared" ref="CY6:FJ6" si="2">CX6+1</f>
        <v>45839</v>
      </c>
      <c r="CZ6" s="13">
        <f t="shared" si="2"/>
        <v>45840</v>
      </c>
      <c r="DA6" s="13">
        <f t="shared" si="2"/>
        <v>45841</v>
      </c>
      <c r="DB6" s="13">
        <f t="shared" si="2"/>
        <v>45842</v>
      </c>
      <c r="DC6" s="13">
        <f t="shared" si="2"/>
        <v>45843</v>
      </c>
      <c r="DD6" s="14">
        <f t="shared" si="2"/>
        <v>45844</v>
      </c>
      <c r="DE6" s="12">
        <f t="shared" si="2"/>
        <v>45845</v>
      </c>
      <c r="DF6" s="13">
        <f t="shared" si="2"/>
        <v>45846</v>
      </c>
      <c r="DG6" s="13">
        <f t="shared" si="2"/>
        <v>45847</v>
      </c>
      <c r="DH6" s="13">
        <f t="shared" si="2"/>
        <v>45848</v>
      </c>
      <c r="DI6" s="13">
        <f t="shared" si="2"/>
        <v>45849</v>
      </c>
      <c r="DJ6" s="13">
        <f t="shared" si="2"/>
        <v>45850</v>
      </c>
      <c r="DK6" s="14">
        <f t="shared" si="2"/>
        <v>45851</v>
      </c>
      <c r="DL6" s="12">
        <f t="shared" si="2"/>
        <v>45852</v>
      </c>
      <c r="DM6" s="13">
        <f t="shared" si="2"/>
        <v>45853</v>
      </c>
      <c r="DN6" s="13">
        <f t="shared" si="2"/>
        <v>45854</v>
      </c>
      <c r="DO6" s="13">
        <f t="shared" si="2"/>
        <v>45855</v>
      </c>
      <c r="DP6" s="13">
        <f t="shared" si="2"/>
        <v>45856</v>
      </c>
      <c r="DQ6" s="13">
        <f t="shared" si="2"/>
        <v>45857</v>
      </c>
      <c r="DR6" s="14">
        <f t="shared" si="2"/>
        <v>45858</v>
      </c>
      <c r="DS6" s="12">
        <f t="shared" si="2"/>
        <v>45859</v>
      </c>
      <c r="DT6" s="13">
        <f t="shared" si="2"/>
        <v>45860</v>
      </c>
      <c r="DU6" s="13">
        <f t="shared" si="2"/>
        <v>45861</v>
      </c>
      <c r="DV6" s="13">
        <f t="shared" si="2"/>
        <v>45862</v>
      </c>
      <c r="DW6" s="13">
        <f t="shared" si="2"/>
        <v>45863</v>
      </c>
      <c r="DX6" s="13">
        <f t="shared" si="2"/>
        <v>45864</v>
      </c>
      <c r="DY6" s="14">
        <f t="shared" si="2"/>
        <v>45865</v>
      </c>
      <c r="DZ6" s="12">
        <f t="shared" si="2"/>
        <v>45866</v>
      </c>
      <c r="EA6" s="13">
        <f t="shared" si="2"/>
        <v>45867</v>
      </c>
      <c r="EB6" s="13">
        <f t="shared" si="2"/>
        <v>45868</v>
      </c>
      <c r="EC6" s="13">
        <f t="shared" si="2"/>
        <v>45869</v>
      </c>
      <c r="ED6" s="13">
        <f t="shared" si="2"/>
        <v>45870</v>
      </c>
      <c r="EE6" s="13">
        <f t="shared" si="2"/>
        <v>45871</v>
      </c>
      <c r="EF6" s="14">
        <f t="shared" si="2"/>
        <v>45872</v>
      </c>
      <c r="EG6" s="12">
        <f t="shared" si="2"/>
        <v>45873</v>
      </c>
      <c r="EH6" s="13">
        <f t="shared" si="2"/>
        <v>45874</v>
      </c>
      <c r="EI6" s="13">
        <f t="shared" si="2"/>
        <v>45875</v>
      </c>
      <c r="EJ6" s="13">
        <f t="shared" si="2"/>
        <v>45876</v>
      </c>
      <c r="EK6" s="13">
        <f t="shared" si="2"/>
        <v>45877</v>
      </c>
      <c r="EL6" s="13">
        <f t="shared" si="2"/>
        <v>45878</v>
      </c>
      <c r="EM6" s="14">
        <f t="shared" si="2"/>
        <v>45879</v>
      </c>
      <c r="EN6" s="12">
        <f t="shared" si="2"/>
        <v>45880</v>
      </c>
      <c r="EO6" s="13">
        <f t="shared" si="2"/>
        <v>45881</v>
      </c>
      <c r="EP6" s="13">
        <f t="shared" si="2"/>
        <v>45882</v>
      </c>
      <c r="EQ6" s="13">
        <f t="shared" si="2"/>
        <v>45883</v>
      </c>
      <c r="ER6" s="13">
        <f t="shared" si="2"/>
        <v>45884</v>
      </c>
      <c r="ES6" s="13">
        <f t="shared" si="2"/>
        <v>45885</v>
      </c>
      <c r="ET6" s="14">
        <f t="shared" si="2"/>
        <v>45886</v>
      </c>
      <c r="EU6" s="12">
        <f t="shared" si="2"/>
        <v>45887</v>
      </c>
      <c r="EV6" s="13">
        <f t="shared" si="2"/>
        <v>45888</v>
      </c>
      <c r="EW6" s="13">
        <f t="shared" si="2"/>
        <v>45889</v>
      </c>
      <c r="EX6" s="13">
        <f t="shared" si="2"/>
        <v>45890</v>
      </c>
      <c r="EY6" s="13">
        <f t="shared" si="2"/>
        <v>45891</v>
      </c>
      <c r="EZ6" s="13">
        <f t="shared" si="2"/>
        <v>45892</v>
      </c>
      <c r="FA6" s="14">
        <f t="shared" si="2"/>
        <v>45893</v>
      </c>
      <c r="FB6" s="12">
        <f t="shared" si="2"/>
        <v>45894</v>
      </c>
      <c r="FC6" s="13">
        <f t="shared" si="2"/>
        <v>45895</v>
      </c>
      <c r="FD6" s="13">
        <f t="shared" si="2"/>
        <v>45896</v>
      </c>
      <c r="FE6" s="13">
        <f t="shared" si="2"/>
        <v>45897</v>
      </c>
      <c r="FF6" s="13">
        <f t="shared" si="2"/>
        <v>45898</v>
      </c>
      <c r="FG6" s="13">
        <f t="shared" si="2"/>
        <v>45899</v>
      </c>
      <c r="FH6" s="14">
        <f t="shared" si="2"/>
        <v>45900</v>
      </c>
      <c r="FI6" s="12">
        <f t="shared" si="2"/>
        <v>45901</v>
      </c>
      <c r="FJ6" s="13">
        <f t="shared" si="2"/>
        <v>45902</v>
      </c>
      <c r="FK6" s="13">
        <f t="shared" ref="FK6:HV6" si="3">FJ6+1</f>
        <v>45903</v>
      </c>
      <c r="FL6" s="13">
        <f t="shared" si="3"/>
        <v>45904</v>
      </c>
      <c r="FM6" s="13">
        <f t="shared" si="3"/>
        <v>45905</v>
      </c>
      <c r="FN6" s="13">
        <f t="shared" si="3"/>
        <v>45906</v>
      </c>
      <c r="FO6" s="14">
        <f t="shared" si="3"/>
        <v>45907</v>
      </c>
      <c r="FP6" s="12">
        <f t="shared" si="3"/>
        <v>45908</v>
      </c>
      <c r="FQ6" s="13">
        <f t="shared" si="3"/>
        <v>45909</v>
      </c>
      <c r="FR6" s="13">
        <f t="shared" si="3"/>
        <v>45910</v>
      </c>
      <c r="FS6" s="13">
        <f t="shared" si="3"/>
        <v>45911</v>
      </c>
      <c r="FT6" s="13">
        <f t="shared" si="3"/>
        <v>45912</v>
      </c>
      <c r="FU6" s="13">
        <f t="shared" si="3"/>
        <v>45913</v>
      </c>
      <c r="FV6" s="14">
        <f t="shared" si="3"/>
        <v>45914</v>
      </c>
      <c r="FW6" s="12">
        <f t="shared" si="3"/>
        <v>45915</v>
      </c>
      <c r="FX6" s="13">
        <f t="shared" si="3"/>
        <v>45916</v>
      </c>
      <c r="FY6" s="13">
        <f t="shared" si="3"/>
        <v>45917</v>
      </c>
      <c r="FZ6" s="13">
        <f t="shared" si="3"/>
        <v>45918</v>
      </c>
      <c r="GA6" s="13">
        <f t="shared" si="3"/>
        <v>45919</v>
      </c>
      <c r="GB6" s="13">
        <f t="shared" si="3"/>
        <v>45920</v>
      </c>
      <c r="GC6" s="14">
        <f t="shared" si="3"/>
        <v>45921</v>
      </c>
      <c r="GD6" s="12">
        <f t="shared" si="3"/>
        <v>45922</v>
      </c>
      <c r="GE6" s="13">
        <f t="shared" si="3"/>
        <v>45923</v>
      </c>
      <c r="GF6" s="13">
        <f t="shared" si="3"/>
        <v>45924</v>
      </c>
      <c r="GG6" s="13">
        <f t="shared" si="3"/>
        <v>45925</v>
      </c>
      <c r="GH6" s="13">
        <f t="shared" si="3"/>
        <v>45926</v>
      </c>
      <c r="GI6" s="13">
        <f t="shared" si="3"/>
        <v>45927</v>
      </c>
      <c r="GJ6" s="14">
        <f t="shared" si="3"/>
        <v>45928</v>
      </c>
      <c r="GK6" s="12">
        <f t="shared" si="3"/>
        <v>45929</v>
      </c>
      <c r="GL6" s="13">
        <f t="shared" si="3"/>
        <v>45930</v>
      </c>
      <c r="GM6" s="13">
        <f t="shared" si="3"/>
        <v>45931</v>
      </c>
      <c r="GN6" s="13">
        <f t="shared" si="3"/>
        <v>45932</v>
      </c>
      <c r="GO6" s="13">
        <f t="shared" si="3"/>
        <v>45933</v>
      </c>
      <c r="GP6" s="13">
        <f t="shared" si="3"/>
        <v>45934</v>
      </c>
      <c r="GQ6" s="14">
        <f t="shared" si="3"/>
        <v>45935</v>
      </c>
      <c r="GR6" s="87">
        <f t="shared" si="3"/>
        <v>45936</v>
      </c>
      <c r="GS6" s="13">
        <f t="shared" si="3"/>
        <v>45937</v>
      </c>
      <c r="GT6" s="13">
        <f t="shared" si="3"/>
        <v>45938</v>
      </c>
      <c r="GU6" s="13">
        <f t="shared" si="3"/>
        <v>45939</v>
      </c>
      <c r="GV6" s="13">
        <f t="shared" si="3"/>
        <v>45940</v>
      </c>
      <c r="GW6" s="13">
        <f t="shared" si="3"/>
        <v>45941</v>
      </c>
      <c r="GX6" s="14">
        <f t="shared" si="3"/>
        <v>45942</v>
      </c>
      <c r="GY6" s="12">
        <f t="shared" si="3"/>
        <v>45943</v>
      </c>
      <c r="GZ6" s="13">
        <f t="shared" si="3"/>
        <v>45944</v>
      </c>
      <c r="HA6" s="13">
        <f t="shared" si="3"/>
        <v>45945</v>
      </c>
      <c r="HB6" s="13">
        <f t="shared" si="3"/>
        <v>45946</v>
      </c>
      <c r="HC6" s="13">
        <f t="shared" si="3"/>
        <v>45947</v>
      </c>
      <c r="HD6" s="13">
        <f t="shared" si="3"/>
        <v>45948</v>
      </c>
      <c r="HE6" s="14">
        <f t="shared" si="3"/>
        <v>45949</v>
      </c>
      <c r="HF6" s="12">
        <f t="shared" si="3"/>
        <v>45950</v>
      </c>
      <c r="HG6" s="13">
        <f t="shared" si="3"/>
        <v>45951</v>
      </c>
      <c r="HH6" s="13">
        <f t="shared" si="3"/>
        <v>45952</v>
      </c>
      <c r="HI6" s="13">
        <f t="shared" si="3"/>
        <v>45953</v>
      </c>
      <c r="HJ6" s="13">
        <f t="shared" si="3"/>
        <v>45954</v>
      </c>
      <c r="HK6" s="13">
        <f t="shared" si="3"/>
        <v>45955</v>
      </c>
      <c r="HL6" s="14">
        <f t="shared" si="3"/>
        <v>45956</v>
      </c>
      <c r="HM6" s="107">
        <f t="shared" si="3"/>
        <v>45957</v>
      </c>
      <c r="HN6" s="13">
        <f t="shared" si="3"/>
        <v>45958</v>
      </c>
      <c r="HO6" s="13">
        <f t="shared" si="3"/>
        <v>45959</v>
      </c>
      <c r="HP6" s="13">
        <f t="shared" si="3"/>
        <v>45960</v>
      </c>
      <c r="HQ6" s="13">
        <f t="shared" si="3"/>
        <v>45961</v>
      </c>
      <c r="HR6" s="13">
        <f t="shared" si="3"/>
        <v>45962</v>
      </c>
      <c r="HS6" s="14">
        <f t="shared" si="3"/>
        <v>45963</v>
      </c>
      <c r="HT6" s="12">
        <f t="shared" si="3"/>
        <v>45964</v>
      </c>
      <c r="HU6" s="13">
        <f t="shared" si="3"/>
        <v>45965</v>
      </c>
      <c r="HV6" s="13">
        <f t="shared" si="3"/>
        <v>45966</v>
      </c>
      <c r="HW6" s="13">
        <f t="shared" ref="HW6:KH6" si="4">HV6+1</f>
        <v>45967</v>
      </c>
      <c r="HX6" s="13">
        <f t="shared" si="4"/>
        <v>45968</v>
      </c>
      <c r="HY6" s="101">
        <f t="shared" si="4"/>
        <v>45969</v>
      </c>
      <c r="HZ6" s="14">
        <f t="shared" si="4"/>
        <v>45970</v>
      </c>
      <c r="IA6" s="12">
        <f t="shared" si="4"/>
        <v>45971</v>
      </c>
      <c r="IB6" s="13">
        <f t="shared" si="4"/>
        <v>45972</v>
      </c>
      <c r="IC6" s="13">
        <f t="shared" si="4"/>
        <v>45973</v>
      </c>
      <c r="ID6" s="13">
        <f t="shared" si="4"/>
        <v>45974</v>
      </c>
      <c r="IE6" s="13">
        <f t="shared" si="4"/>
        <v>45975</v>
      </c>
      <c r="IF6" s="13">
        <f t="shared" si="4"/>
        <v>45976</v>
      </c>
      <c r="IG6" s="14">
        <f t="shared" si="4"/>
        <v>45977</v>
      </c>
      <c r="IH6" s="12">
        <f t="shared" si="4"/>
        <v>45978</v>
      </c>
      <c r="II6" s="13">
        <f t="shared" si="4"/>
        <v>45979</v>
      </c>
      <c r="IJ6" s="13">
        <f t="shared" si="4"/>
        <v>45980</v>
      </c>
      <c r="IK6" s="13">
        <f t="shared" si="4"/>
        <v>45981</v>
      </c>
      <c r="IL6" s="13">
        <f t="shared" si="4"/>
        <v>45982</v>
      </c>
      <c r="IM6" s="13">
        <f t="shared" si="4"/>
        <v>45983</v>
      </c>
      <c r="IN6" s="14">
        <f t="shared" si="4"/>
        <v>45984</v>
      </c>
      <c r="IO6" s="12">
        <f t="shared" si="4"/>
        <v>45985</v>
      </c>
      <c r="IP6" s="13">
        <f t="shared" si="4"/>
        <v>45986</v>
      </c>
      <c r="IQ6" s="13">
        <f t="shared" si="4"/>
        <v>45987</v>
      </c>
      <c r="IR6" s="13">
        <f t="shared" si="4"/>
        <v>45988</v>
      </c>
      <c r="IS6" s="13">
        <f t="shared" si="4"/>
        <v>45989</v>
      </c>
      <c r="IT6" s="13">
        <f t="shared" si="4"/>
        <v>45990</v>
      </c>
      <c r="IU6" s="14">
        <f t="shared" si="4"/>
        <v>45991</v>
      </c>
      <c r="IV6" s="87">
        <f t="shared" si="4"/>
        <v>45992</v>
      </c>
      <c r="IW6" s="13">
        <f t="shared" si="4"/>
        <v>45993</v>
      </c>
      <c r="IX6" s="13">
        <f t="shared" si="4"/>
        <v>45994</v>
      </c>
      <c r="IY6" s="13">
        <f t="shared" si="4"/>
        <v>45995</v>
      </c>
      <c r="IZ6" s="13">
        <f t="shared" si="4"/>
        <v>45996</v>
      </c>
      <c r="JA6" s="13">
        <f t="shared" si="4"/>
        <v>45997</v>
      </c>
      <c r="JB6" s="14">
        <f t="shared" si="4"/>
        <v>45998</v>
      </c>
      <c r="JC6" s="12">
        <f t="shared" si="4"/>
        <v>45999</v>
      </c>
      <c r="JD6" s="13">
        <f t="shared" si="4"/>
        <v>46000</v>
      </c>
      <c r="JE6" s="13">
        <f t="shared" si="4"/>
        <v>46001</v>
      </c>
      <c r="JF6" s="13">
        <f t="shared" si="4"/>
        <v>46002</v>
      </c>
      <c r="JG6" s="13">
        <f t="shared" si="4"/>
        <v>46003</v>
      </c>
      <c r="JH6" s="13">
        <f t="shared" si="4"/>
        <v>46004</v>
      </c>
      <c r="JI6" s="14">
        <f t="shared" si="4"/>
        <v>46005</v>
      </c>
      <c r="JJ6" s="150">
        <f t="shared" si="4"/>
        <v>46006</v>
      </c>
      <c r="JK6" s="13">
        <f t="shared" si="4"/>
        <v>46007</v>
      </c>
      <c r="JL6" s="13">
        <f t="shared" si="4"/>
        <v>46008</v>
      </c>
      <c r="JM6" s="13">
        <f t="shared" si="4"/>
        <v>46009</v>
      </c>
      <c r="JN6" s="13">
        <f t="shared" si="4"/>
        <v>46010</v>
      </c>
      <c r="JO6" s="13">
        <f t="shared" si="4"/>
        <v>46011</v>
      </c>
      <c r="JP6" s="14">
        <f t="shared" si="4"/>
        <v>46012</v>
      </c>
      <c r="JQ6" s="12">
        <f t="shared" si="4"/>
        <v>46013</v>
      </c>
      <c r="JR6" s="13">
        <f t="shared" si="4"/>
        <v>46014</v>
      </c>
      <c r="JS6" s="13">
        <f t="shared" si="4"/>
        <v>46015</v>
      </c>
      <c r="JT6" s="13">
        <f t="shared" si="4"/>
        <v>46016</v>
      </c>
      <c r="JU6" s="13">
        <f t="shared" si="4"/>
        <v>46017</v>
      </c>
      <c r="JV6" s="13">
        <f t="shared" si="4"/>
        <v>46018</v>
      </c>
      <c r="JW6" s="14">
        <f t="shared" si="4"/>
        <v>46019</v>
      </c>
      <c r="JX6" s="12">
        <f t="shared" si="4"/>
        <v>46020</v>
      </c>
      <c r="JY6" s="13">
        <f t="shared" si="4"/>
        <v>46021</v>
      </c>
      <c r="JZ6" s="13">
        <f t="shared" si="4"/>
        <v>46022</v>
      </c>
      <c r="KA6" s="13">
        <f t="shared" si="4"/>
        <v>46023</v>
      </c>
      <c r="KB6" s="13">
        <f t="shared" si="4"/>
        <v>46024</v>
      </c>
      <c r="KC6" s="13">
        <f t="shared" si="4"/>
        <v>46025</v>
      </c>
      <c r="KD6" s="14">
        <f t="shared" si="4"/>
        <v>46026</v>
      </c>
      <c r="KE6" s="12">
        <f t="shared" si="4"/>
        <v>46027</v>
      </c>
      <c r="KF6" s="13">
        <f t="shared" si="4"/>
        <v>46028</v>
      </c>
      <c r="KG6" s="13">
        <f t="shared" si="4"/>
        <v>46029</v>
      </c>
      <c r="KH6" s="13">
        <f t="shared" si="4"/>
        <v>46030</v>
      </c>
      <c r="KI6" s="13">
        <f t="shared" ref="KI6:KY6" si="5">KH6+1</f>
        <v>46031</v>
      </c>
      <c r="KJ6" s="13">
        <f t="shared" si="5"/>
        <v>46032</v>
      </c>
      <c r="KK6" s="14">
        <f t="shared" si="5"/>
        <v>46033</v>
      </c>
      <c r="KL6" s="12">
        <f t="shared" si="5"/>
        <v>46034</v>
      </c>
      <c r="KM6" s="13">
        <f t="shared" si="5"/>
        <v>46035</v>
      </c>
      <c r="KN6" s="13">
        <f t="shared" si="5"/>
        <v>46036</v>
      </c>
      <c r="KO6" s="13">
        <f t="shared" si="5"/>
        <v>46037</v>
      </c>
      <c r="KP6" s="13">
        <f t="shared" si="5"/>
        <v>46038</v>
      </c>
      <c r="KQ6" s="13">
        <f t="shared" si="5"/>
        <v>46039</v>
      </c>
      <c r="KR6" s="14">
        <f t="shared" si="5"/>
        <v>46040</v>
      </c>
      <c r="KS6" s="12">
        <f t="shared" si="5"/>
        <v>46041</v>
      </c>
      <c r="KT6" s="13">
        <f t="shared" si="5"/>
        <v>46042</v>
      </c>
      <c r="KU6" s="13">
        <f t="shared" si="5"/>
        <v>46043</v>
      </c>
      <c r="KV6" s="13">
        <f t="shared" si="5"/>
        <v>46044</v>
      </c>
      <c r="KW6" s="13">
        <f t="shared" si="5"/>
        <v>46045</v>
      </c>
      <c r="KX6" s="13">
        <f t="shared" si="5"/>
        <v>46046</v>
      </c>
      <c r="KY6" s="14">
        <f t="shared" si="5"/>
        <v>46047</v>
      </c>
    </row>
    <row r="7" spans="1:311" ht="38.4" thickBot="1">
      <c r="A7" s="15" t="s">
        <v>0</v>
      </c>
      <c r="B7" s="15" t="s">
        <v>6</v>
      </c>
      <c r="C7" s="16" t="s">
        <v>19</v>
      </c>
      <c r="D7" s="17" t="s">
        <v>12</v>
      </c>
      <c r="E7" s="18" t="s">
        <v>7</v>
      </c>
      <c r="F7" s="18" t="s">
        <v>8</v>
      </c>
      <c r="G7" s="16" t="s">
        <v>9</v>
      </c>
      <c r="H7" s="16" t="s">
        <v>10</v>
      </c>
      <c r="I7" s="16" t="s">
        <v>11</v>
      </c>
      <c r="J7" s="16"/>
      <c r="K7" s="19" t="str">
        <f t="shared" ref="K7:AL7" si="6">CHOOSE(WEEKDAY(K6,1),"S","M","T","W","T","F","S")</f>
        <v>M</v>
      </c>
      <c r="L7" s="20" t="str">
        <f t="shared" si="6"/>
        <v>T</v>
      </c>
      <c r="M7" s="20" t="str">
        <f t="shared" si="6"/>
        <v>W</v>
      </c>
      <c r="N7" s="20" t="str">
        <f t="shared" si="6"/>
        <v>T</v>
      </c>
      <c r="O7" s="20" t="str">
        <f t="shared" si="6"/>
        <v>F</v>
      </c>
      <c r="P7" s="20" t="str">
        <f t="shared" si="6"/>
        <v>S</v>
      </c>
      <c r="Q7" s="21" t="str">
        <f t="shared" si="6"/>
        <v>S</v>
      </c>
      <c r="R7" s="19" t="str">
        <f t="shared" si="6"/>
        <v>M</v>
      </c>
      <c r="S7" s="20" t="str">
        <f t="shared" si="6"/>
        <v>T</v>
      </c>
      <c r="T7" s="20" t="str">
        <f t="shared" si="6"/>
        <v>W</v>
      </c>
      <c r="U7" s="20" t="str">
        <f t="shared" si="6"/>
        <v>T</v>
      </c>
      <c r="V7" s="20" t="str">
        <f t="shared" si="6"/>
        <v>F</v>
      </c>
      <c r="W7" s="20" t="str">
        <f t="shared" si="6"/>
        <v>S</v>
      </c>
      <c r="X7" s="21" t="str">
        <f t="shared" si="6"/>
        <v>S</v>
      </c>
      <c r="Y7" s="19" t="str">
        <f t="shared" si="6"/>
        <v>M</v>
      </c>
      <c r="Z7" s="20" t="str">
        <f t="shared" si="6"/>
        <v>T</v>
      </c>
      <c r="AA7" s="20" t="str">
        <f t="shared" si="6"/>
        <v>W</v>
      </c>
      <c r="AB7" s="20" t="str">
        <f t="shared" si="6"/>
        <v>T</v>
      </c>
      <c r="AC7" s="20" t="str">
        <f t="shared" si="6"/>
        <v>F</v>
      </c>
      <c r="AD7" s="20" t="str">
        <f t="shared" si="6"/>
        <v>S</v>
      </c>
      <c r="AE7" s="21" t="str">
        <f t="shared" si="6"/>
        <v>S</v>
      </c>
      <c r="AF7" s="19" t="str">
        <f t="shared" si="6"/>
        <v>M</v>
      </c>
      <c r="AG7" s="20" t="str">
        <f t="shared" si="6"/>
        <v>T</v>
      </c>
      <c r="AH7" s="20" t="str">
        <f t="shared" si="6"/>
        <v>W</v>
      </c>
      <c r="AI7" s="20" t="str">
        <f t="shared" si="6"/>
        <v>T</v>
      </c>
      <c r="AJ7" s="20" t="str">
        <f t="shared" si="6"/>
        <v>F</v>
      </c>
      <c r="AK7" s="20" t="str">
        <f t="shared" si="6"/>
        <v>S</v>
      </c>
      <c r="AL7" s="21" t="str">
        <f t="shared" si="6"/>
        <v>S</v>
      </c>
      <c r="AM7" s="19" t="str">
        <f t="shared" ref="AM7:CB7" si="7">CHOOSE(WEEKDAY(AM6,1),"S","M","T","W","T","F","S")</f>
        <v>M</v>
      </c>
      <c r="AN7" s="20" t="str">
        <f t="shared" si="7"/>
        <v>T</v>
      </c>
      <c r="AO7" s="20" t="str">
        <f t="shared" si="7"/>
        <v>W</v>
      </c>
      <c r="AP7" s="20" t="str">
        <f t="shared" si="7"/>
        <v>T</v>
      </c>
      <c r="AQ7" s="20" t="str">
        <f t="shared" si="7"/>
        <v>F</v>
      </c>
      <c r="AR7" s="20" t="str">
        <f t="shared" si="7"/>
        <v>S</v>
      </c>
      <c r="AS7" s="21" t="str">
        <f t="shared" si="7"/>
        <v>S</v>
      </c>
      <c r="AT7" s="19" t="str">
        <f t="shared" si="7"/>
        <v>M</v>
      </c>
      <c r="AU7" s="20" t="str">
        <f t="shared" si="7"/>
        <v>T</v>
      </c>
      <c r="AV7" s="20" t="str">
        <f t="shared" si="7"/>
        <v>W</v>
      </c>
      <c r="AW7" s="20" t="str">
        <f t="shared" si="7"/>
        <v>T</v>
      </c>
      <c r="AX7" s="20" t="str">
        <f t="shared" si="7"/>
        <v>F</v>
      </c>
      <c r="AY7" s="20" t="str">
        <f t="shared" si="7"/>
        <v>S</v>
      </c>
      <c r="AZ7" s="21" t="str">
        <f t="shared" si="7"/>
        <v>S</v>
      </c>
      <c r="BA7" s="19" t="str">
        <f t="shared" si="7"/>
        <v>M</v>
      </c>
      <c r="BB7" s="20" t="str">
        <f t="shared" si="7"/>
        <v>T</v>
      </c>
      <c r="BC7" s="20" t="str">
        <f t="shared" si="7"/>
        <v>W</v>
      </c>
      <c r="BD7" s="20" t="str">
        <f t="shared" si="7"/>
        <v>T</v>
      </c>
      <c r="BE7" s="20" t="str">
        <f t="shared" si="7"/>
        <v>F</v>
      </c>
      <c r="BF7" s="20" t="str">
        <f t="shared" si="7"/>
        <v>S</v>
      </c>
      <c r="BG7" s="21" t="str">
        <f t="shared" si="7"/>
        <v>S</v>
      </c>
      <c r="BH7" s="19" t="str">
        <f t="shared" si="7"/>
        <v>M</v>
      </c>
      <c r="BI7" s="20" t="str">
        <f t="shared" si="7"/>
        <v>T</v>
      </c>
      <c r="BJ7" s="20" t="str">
        <f t="shared" si="7"/>
        <v>W</v>
      </c>
      <c r="BK7" s="20" t="str">
        <f t="shared" si="7"/>
        <v>T</v>
      </c>
      <c r="BL7" s="20" t="str">
        <f t="shared" si="7"/>
        <v>F</v>
      </c>
      <c r="BM7" s="20" t="str">
        <f t="shared" si="7"/>
        <v>S</v>
      </c>
      <c r="BN7" s="21" t="str">
        <f t="shared" si="7"/>
        <v>S</v>
      </c>
      <c r="BO7" s="19" t="str">
        <f t="shared" si="7"/>
        <v>M</v>
      </c>
      <c r="BP7" s="20" t="str">
        <f t="shared" si="7"/>
        <v>T</v>
      </c>
      <c r="BQ7" s="20" t="str">
        <f t="shared" si="7"/>
        <v>W</v>
      </c>
      <c r="BR7" s="20" t="str">
        <f t="shared" si="7"/>
        <v>T</v>
      </c>
      <c r="BS7" s="20" t="str">
        <f t="shared" si="7"/>
        <v>F</v>
      </c>
      <c r="BT7" s="20" t="str">
        <f t="shared" si="7"/>
        <v>S</v>
      </c>
      <c r="BU7" s="21" t="str">
        <f t="shared" si="7"/>
        <v>S</v>
      </c>
      <c r="BV7" s="19" t="str">
        <f t="shared" si="7"/>
        <v>M</v>
      </c>
      <c r="BW7" s="20" t="str">
        <f t="shared" si="7"/>
        <v>T</v>
      </c>
      <c r="BX7" s="20" t="str">
        <f t="shared" si="7"/>
        <v>W</v>
      </c>
      <c r="BY7" s="20" t="str">
        <f t="shared" si="7"/>
        <v>T</v>
      </c>
      <c r="BZ7" s="20" t="str">
        <f t="shared" si="7"/>
        <v>F</v>
      </c>
      <c r="CA7" s="20" t="str">
        <f t="shared" si="7"/>
        <v>S</v>
      </c>
      <c r="CB7" s="21" t="str">
        <f t="shared" si="7"/>
        <v>S</v>
      </c>
      <c r="CC7" s="19" t="str">
        <f t="shared" ref="CC7:EN7" si="8">CHOOSE(WEEKDAY(CC6,1),"S","M","T","W","T","F","S")</f>
        <v>M</v>
      </c>
      <c r="CD7" s="20" t="str">
        <f t="shared" si="8"/>
        <v>T</v>
      </c>
      <c r="CE7" s="20" t="str">
        <f t="shared" si="8"/>
        <v>W</v>
      </c>
      <c r="CF7" s="20" t="str">
        <f t="shared" si="8"/>
        <v>T</v>
      </c>
      <c r="CG7" s="20" t="str">
        <f t="shared" si="8"/>
        <v>F</v>
      </c>
      <c r="CH7" s="20" t="str">
        <f t="shared" si="8"/>
        <v>S</v>
      </c>
      <c r="CI7" s="21" t="str">
        <f t="shared" si="8"/>
        <v>S</v>
      </c>
      <c r="CJ7" s="19" t="str">
        <f t="shared" si="8"/>
        <v>M</v>
      </c>
      <c r="CK7" s="20" t="str">
        <f t="shared" si="8"/>
        <v>T</v>
      </c>
      <c r="CL7" s="20" t="str">
        <f t="shared" si="8"/>
        <v>W</v>
      </c>
      <c r="CM7" s="20" t="str">
        <f t="shared" si="8"/>
        <v>T</v>
      </c>
      <c r="CN7" s="20" t="str">
        <f t="shared" si="8"/>
        <v>F</v>
      </c>
      <c r="CO7" s="20" t="str">
        <f t="shared" si="8"/>
        <v>S</v>
      </c>
      <c r="CP7" s="21" t="str">
        <f t="shared" si="8"/>
        <v>S</v>
      </c>
      <c r="CQ7" s="19" t="str">
        <f t="shared" si="8"/>
        <v>M</v>
      </c>
      <c r="CR7" s="20" t="str">
        <f t="shared" si="8"/>
        <v>T</v>
      </c>
      <c r="CS7" s="20" t="str">
        <f t="shared" si="8"/>
        <v>W</v>
      </c>
      <c r="CT7" s="20" t="str">
        <f t="shared" si="8"/>
        <v>T</v>
      </c>
      <c r="CU7" s="20" t="str">
        <f t="shared" si="8"/>
        <v>F</v>
      </c>
      <c r="CV7" s="20" t="str">
        <f t="shared" si="8"/>
        <v>S</v>
      </c>
      <c r="CW7" s="21" t="str">
        <f t="shared" si="8"/>
        <v>S</v>
      </c>
      <c r="CX7" s="19" t="str">
        <f t="shared" si="8"/>
        <v>M</v>
      </c>
      <c r="CY7" s="20" t="str">
        <f t="shared" si="8"/>
        <v>T</v>
      </c>
      <c r="CZ7" s="20" t="str">
        <f t="shared" si="8"/>
        <v>W</v>
      </c>
      <c r="DA7" s="20" t="str">
        <f t="shared" si="8"/>
        <v>T</v>
      </c>
      <c r="DB7" s="20" t="str">
        <f t="shared" si="8"/>
        <v>F</v>
      </c>
      <c r="DC7" s="20" t="str">
        <f t="shared" si="8"/>
        <v>S</v>
      </c>
      <c r="DD7" s="21" t="str">
        <f t="shared" si="8"/>
        <v>S</v>
      </c>
      <c r="DE7" s="19" t="str">
        <f t="shared" si="8"/>
        <v>M</v>
      </c>
      <c r="DF7" s="20" t="str">
        <f t="shared" si="8"/>
        <v>T</v>
      </c>
      <c r="DG7" s="20" t="str">
        <f t="shared" si="8"/>
        <v>W</v>
      </c>
      <c r="DH7" s="20" t="str">
        <f t="shared" si="8"/>
        <v>T</v>
      </c>
      <c r="DI7" s="20" t="str">
        <f t="shared" si="8"/>
        <v>F</v>
      </c>
      <c r="DJ7" s="20" t="str">
        <f t="shared" si="8"/>
        <v>S</v>
      </c>
      <c r="DK7" s="21" t="str">
        <f t="shared" si="8"/>
        <v>S</v>
      </c>
      <c r="DL7" s="19" t="str">
        <f t="shared" si="8"/>
        <v>M</v>
      </c>
      <c r="DM7" s="20" t="str">
        <f t="shared" si="8"/>
        <v>T</v>
      </c>
      <c r="DN7" s="20" t="str">
        <f t="shared" si="8"/>
        <v>W</v>
      </c>
      <c r="DO7" s="20" t="str">
        <f t="shared" si="8"/>
        <v>T</v>
      </c>
      <c r="DP7" s="20" t="str">
        <f t="shared" si="8"/>
        <v>F</v>
      </c>
      <c r="DQ7" s="20" t="str">
        <f t="shared" si="8"/>
        <v>S</v>
      </c>
      <c r="DR7" s="21" t="str">
        <f t="shared" si="8"/>
        <v>S</v>
      </c>
      <c r="DS7" s="19" t="str">
        <f t="shared" si="8"/>
        <v>M</v>
      </c>
      <c r="DT7" s="20" t="str">
        <f t="shared" si="8"/>
        <v>T</v>
      </c>
      <c r="DU7" s="20" t="str">
        <f t="shared" si="8"/>
        <v>W</v>
      </c>
      <c r="DV7" s="20" t="str">
        <f t="shared" si="8"/>
        <v>T</v>
      </c>
      <c r="DW7" s="20" t="str">
        <f t="shared" si="8"/>
        <v>F</v>
      </c>
      <c r="DX7" s="20" t="str">
        <f t="shared" si="8"/>
        <v>S</v>
      </c>
      <c r="DY7" s="21" t="str">
        <f t="shared" si="8"/>
        <v>S</v>
      </c>
      <c r="DZ7" s="19" t="str">
        <f t="shared" si="8"/>
        <v>M</v>
      </c>
      <c r="EA7" s="20" t="str">
        <f t="shared" si="8"/>
        <v>T</v>
      </c>
      <c r="EB7" s="20" t="str">
        <f t="shared" si="8"/>
        <v>W</v>
      </c>
      <c r="EC7" s="20" t="str">
        <f t="shared" si="8"/>
        <v>T</v>
      </c>
      <c r="ED7" s="20" t="str">
        <f t="shared" si="8"/>
        <v>F</v>
      </c>
      <c r="EE7" s="20" t="str">
        <f t="shared" si="8"/>
        <v>S</v>
      </c>
      <c r="EF7" s="21" t="str">
        <f t="shared" si="8"/>
        <v>S</v>
      </c>
      <c r="EG7" s="19" t="str">
        <f t="shared" si="8"/>
        <v>M</v>
      </c>
      <c r="EH7" s="20" t="str">
        <f t="shared" si="8"/>
        <v>T</v>
      </c>
      <c r="EI7" s="20" t="str">
        <f t="shared" si="8"/>
        <v>W</v>
      </c>
      <c r="EJ7" s="20" t="str">
        <f t="shared" si="8"/>
        <v>T</v>
      </c>
      <c r="EK7" s="20" t="str">
        <f t="shared" si="8"/>
        <v>F</v>
      </c>
      <c r="EL7" s="20" t="str">
        <f t="shared" si="8"/>
        <v>S</v>
      </c>
      <c r="EM7" s="21" t="str">
        <f t="shared" si="8"/>
        <v>S</v>
      </c>
      <c r="EN7" s="19" t="str">
        <f t="shared" si="8"/>
        <v>M</v>
      </c>
      <c r="EO7" s="20" t="str">
        <f t="shared" ref="EO7:EU7" si="9">CHOOSE(WEEKDAY(EO6,1),"S","M","T","W","T","F","S")</f>
        <v>T</v>
      </c>
      <c r="EP7" s="20" t="str">
        <f t="shared" si="9"/>
        <v>W</v>
      </c>
      <c r="EQ7" s="20" t="str">
        <f t="shared" si="9"/>
        <v>T</v>
      </c>
      <c r="ER7" s="20" t="str">
        <f t="shared" si="9"/>
        <v>F</v>
      </c>
      <c r="ES7" s="20" t="str">
        <f t="shared" si="9"/>
        <v>S</v>
      </c>
      <c r="ET7" s="21" t="str">
        <f t="shared" si="9"/>
        <v>S</v>
      </c>
      <c r="EU7" s="19" t="str">
        <f t="shared" si="9"/>
        <v>M</v>
      </c>
      <c r="EV7" s="20" t="str">
        <f t="shared" ref="EV7:FB7" si="10">CHOOSE(WEEKDAY(EV6,1),"S","M","T","W","T","F","S")</f>
        <v>T</v>
      </c>
      <c r="EW7" s="20" t="str">
        <f t="shared" si="10"/>
        <v>W</v>
      </c>
      <c r="EX7" s="20" t="str">
        <f t="shared" si="10"/>
        <v>T</v>
      </c>
      <c r="EY7" s="20" t="str">
        <f t="shared" si="10"/>
        <v>F</v>
      </c>
      <c r="EZ7" s="20" t="str">
        <f t="shared" si="10"/>
        <v>S</v>
      </c>
      <c r="FA7" s="21" t="str">
        <f t="shared" si="10"/>
        <v>S</v>
      </c>
      <c r="FB7" s="19" t="str">
        <f t="shared" si="10"/>
        <v>M</v>
      </c>
      <c r="FC7" s="20" t="str">
        <f t="shared" ref="FC7:FI7" si="11">CHOOSE(WEEKDAY(FC6,1),"S","M","T","W","T","F","S")</f>
        <v>T</v>
      </c>
      <c r="FD7" s="20" t="str">
        <f t="shared" si="11"/>
        <v>W</v>
      </c>
      <c r="FE7" s="20" t="str">
        <f t="shared" si="11"/>
        <v>T</v>
      </c>
      <c r="FF7" s="20" t="str">
        <f t="shared" si="11"/>
        <v>F</v>
      </c>
      <c r="FG7" s="20" t="str">
        <f t="shared" si="11"/>
        <v>S</v>
      </c>
      <c r="FH7" s="21" t="str">
        <f t="shared" si="11"/>
        <v>S</v>
      </c>
      <c r="FI7" s="19" t="str">
        <f t="shared" si="11"/>
        <v>M</v>
      </c>
      <c r="FJ7" s="20" t="str">
        <f t="shared" ref="FJ7:HU7" si="12">CHOOSE(WEEKDAY(FJ6,1),"S","M","T","W","T","F","S")</f>
        <v>T</v>
      </c>
      <c r="FK7" s="20" t="str">
        <f t="shared" si="12"/>
        <v>W</v>
      </c>
      <c r="FL7" s="20" t="str">
        <f t="shared" si="12"/>
        <v>T</v>
      </c>
      <c r="FM7" s="20" t="str">
        <f t="shared" si="12"/>
        <v>F</v>
      </c>
      <c r="FN7" s="20" t="str">
        <f t="shared" si="12"/>
        <v>S</v>
      </c>
      <c r="FO7" s="21" t="str">
        <f t="shared" si="12"/>
        <v>S</v>
      </c>
      <c r="FP7" s="19" t="str">
        <f t="shared" si="12"/>
        <v>M</v>
      </c>
      <c r="FQ7" s="20" t="str">
        <f t="shared" si="12"/>
        <v>T</v>
      </c>
      <c r="FR7" s="20" t="str">
        <f t="shared" si="12"/>
        <v>W</v>
      </c>
      <c r="FS7" s="20" t="str">
        <f t="shared" si="12"/>
        <v>T</v>
      </c>
      <c r="FT7" s="20" t="str">
        <f t="shared" si="12"/>
        <v>F</v>
      </c>
      <c r="FU7" s="20" t="str">
        <f t="shared" si="12"/>
        <v>S</v>
      </c>
      <c r="FV7" s="21" t="str">
        <f t="shared" si="12"/>
        <v>S</v>
      </c>
      <c r="FW7" s="19" t="str">
        <f t="shared" si="12"/>
        <v>M</v>
      </c>
      <c r="FX7" s="20" t="str">
        <f t="shared" si="12"/>
        <v>T</v>
      </c>
      <c r="FY7" s="20" t="str">
        <f t="shared" si="12"/>
        <v>W</v>
      </c>
      <c r="FZ7" s="20" t="str">
        <f t="shared" si="12"/>
        <v>T</v>
      </c>
      <c r="GA7" s="20" t="str">
        <f t="shared" si="12"/>
        <v>F</v>
      </c>
      <c r="GB7" s="20" t="str">
        <f t="shared" si="12"/>
        <v>S</v>
      </c>
      <c r="GC7" s="21" t="str">
        <f t="shared" si="12"/>
        <v>S</v>
      </c>
      <c r="GD7" s="19" t="str">
        <f t="shared" si="12"/>
        <v>M</v>
      </c>
      <c r="GE7" s="20" t="str">
        <f t="shared" si="12"/>
        <v>T</v>
      </c>
      <c r="GF7" s="20" t="str">
        <f t="shared" si="12"/>
        <v>W</v>
      </c>
      <c r="GG7" s="20" t="str">
        <f t="shared" si="12"/>
        <v>T</v>
      </c>
      <c r="GH7" s="20" t="str">
        <f t="shared" si="12"/>
        <v>F</v>
      </c>
      <c r="GI7" s="20" t="str">
        <f t="shared" si="12"/>
        <v>S</v>
      </c>
      <c r="GJ7" s="21" t="str">
        <f t="shared" si="12"/>
        <v>S</v>
      </c>
      <c r="GK7" s="19" t="str">
        <f t="shared" si="12"/>
        <v>M</v>
      </c>
      <c r="GL7" s="20" t="str">
        <f t="shared" si="12"/>
        <v>T</v>
      </c>
      <c r="GM7" s="20" t="str">
        <f t="shared" si="12"/>
        <v>W</v>
      </c>
      <c r="GN7" s="20" t="str">
        <f t="shared" si="12"/>
        <v>T</v>
      </c>
      <c r="GO7" s="20" t="str">
        <f t="shared" si="12"/>
        <v>F</v>
      </c>
      <c r="GP7" s="20" t="str">
        <f t="shared" si="12"/>
        <v>S</v>
      </c>
      <c r="GQ7" s="21" t="str">
        <f t="shared" si="12"/>
        <v>S</v>
      </c>
      <c r="GR7" s="88" t="str">
        <f t="shared" si="12"/>
        <v>M</v>
      </c>
      <c r="GS7" s="20" t="str">
        <f t="shared" si="12"/>
        <v>T</v>
      </c>
      <c r="GT7" s="20" t="str">
        <f t="shared" si="12"/>
        <v>W</v>
      </c>
      <c r="GU7" s="20" t="str">
        <f t="shared" si="12"/>
        <v>T</v>
      </c>
      <c r="GV7" s="20" t="str">
        <f t="shared" si="12"/>
        <v>F</v>
      </c>
      <c r="GW7" s="20" t="str">
        <f t="shared" si="12"/>
        <v>S</v>
      </c>
      <c r="GX7" s="21" t="str">
        <f t="shared" si="12"/>
        <v>S</v>
      </c>
      <c r="GY7" s="19" t="str">
        <f t="shared" si="12"/>
        <v>M</v>
      </c>
      <c r="GZ7" s="20" t="str">
        <f t="shared" si="12"/>
        <v>T</v>
      </c>
      <c r="HA7" s="20" t="str">
        <f t="shared" si="12"/>
        <v>W</v>
      </c>
      <c r="HB7" s="20" t="str">
        <f t="shared" si="12"/>
        <v>T</v>
      </c>
      <c r="HC7" s="20" t="str">
        <f t="shared" si="12"/>
        <v>F</v>
      </c>
      <c r="HD7" s="20" t="str">
        <f t="shared" si="12"/>
        <v>S</v>
      </c>
      <c r="HE7" s="21" t="str">
        <f t="shared" si="12"/>
        <v>S</v>
      </c>
      <c r="HF7" s="19" t="str">
        <f t="shared" si="12"/>
        <v>M</v>
      </c>
      <c r="HG7" s="20" t="str">
        <f t="shared" si="12"/>
        <v>T</v>
      </c>
      <c r="HH7" s="20" t="str">
        <f t="shared" si="12"/>
        <v>W</v>
      </c>
      <c r="HI7" s="20" t="str">
        <f t="shared" si="12"/>
        <v>T</v>
      </c>
      <c r="HJ7" s="20" t="str">
        <f t="shared" si="12"/>
        <v>F</v>
      </c>
      <c r="HK7" s="20" t="str">
        <f t="shared" si="12"/>
        <v>S</v>
      </c>
      <c r="HL7" s="21" t="str">
        <f t="shared" si="12"/>
        <v>S</v>
      </c>
      <c r="HM7" s="108" t="str">
        <f t="shared" si="12"/>
        <v>M</v>
      </c>
      <c r="HN7" s="20" t="str">
        <f t="shared" si="12"/>
        <v>T</v>
      </c>
      <c r="HO7" s="20" t="str">
        <f t="shared" si="12"/>
        <v>W</v>
      </c>
      <c r="HP7" s="20" t="str">
        <f t="shared" si="12"/>
        <v>T</v>
      </c>
      <c r="HQ7" s="20" t="str">
        <f t="shared" si="12"/>
        <v>F</v>
      </c>
      <c r="HR7" s="20" t="str">
        <f t="shared" si="12"/>
        <v>S</v>
      </c>
      <c r="HS7" s="21" t="str">
        <f t="shared" si="12"/>
        <v>S</v>
      </c>
      <c r="HT7" s="19" t="str">
        <f t="shared" si="12"/>
        <v>M</v>
      </c>
      <c r="HU7" s="20" t="str">
        <f t="shared" si="12"/>
        <v>T</v>
      </c>
      <c r="HV7" s="20" t="str">
        <f t="shared" ref="HV7:KG7" si="13">CHOOSE(WEEKDAY(HV6,1),"S","M","T","W","T","F","S")</f>
        <v>W</v>
      </c>
      <c r="HW7" s="20" t="str">
        <f t="shared" si="13"/>
        <v>T</v>
      </c>
      <c r="HX7" s="20" t="str">
        <f t="shared" si="13"/>
        <v>F</v>
      </c>
      <c r="HY7" s="102" t="str">
        <f t="shared" si="13"/>
        <v>S</v>
      </c>
      <c r="HZ7" s="21" t="str">
        <f t="shared" si="13"/>
        <v>S</v>
      </c>
      <c r="IA7" s="19" t="str">
        <f t="shared" si="13"/>
        <v>M</v>
      </c>
      <c r="IB7" s="20" t="str">
        <f t="shared" si="13"/>
        <v>T</v>
      </c>
      <c r="IC7" s="20" t="str">
        <f t="shared" si="13"/>
        <v>W</v>
      </c>
      <c r="ID7" s="20" t="str">
        <f t="shared" si="13"/>
        <v>T</v>
      </c>
      <c r="IE7" s="20" t="str">
        <f t="shared" si="13"/>
        <v>F</v>
      </c>
      <c r="IF7" s="20" t="str">
        <f t="shared" si="13"/>
        <v>S</v>
      </c>
      <c r="IG7" s="21" t="str">
        <f t="shared" si="13"/>
        <v>S</v>
      </c>
      <c r="IH7" s="19" t="str">
        <f t="shared" si="13"/>
        <v>M</v>
      </c>
      <c r="II7" s="20" t="str">
        <f t="shared" si="13"/>
        <v>T</v>
      </c>
      <c r="IJ7" s="20" t="str">
        <f t="shared" si="13"/>
        <v>W</v>
      </c>
      <c r="IK7" s="20" t="str">
        <f t="shared" si="13"/>
        <v>T</v>
      </c>
      <c r="IL7" s="20" t="str">
        <f t="shared" si="13"/>
        <v>F</v>
      </c>
      <c r="IM7" s="20" t="str">
        <f t="shared" si="13"/>
        <v>S</v>
      </c>
      <c r="IN7" s="21" t="str">
        <f t="shared" si="13"/>
        <v>S</v>
      </c>
      <c r="IO7" s="19" t="str">
        <f t="shared" si="13"/>
        <v>M</v>
      </c>
      <c r="IP7" s="20" t="str">
        <f t="shared" si="13"/>
        <v>T</v>
      </c>
      <c r="IQ7" s="20" t="str">
        <f t="shared" si="13"/>
        <v>W</v>
      </c>
      <c r="IR7" s="20" t="str">
        <f t="shared" si="13"/>
        <v>T</v>
      </c>
      <c r="IS7" s="20" t="str">
        <f t="shared" si="13"/>
        <v>F</v>
      </c>
      <c r="IT7" s="20" t="str">
        <f t="shared" si="13"/>
        <v>S</v>
      </c>
      <c r="IU7" s="21" t="str">
        <f t="shared" si="13"/>
        <v>S</v>
      </c>
      <c r="IV7" s="88" t="str">
        <f t="shared" si="13"/>
        <v>M</v>
      </c>
      <c r="IW7" s="20" t="str">
        <f t="shared" si="13"/>
        <v>T</v>
      </c>
      <c r="IX7" s="20" t="str">
        <f t="shared" si="13"/>
        <v>W</v>
      </c>
      <c r="IY7" s="20" t="str">
        <f t="shared" si="13"/>
        <v>T</v>
      </c>
      <c r="IZ7" s="20" t="str">
        <f t="shared" si="13"/>
        <v>F</v>
      </c>
      <c r="JA7" s="20" t="str">
        <f t="shared" si="13"/>
        <v>S</v>
      </c>
      <c r="JB7" s="21" t="str">
        <f t="shared" si="13"/>
        <v>S</v>
      </c>
      <c r="JC7" s="19" t="str">
        <f t="shared" si="13"/>
        <v>M</v>
      </c>
      <c r="JD7" s="20" t="str">
        <f t="shared" si="13"/>
        <v>T</v>
      </c>
      <c r="JE7" s="20" t="str">
        <f t="shared" si="13"/>
        <v>W</v>
      </c>
      <c r="JF7" s="20" t="str">
        <f t="shared" si="13"/>
        <v>T</v>
      </c>
      <c r="JG7" s="20" t="str">
        <f t="shared" si="13"/>
        <v>F</v>
      </c>
      <c r="JH7" s="20" t="str">
        <f t="shared" si="13"/>
        <v>S</v>
      </c>
      <c r="JI7" s="21" t="str">
        <f t="shared" si="13"/>
        <v>S</v>
      </c>
      <c r="JJ7" s="151" t="str">
        <f t="shared" si="13"/>
        <v>M</v>
      </c>
      <c r="JK7" s="20" t="str">
        <f t="shared" si="13"/>
        <v>T</v>
      </c>
      <c r="JL7" s="20" t="str">
        <f t="shared" si="13"/>
        <v>W</v>
      </c>
      <c r="JM7" s="20" t="str">
        <f t="shared" si="13"/>
        <v>T</v>
      </c>
      <c r="JN7" s="20" t="str">
        <f t="shared" si="13"/>
        <v>F</v>
      </c>
      <c r="JO7" s="20" t="str">
        <f t="shared" si="13"/>
        <v>S</v>
      </c>
      <c r="JP7" s="21" t="str">
        <f t="shared" si="13"/>
        <v>S</v>
      </c>
      <c r="JQ7" s="19" t="str">
        <f t="shared" si="13"/>
        <v>M</v>
      </c>
      <c r="JR7" s="20" t="str">
        <f t="shared" si="13"/>
        <v>T</v>
      </c>
      <c r="JS7" s="20" t="str">
        <f t="shared" si="13"/>
        <v>W</v>
      </c>
      <c r="JT7" s="20" t="str">
        <f t="shared" si="13"/>
        <v>T</v>
      </c>
      <c r="JU7" s="20" t="str">
        <f t="shared" si="13"/>
        <v>F</v>
      </c>
      <c r="JV7" s="20" t="str">
        <f t="shared" si="13"/>
        <v>S</v>
      </c>
      <c r="JW7" s="21" t="str">
        <f t="shared" si="13"/>
        <v>S</v>
      </c>
      <c r="JX7" s="19" t="str">
        <f t="shared" si="13"/>
        <v>M</v>
      </c>
      <c r="JY7" s="20" t="str">
        <f t="shared" si="13"/>
        <v>T</v>
      </c>
      <c r="JZ7" s="20" t="str">
        <f t="shared" si="13"/>
        <v>W</v>
      </c>
      <c r="KA7" s="20" t="str">
        <f t="shared" si="13"/>
        <v>T</v>
      </c>
      <c r="KB7" s="20" t="str">
        <f t="shared" si="13"/>
        <v>F</v>
      </c>
      <c r="KC7" s="20" t="str">
        <f t="shared" si="13"/>
        <v>S</v>
      </c>
      <c r="KD7" s="21" t="str">
        <f t="shared" si="13"/>
        <v>S</v>
      </c>
      <c r="KE7" s="19" t="str">
        <f t="shared" si="13"/>
        <v>M</v>
      </c>
      <c r="KF7" s="20" t="str">
        <f t="shared" si="13"/>
        <v>T</v>
      </c>
      <c r="KG7" s="20" t="str">
        <f t="shared" si="13"/>
        <v>W</v>
      </c>
      <c r="KH7" s="20" t="str">
        <f t="shared" ref="KH7:KY7" si="14">CHOOSE(WEEKDAY(KH6,1),"S","M","T","W","T","F","S")</f>
        <v>T</v>
      </c>
      <c r="KI7" s="20" t="str">
        <f t="shared" si="14"/>
        <v>F</v>
      </c>
      <c r="KJ7" s="20" t="str">
        <f t="shared" si="14"/>
        <v>S</v>
      </c>
      <c r="KK7" s="21" t="str">
        <f t="shared" si="14"/>
        <v>S</v>
      </c>
      <c r="KL7" s="19" t="str">
        <f t="shared" si="14"/>
        <v>M</v>
      </c>
      <c r="KM7" s="20" t="str">
        <f t="shared" si="14"/>
        <v>T</v>
      </c>
      <c r="KN7" s="20" t="str">
        <f t="shared" si="14"/>
        <v>W</v>
      </c>
      <c r="KO7" s="20" t="str">
        <f t="shared" si="14"/>
        <v>T</v>
      </c>
      <c r="KP7" s="20" t="str">
        <f t="shared" si="14"/>
        <v>F</v>
      </c>
      <c r="KQ7" s="20" t="str">
        <f t="shared" si="14"/>
        <v>S</v>
      </c>
      <c r="KR7" s="21" t="str">
        <f t="shared" si="14"/>
        <v>S</v>
      </c>
      <c r="KS7" s="19" t="str">
        <f t="shared" si="14"/>
        <v>M</v>
      </c>
      <c r="KT7" s="20" t="str">
        <f t="shared" si="14"/>
        <v>T</v>
      </c>
      <c r="KU7" s="20" t="str">
        <f t="shared" si="14"/>
        <v>W</v>
      </c>
      <c r="KV7" s="20" t="str">
        <f t="shared" si="14"/>
        <v>T</v>
      </c>
      <c r="KW7" s="20" t="str">
        <f t="shared" si="14"/>
        <v>F</v>
      </c>
      <c r="KX7" s="20" t="str">
        <f t="shared" si="14"/>
        <v>S</v>
      </c>
      <c r="KY7" s="21" t="str">
        <f t="shared" si="14"/>
        <v>S</v>
      </c>
    </row>
    <row r="8" spans="1:311" s="33" customFormat="1" ht="18.600000000000001">
      <c r="A8" s="22" t="str">
        <f>IF(ISERROR(VALUE(SUBSTITUTE(prevWBS,".",""))),"1",IF(ISERROR(FIND("`",SUBSTITUTE(prevWBS,".","`",1))),TEXT(VALUE(prevWBS)+1,"#"),TEXT(VALUE(LEFT(prevWBS,FIND("`",SUBSTITUTE(prevWBS,".","`",1))-1))+1,"#")))</f>
        <v>1</v>
      </c>
      <c r="B8" s="23" t="s">
        <v>18</v>
      </c>
      <c r="C8" s="24"/>
      <c r="D8" s="25"/>
      <c r="E8" s="26"/>
      <c r="F8" s="27" t="str">
        <f>IF(ISBLANK(E8)," - ",IF(G8=0,E8,E8+G8-1))</f>
        <v xml:space="preserve"> - </v>
      </c>
      <c r="G8" s="28"/>
      <c r="H8" s="29"/>
      <c r="I8" s="30" t="str">
        <f t="shared" ref="I8:I191" si="15">IF(OR(F8=0,E8=0)," - ",NETWORKDAYS(E8,F8))</f>
        <v xml:space="preserve"> - </v>
      </c>
      <c r="J8" s="31"/>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89"/>
      <c r="GS8" s="32"/>
      <c r="GT8" s="32"/>
      <c r="GU8" s="32"/>
      <c r="GV8" s="32"/>
      <c r="GW8" s="32"/>
      <c r="GX8" s="32"/>
      <c r="GY8" s="32"/>
      <c r="GZ8" s="32"/>
      <c r="HA8" s="32"/>
      <c r="HB8" s="32"/>
      <c r="HC8" s="32"/>
      <c r="HD8" s="32"/>
      <c r="HE8" s="32"/>
      <c r="HF8" s="32"/>
      <c r="HG8" s="32"/>
      <c r="HH8" s="32"/>
      <c r="HI8" s="32"/>
      <c r="HJ8" s="32"/>
      <c r="HK8" s="32"/>
      <c r="HL8" s="32"/>
      <c r="HM8" s="109"/>
      <c r="HN8" s="32"/>
      <c r="HO8" s="32"/>
      <c r="HP8" s="32"/>
      <c r="HQ8" s="32"/>
      <c r="HR8" s="32"/>
      <c r="HS8" s="32"/>
      <c r="HT8" s="32"/>
      <c r="HU8" s="32"/>
      <c r="HV8" s="32"/>
      <c r="HW8" s="32"/>
      <c r="HX8" s="32"/>
      <c r="HY8" s="103"/>
      <c r="HZ8" s="32"/>
      <c r="IA8" s="32"/>
      <c r="IB8" s="32"/>
      <c r="IC8" s="32"/>
      <c r="ID8" s="32"/>
      <c r="IE8" s="32"/>
      <c r="IF8" s="32"/>
      <c r="IG8" s="32"/>
      <c r="IH8" s="32"/>
      <c r="II8" s="32"/>
      <c r="IJ8" s="32"/>
      <c r="IK8" s="32"/>
      <c r="IL8" s="32"/>
      <c r="IM8" s="32"/>
      <c r="IN8" s="32"/>
      <c r="IO8" s="32"/>
      <c r="IP8" s="32"/>
      <c r="IQ8" s="32"/>
      <c r="IR8" s="32"/>
      <c r="IS8" s="32"/>
      <c r="IT8" s="32"/>
      <c r="IU8" s="32"/>
      <c r="IV8" s="89"/>
      <c r="IW8" s="32"/>
      <c r="IX8" s="32"/>
      <c r="IY8" s="32"/>
      <c r="IZ8" s="32"/>
      <c r="JA8" s="32"/>
      <c r="JB8" s="32"/>
      <c r="JC8" s="32"/>
      <c r="JD8" s="32"/>
      <c r="JE8" s="32"/>
      <c r="JF8" s="32"/>
      <c r="JG8" s="32"/>
      <c r="JH8" s="32"/>
      <c r="JI8" s="32"/>
      <c r="JJ8" s="15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row>
    <row r="9" spans="1:311" s="36" customFormat="1" ht="18.600000000000001">
      <c r="A9"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9" s="35" t="s">
        <v>35</v>
      </c>
      <c r="C9" s="36" t="s">
        <v>41</v>
      </c>
      <c r="D9" s="37"/>
      <c r="E9" s="79">
        <v>45566</v>
      </c>
      <c r="F9" s="80">
        <f>IF(ISBLANK(E9)," - ",IF(G9=0,E9,E9+G9-1))</f>
        <v>45566</v>
      </c>
      <c r="G9" s="40">
        <v>1</v>
      </c>
      <c r="H9" s="41">
        <v>1</v>
      </c>
      <c r="I9" s="42">
        <f t="shared" si="15"/>
        <v>1</v>
      </c>
      <c r="J9" s="43"/>
      <c r="K9" s="34"/>
      <c r="L9" s="34"/>
      <c r="M9" s="34"/>
      <c r="N9" s="34"/>
      <c r="O9" s="82"/>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90"/>
      <c r="GS9" s="34"/>
      <c r="GT9" s="34"/>
      <c r="GU9" s="34"/>
      <c r="GV9" s="34"/>
      <c r="GW9" s="34"/>
      <c r="GX9" s="34"/>
      <c r="GY9" s="34"/>
      <c r="GZ9" s="34"/>
      <c r="HA9" s="34"/>
      <c r="HB9" s="34"/>
      <c r="HC9" s="34"/>
      <c r="HD9" s="34"/>
      <c r="HE9" s="34"/>
      <c r="HF9" s="34"/>
      <c r="HG9" s="34"/>
      <c r="HH9" s="34"/>
      <c r="HI9" s="34"/>
      <c r="HJ9" s="34"/>
      <c r="HK9" s="34"/>
      <c r="HL9" s="34"/>
      <c r="HM9" s="110"/>
      <c r="HN9" s="34"/>
      <c r="HO9" s="34"/>
      <c r="HP9" s="34"/>
      <c r="HQ9" s="34"/>
      <c r="HR9" s="34"/>
      <c r="HS9" s="34"/>
      <c r="HT9" s="34"/>
      <c r="HU9" s="34"/>
      <c r="HV9" s="34"/>
      <c r="HW9" s="34"/>
      <c r="HX9" s="34"/>
      <c r="HY9" s="92"/>
      <c r="HZ9" s="34"/>
      <c r="IA9" s="34"/>
      <c r="IB9" s="34"/>
      <c r="IC9" s="34"/>
      <c r="ID9" s="34"/>
      <c r="IE9" s="34"/>
      <c r="IF9" s="34"/>
      <c r="IG9" s="34"/>
      <c r="IH9" s="34"/>
      <c r="II9" s="34"/>
      <c r="IJ9" s="34"/>
      <c r="IK9" s="34"/>
      <c r="IL9" s="34"/>
      <c r="IM9" s="34"/>
      <c r="IN9" s="34"/>
      <c r="IO9" s="34"/>
      <c r="IP9" s="34"/>
      <c r="IQ9" s="34"/>
      <c r="IR9" s="34"/>
      <c r="IS9" s="34"/>
      <c r="IT9" s="34"/>
      <c r="IU9" s="34"/>
      <c r="IV9" s="90"/>
      <c r="IW9" s="34"/>
      <c r="IX9" s="34"/>
      <c r="IY9" s="34"/>
      <c r="IZ9" s="34"/>
      <c r="JA9" s="34"/>
      <c r="JB9" s="34"/>
      <c r="JC9" s="34"/>
      <c r="JD9" s="34"/>
      <c r="JE9" s="34"/>
      <c r="JF9" s="34"/>
      <c r="JG9" s="34"/>
      <c r="JH9" s="34"/>
      <c r="JI9" s="34"/>
      <c r="JJ9" s="153"/>
      <c r="JK9" s="34"/>
      <c r="JL9" s="34"/>
      <c r="JM9" s="34"/>
      <c r="JN9" s="34"/>
      <c r="JO9" s="34"/>
      <c r="JP9" s="34"/>
      <c r="JQ9" s="34"/>
      <c r="JR9" s="34"/>
      <c r="JS9" s="34"/>
      <c r="JT9" s="34"/>
      <c r="JU9" s="34"/>
      <c r="JV9" s="34"/>
      <c r="JW9" s="34"/>
      <c r="JX9" s="34"/>
      <c r="JY9" s="34"/>
      <c r="JZ9" s="34"/>
      <c r="KA9" s="34"/>
      <c r="KB9" s="34"/>
      <c r="KC9" s="34"/>
      <c r="KD9" s="34"/>
      <c r="KE9" s="34"/>
      <c r="KF9" s="34"/>
      <c r="KG9" s="34"/>
      <c r="KH9" s="34"/>
      <c r="KI9" s="34"/>
      <c r="KJ9" s="34"/>
      <c r="KK9" s="34"/>
      <c r="KL9" s="34"/>
      <c r="KM9" s="34"/>
      <c r="KN9" s="34"/>
      <c r="KO9" s="34"/>
      <c r="KP9" s="34"/>
      <c r="KQ9" s="34"/>
      <c r="KR9" s="34"/>
      <c r="KS9" s="34"/>
      <c r="KT9" s="34"/>
      <c r="KU9" s="34"/>
      <c r="KV9" s="34"/>
      <c r="KW9" s="34"/>
      <c r="KX9" s="34"/>
      <c r="KY9" s="34"/>
    </row>
    <row r="10" spans="1:311" s="36" customFormat="1" ht="18.600000000000001">
      <c r="A10"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1.2</v>
      </c>
      <c r="B10" s="35"/>
      <c r="D10" s="37"/>
      <c r="E10" s="79"/>
      <c r="F10" s="80" t="str">
        <f t="shared" ref="F10:F119" si="16">IF(ISBLANK(E10)," - ",IF(G10=0,E10,E10+G10-1))</f>
        <v xml:space="preserve"> - </v>
      </c>
      <c r="G10" s="40"/>
      <c r="H10" s="41"/>
      <c r="I10" s="42" t="str">
        <f t="shared" si="15"/>
        <v xml:space="preserve"> - </v>
      </c>
      <c r="J10" s="43"/>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90"/>
      <c r="GS10" s="34"/>
      <c r="GT10" s="34"/>
      <c r="GU10" s="34"/>
      <c r="GV10" s="34"/>
      <c r="GW10" s="34"/>
      <c r="GX10" s="34"/>
      <c r="GY10" s="34"/>
      <c r="GZ10" s="34"/>
      <c r="HA10" s="34"/>
      <c r="HB10" s="34"/>
      <c r="HC10" s="34"/>
      <c r="HD10" s="34"/>
      <c r="HE10" s="34"/>
      <c r="HF10" s="34"/>
      <c r="HG10" s="34"/>
      <c r="HH10" s="34"/>
      <c r="HI10" s="34"/>
      <c r="HJ10" s="34"/>
      <c r="HK10" s="34"/>
      <c r="HL10" s="34"/>
      <c r="HM10" s="110"/>
      <c r="HN10" s="34"/>
      <c r="HO10" s="34"/>
      <c r="HP10" s="34"/>
      <c r="HQ10" s="34"/>
      <c r="HR10" s="34"/>
      <c r="HS10" s="34"/>
      <c r="HT10" s="34"/>
      <c r="HU10" s="34"/>
      <c r="HV10" s="34"/>
      <c r="HW10" s="34"/>
      <c r="HX10" s="34"/>
      <c r="HY10" s="92"/>
      <c r="HZ10" s="34"/>
      <c r="IA10" s="34"/>
      <c r="IB10" s="34"/>
      <c r="IC10" s="34"/>
      <c r="ID10" s="34"/>
      <c r="IE10" s="34"/>
      <c r="IF10" s="34"/>
      <c r="IG10" s="34"/>
      <c r="IH10" s="34"/>
      <c r="II10" s="34"/>
      <c r="IJ10" s="34"/>
      <c r="IK10" s="34"/>
      <c r="IL10" s="34"/>
      <c r="IM10" s="34"/>
      <c r="IN10" s="34"/>
      <c r="IO10" s="34"/>
      <c r="IP10" s="34"/>
      <c r="IQ10" s="34"/>
      <c r="IR10" s="34"/>
      <c r="IS10" s="34"/>
      <c r="IT10" s="34"/>
      <c r="IU10" s="34"/>
      <c r="IV10" s="90"/>
      <c r="IW10" s="34"/>
      <c r="IX10" s="34"/>
      <c r="IY10" s="34"/>
      <c r="IZ10" s="34"/>
      <c r="JA10" s="34"/>
      <c r="JB10" s="34"/>
      <c r="JC10" s="34"/>
      <c r="JD10" s="34"/>
      <c r="JE10" s="34"/>
      <c r="JF10" s="34"/>
      <c r="JG10" s="34"/>
      <c r="JH10" s="34"/>
      <c r="JI10" s="34"/>
      <c r="JJ10" s="153"/>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row>
    <row r="11" spans="1:311" s="36" customFormat="1" ht="18.600000000000001">
      <c r="A11"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1.3</v>
      </c>
      <c r="B11" s="35"/>
      <c r="D11" s="37"/>
      <c r="E11" s="79"/>
      <c r="F11" s="80" t="str">
        <f t="shared" si="16"/>
        <v xml:space="preserve"> - </v>
      </c>
      <c r="G11" s="40"/>
      <c r="H11" s="41"/>
      <c r="I11" s="42" t="str">
        <f t="shared" si="15"/>
        <v xml:space="preserve"> - </v>
      </c>
      <c r="J11" s="43"/>
      <c r="K11" s="34"/>
      <c r="L11" s="34"/>
      <c r="M11" s="4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90"/>
      <c r="GS11" s="34"/>
      <c r="GT11" s="34"/>
      <c r="GU11" s="34"/>
      <c r="GV11" s="34"/>
      <c r="GW11" s="34"/>
      <c r="GX11" s="34"/>
      <c r="GY11" s="34"/>
      <c r="GZ11" s="34"/>
      <c r="HA11" s="34"/>
      <c r="HB11" s="34"/>
      <c r="HC11" s="34"/>
      <c r="HD11" s="34"/>
      <c r="HE11" s="34"/>
      <c r="HF11" s="34"/>
      <c r="HG11" s="34"/>
      <c r="HH11" s="34"/>
      <c r="HI11" s="34"/>
      <c r="HJ11" s="34"/>
      <c r="HK11" s="34"/>
      <c r="HL11" s="34"/>
      <c r="HM11" s="110"/>
      <c r="HN11" s="34"/>
      <c r="HO11" s="34"/>
      <c r="HP11" s="34"/>
      <c r="HQ11" s="34"/>
      <c r="HR11" s="34"/>
      <c r="HS11" s="34"/>
      <c r="HT11" s="34"/>
      <c r="HU11" s="34"/>
      <c r="HV11" s="34"/>
      <c r="HW11" s="34"/>
      <c r="HX11" s="34"/>
      <c r="HY11" s="92"/>
      <c r="HZ11" s="34"/>
      <c r="IA11" s="34"/>
      <c r="IB11" s="34"/>
      <c r="IC11" s="34"/>
      <c r="ID11" s="34"/>
      <c r="IE11" s="34"/>
      <c r="IF11" s="34"/>
      <c r="IG11" s="34"/>
      <c r="IH11" s="34"/>
      <c r="II11" s="34"/>
      <c r="IJ11" s="34"/>
      <c r="IK11" s="34"/>
      <c r="IL11" s="34"/>
      <c r="IM11" s="34"/>
      <c r="IN11" s="34"/>
      <c r="IO11" s="34"/>
      <c r="IP11" s="34"/>
      <c r="IQ11" s="34"/>
      <c r="IR11" s="34"/>
      <c r="IS11" s="34"/>
      <c r="IT11" s="34"/>
      <c r="IU11" s="34"/>
      <c r="IV11" s="90"/>
      <c r="IW11" s="34"/>
      <c r="IX11" s="34"/>
      <c r="IY11" s="34"/>
      <c r="IZ11" s="34"/>
      <c r="JA11" s="34"/>
      <c r="JB11" s="34"/>
      <c r="JC11" s="34"/>
      <c r="JD11" s="34"/>
      <c r="JE11" s="34"/>
      <c r="JF11" s="34"/>
      <c r="JG11" s="34"/>
      <c r="JH11" s="34"/>
      <c r="JI11" s="34"/>
      <c r="JJ11" s="153"/>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row>
    <row r="12" spans="1:311" s="36" customFormat="1" ht="18.600000000000001">
      <c r="A12"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1.4</v>
      </c>
      <c r="B12" s="35"/>
      <c r="D12" s="37"/>
      <c r="E12" s="79"/>
      <c r="F12" s="80" t="str">
        <f t="shared" si="16"/>
        <v xml:space="preserve"> - </v>
      </c>
      <c r="G12" s="40"/>
      <c r="H12" s="41"/>
      <c r="I12" s="42" t="str">
        <f t="shared" si="15"/>
        <v xml:space="preserve"> - </v>
      </c>
      <c r="J12" s="43"/>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90"/>
      <c r="GS12" s="34"/>
      <c r="GT12" s="34"/>
      <c r="GU12" s="34"/>
      <c r="GV12" s="34"/>
      <c r="GW12" s="34"/>
      <c r="GX12" s="34"/>
      <c r="GY12" s="34"/>
      <c r="GZ12" s="34"/>
      <c r="HA12" s="34"/>
      <c r="HB12" s="34"/>
      <c r="HC12" s="34"/>
      <c r="HD12" s="34"/>
      <c r="HE12" s="34"/>
      <c r="HF12" s="34"/>
      <c r="HG12" s="34"/>
      <c r="HH12" s="34"/>
      <c r="HI12" s="34"/>
      <c r="HJ12" s="34"/>
      <c r="HK12" s="34"/>
      <c r="HL12" s="34"/>
      <c r="HM12" s="110"/>
      <c r="HN12" s="34"/>
      <c r="HO12" s="34"/>
      <c r="HP12" s="34"/>
      <c r="HQ12" s="34"/>
      <c r="HR12" s="34"/>
      <c r="HS12" s="34"/>
      <c r="HT12" s="34"/>
      <c r="HU12" s="34"/>
      <c r="HV12" s="34"/>
      <c r="HW12" s="34"/>
      <c r="HX12" s="34"/>
      <c r="HY12" s="92"/>
      <c r="HZ12" s="34"/>
      <c r="IA12" s="34"/>
      <c r="IB12" s="34"/>
      <c r="IC12" s="34"/>
      <c r="ID12" s="34"/>
      <c r="IE12" s="34"/>
      <c r="IF12" s="34"/>
      <c r="IG12" s="34"/>
      <c r="IH12" s="34"/>
      <c r="II12" s="34"/>
      <c r="IJ12" s="34"/>
      <c r="IK12" s="34"/>
      <c r="IL12" s="34"/>
      <c r="IM12" s="34"/>
      <c r="IN12" s="34"/>
      <c r="IO12" s="34"/>
      <c r="IP12" s="34"/>
      <c r="IQ12" s="34"/>
      <c r="IR12" s="34"/>
      <c r="IS12" s="34"/>
      <c r="IT12" s="34"/>
      <c r="IU12" s="34"/>
      <c r="IV12" s="90"/>
      <c r="IW12" s="34"/>
      <c r="IX12" s="34"/>
      <c r="IY12" s="34"/>
      <c r="IZ12" s="34"/>
      <c r="JA12" s="34"/>
      <c r="JB12" s="34"/>
      <c r="JC12" s="34"/>
      <c r="JD12" s="34"/>
      <c r="JE12" s="34"/>
      <c r="JF12" s="34"/>
      <c r="JG12" s="34"/>
      <c r="JH12" s="34"/>
      <c r="JI12" s="34"/>
      <c r="JJ12" s="153"/>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row>
    <row r="13" spans="1:311" s="33" customFormat="1" ht="18.600000000000001">
      <c r="A13" s="45" t="str">
        <f>IF(ISERROR(VALUE(SUBSTITUTE(prevWBS,".",""))),"1",IF(ISERROR(FIND("`",SUBSTITUTE(prevWBS,".","`",1))),TEXT(VALUE(prevWBS)+1,"#"),TEXT(VALUE(LEFT(prevWBS,FIND("`",SUBSTITUTE(prevWBS,".","`",1))-1))+1,"#")))</f>
        <v>2</v>
      </c>
      <c r="B13" s="46" t="s">
        <v>21</v>
      </c>
      <c r="D13" s="47"/>
      <c r="E13" s="81"/>
      <c r="F13" s="81" t="str">
        <f t="shared" si="16"/>
        <v xml:space="preserve"> - </v>
      </c>
      <c r="G13" s="48"/>
      <c r="H13" s="49"/>
      <c r="I13" s="50" t="str">
        <f t="shared" si="15"/>
        <v xml:space="preserve"> - </v>
      </c>
      <c r="J13" s="51"/>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90"/>
      <c r="GS13" s="52"/>
      <c r="GT13" s="52"/>
      <c r="GU13" s="52"/>
      <c r="GV13" s="52"/>
      <c r="GW13" s="52"/>
      <c r="GX13" s="52"/>
      <c r="GY13" s="52"/>
      <c r="GZ13" s="52"/>
      <c r="HA13" s="52"/>
      <c r="HB13" s="52"/>
      <c r="HC13" s="52"/>
      <c r="HD13" s="52"/>
      <c r="HE13" s="52"/>
      <c r="HF13" s="52"/>
      <c r="HG13" s="52"/>
      <c r="HH13" s="52"/>
      <c r="HI13" s="52"/>
      <c r="HJ13" s="52"/>
      <c r="HK13" s="52"/>
      <c r="HL13" s="52"/>
      <c r="HM13" s="110"/>
      <c r="HN13" s="52"/>
      <c r="HO13" s="52"/>
      <c r="HP13" s="52"/>
      <c r="HQ13" s="52"/>
      <c r="HR13" s="52"/>
      <c r="HS13" s="52"/>
      <c r="HT13" s="52"/>
      <c r="HU13" s="52"/>
      <c r="HV13" s="52"/>
      <c r="HW13" s="52"/>
      <c r="HX13" s="52"/>
      <c r="HY13" s="92"/>
      <c r="HZ13" s="52"/>
      <c r="IA13" s="52"/>
      <c r="IB13" s="52"/>
      <c r="IC13" s="52"/>
      <c r="ID13" s="52"/>
      <c r="IE13" s="52"/>
      <c r="IF13" s="52"/>
      <c r="IG13" s="52"/>
      <c r="IH13" s="52"/>
      <c r="II13" s="52"/>
      <c r="IJ13" s="52"/>
      <c r="IK13" s="52"/>
      <c r="IL13" s="52"/>
      <c r="IM13" s="52"/>
      <c r="IN13" s="52"/>
      <c r="IO13" s="52"/>
      <c r="IP13" s="52"/>
      <c r="IQ13" s="52"/>
      <c r="IR13" s="52"/>
      <c r="IS13" s="52"/>
      <c r="IT13" s="52"/>
      <c r="IU13" s="52"/>
      <c r="IV13" s="90"/>
      <c r="IW13" s="52"/>
      <c r="IX13" s="52"/>
      <c r="IY13" s="52"/>
      <c r="IZ13" s="52"/>
      <c r="JA13" s="52"/>
      <c r="JB13" s="52"/>
      <c r="JC13" s="52"/>
      <c r="JD13" s="52"/>
      <c r="JE13" s="52"/>
      <c r="JF13" s="52"/>
      <c r="JG13" s="52"/>
      <c r="JH13" s="52"/>
      <c r="JI13" s="52"/>
      <c r="JJ13" s="153"/>
      <c r="JK13" s="52"/>
      <c r="JL13" s="52"/>
      <c r="JM13" s="52"/>
      <c r="JN13" s="52"/>
      <c r="JO13" s="52"/>
      <c r="JP13" s="52"/>
      <c r="JQ13" s="52"/>
      <c r="JR13" s="52"/>
      <c r="JS13" s="52"/>
      <c r="JT13" s="52"/>
      <c r="JU13" s="52"/>
      <c r="JV13" s="52"/>
      <c r="JW13" s="52"/>
      <c r="JX13" s="52"/>
      <c r="JY13" s="52"/>
      <c r="JZ13" s="52"/>
      <c r="KA13" s="52"/>
      <c r="KB13" s="52"/>
      <c r="KC13" s="52"/>
      <c r="KD13" s="52"/>
      <c r="KE13" s="52"/>
      <c r="KF13" s="52"/>
      <c r="KG13" s="52"/>
      <c r="KH13" s="52"/>
      <c r="KI13" s="52"/>
      <c r="KJ13" s="52"/>
      <c r="KK13" s="52"/>
      <c r="KL13" s="52"/>
      <c r="KM13" s="52"/>
      <c r="KN13" s="52"/>
      <c r="KO13" s="52"/>
      <c r="KP13" s="52"/>
      <c r="KQ13" s="52"/>
      <c r="KR13" s="52"/>
      <c r="KS13" s="52"/>
      <c r="KT13" s="52"/>
      <c r="KU13" s="52"/>
      <c r="KV13" s="52"/>
      <c r="KW13" s="52"/>
      <c r="KX13" s="52"/>
      <c r="KY13" s="52"/>
    </row>
    <row r="14" spans="1:311" s="36" customFormat="1" ht="18.600000000000001">
      <c r="A14" s="34" t="str">
        <f t="shared" ref="A14:A109" si="17">IF(ISERROR(VALUE(SUBSTITUTE(prevWBS,".",""))),"0.1",IF(ISERROR(FIND("`",SUBSTITUTE(prevWBS,".","`",1))),prevWBS&amp;".1",LEFT(prevWBS,FIND("`",SUBSTITUTE(prevWBS,".","`",1)))&amp;IF(ISERROR(FIND("`",SUBSTITUTE(prevWBS,".","`",2))),VALUE(RIGHT(prevWBS,LEN(prevWBS)-FIND("`",SUBSTITUTE(prevWBS,".","`",1))))+1,VALUE(MID(prevWBS,FIND("`",SUBSTITUTE(prevWBS,".","`",1))+1,(FIND("`",SUBSTITUTE(prevWBS,".","`",2))-FIND("`",SUBSTITUTE(prevWBS,".","`",1))-1)))+1)))</f>
        <v>2.1</v>
      </c>
      <c r="B14" s="35" t="s">
        <v>29</v>
      </c>
      <c r="C14" s="36" t="s">
        <v>41</v>
      </c>
      <c r="D14" s="37"/>
      <c r="E14" s="79">
        <v>45566</v>
      </c>
      <c r="F14" s="80">
        <f t="shared" si="16"/>
        <v>45645</v>
      </c>
      <c r="G14" s="40">
        <v>80</v>
      </c>
      <c r="H14" s="41">
        <v>1</v>
      </c>
      <c r="I14" s="42">
        <f t="shared" si="15"/>
        <v>58</v>
      </c>
      <c r="J14" s="43"/>
      <c r="K14" s="34"/>
      <c r="L14" s="34"/>
      <c r="M14" s="34"/>
      <c r="N14" s="34"/>
      <c r="O14" s="34"/>
      <c r="P14" s="34"/>
      <c r="Q14" s="34"/>
      <c r="R14" s="34"/>
      <c r="S14" s="34"/>
      <c r="T14" s="34"/>
      <c r="U14" s="34"/>
      <c r="V14" s="34"/>
      <c r="W14" s="34"/>
      <c r="X14" s="34"/>
      <c r="Y14" s="34"/>
      <c r="Z14" s="34"/>
      <c r="AA14" s="82" t="s">
        <v>37</v>
      </c>
      <c r="AB14" s="34"/>
      <c r="AC14" s="34"/>
      <c r="AD14" s="34"/>
      <c r="AE14" s="34"/>
      <c r="AF14" s="82"/>
      <c r="AG14" s="34"/>
      <c r="AH14" s="82"/>
      <c r="AI14" s="34"/>
      <c r="AJ14" s="34"/>
      <c r="AK14" s="34"/>
      <c r="AL14" s="34"/>
      <c r="AM14" s="34"/>
      <c r="AN14" s="34"/>
      <c r="AO14" s="82" t="s">
        <v>37</v>
      </c>
      <c r="AP14" s="34"/>
      <c r="AQ14" s="34"/>
      <c r="AR14" s="34"/>
      <c r="AS14" s="34"/>
      <c r="AT14" s="82"/>
      <c r="AU14" s="34"/>
      <c r="AV14" s="34"/>
      <c r="AW14" s="34"/>
      <c r="AX14" s="34"/>
      <c r="AY14" s="34"/>
      <c r="AZ14" s="34"/>
      <c r="BA14" s="34"/>
      <c r="BB14" s="34"/>
      <c r="BC14" s="34"/>
      <c r="BD14" s="82"/>
      <c r="BE14" s="82" t="s">
        <v>37</v>
      </c>
      <c r="BF14" s="34"/>
      <c r="BG14" s="34"/>
      <c r="BH14" s="82"/>
      <c r="BI14" s="34"/>
      <c r="BJ14" s="34"/>
      <c r="BK14" s="34"/>
      <c r="BL14" s="34"/>
      <c r="BM14" s="34"/>
      <c r="BN14" s="34"/>
      <c r="BO14" s="34"/>
      <c r="BP14" s="34"/>
      <c r="BQ14" s="34"/>
      <c r="BR14" s="82" t="s">
        <v>37</v>
      </c>
      <c r="BS14" s="34"/>
      <c r="BT14" s="34"/>
      <c r="BU14" s="34"/>
      <c r="BV14" s="82"/>
      <c r="BW14" s="34"/>
      <c r="BX14" s="34"/>
      <c r="BY14" s="34"/>
      <c r="BZ14" s="34"/>
      <c r="CA14" s="34"/>
      <c r="CB14" s="34"/>
      <c r="CC14" s="82"/>
      <c r="CD14" s="34"/>
      <c r="CE14" s="34"/>
      <c r="CF14" s="82" t="s">
        <v>37</v>
      </c>
      <c r="CG14" s="34"/>
      <c r="CH14" s="34"/>
      <c r="CI14" s="34"/>
      <c r="CJ14" s="82"/>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90"/>
      <c r="GS14" s="34"/>
      <c r="GT14" s="34"/>
      <c r="GU14" s="34"/>
      <c r="GV14" s="34"/>
      <c r="GW14" s="34"/>
      <c r="GX14" s="34"/>
      <c r="GY14" s="34"/>
      <c r="GZ14" s="34"/>
      <c r="HA14" s="34"/>
      <c r="HB14" s="34"/>
      <c r="HC14" s="34"/>
      <c r="HD14" s="34"/>
      <c r="HE14" s="34"/>
      <c r="HF14" s="34"/>
      <c r="HG14" s="34"/>
      <c r="HH14" s="34"/>
      <c r="HI14" s="34"/>
      <c r="HJ14" s="34"/>
      <c r="HK14" s="34"/>
      <c r="HL14" s="34"/>
      <c r="HM14" s="110"/>
      <c r="HN14" s="34"/>
      <c r="HO14" s="34"/>
      <c r="HP14" s="34"/>
      <c r="HQ14" s="34"/>
      <c r="HR14" s="34"/>
      <c r="HS14" s="34"/>
      <c r="HT14" s="34"/>
      <c r="HU14" s="34"/>
      <c r="HV14" s="34"/>
      <c r="HW14" s="34"/>
      <c r="HX14" s="34"/>
      <c r="HY14" s="92"/>
      <c r="HZ14" s="34"/>
      <c r="IA14" s="34"/>
      <c r="IB14" s="34"/>
      <c r="IC14" s="34"/>
      <c r="ID14" s="34"/>
      <c r="IE14" s="34"/>
      <c r="IF14" s="34"/>
      <c r="IG14" s="34"/>
      <c r="IH14" s="34"/>
      <c r="II14" s="34"/>
      <c r="IJ14" s="34"/>
      <c r="IK14" s="34"/>
      <c r="IL14" s="34"/>
      <c r="IM14" s="34"/>
      <c r="IN14" s="34"/>
      <c r="IO14" s="34"/>
      <c r="IP14" s="34"/>
      <c r="IQ14" s="34"/>
      <c r="IR14" s="34"/>
      <c r="IS14" s="34"/>
      <c r="IT14" s="34"/>
      <c r="IU14" s="34"/>
      <c r="IV14" s="90"/>
      <c r="IW14" s="34"/>
      <c r="IX14" s="34"/>
      <c r="IY14" s="34"/>
      <c r="IZ14" s="34"/>
      <c r="JA14" s="34"/>
      <c r="JB14" s="34"/>
      <c r="JC14" s="34"/>
      <c r="JD14" s="34"/>
      <c r="JE14" s="34"/>
      <c r="JF14" s="34"/>
      <c r="JG14" s="34"/>
      <c r="JH14" s="34"/>
      <c r="JI14" s="34"/>
      <c r="JJ14" s="153"/>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row>
    <row r="15" spans="1:311" s="36" customFormat="1" ht="18.600000000000001">
      <c r="A15" s="34" t="str">
        <f t="shared" si="17"/>
        <v>2.2</v>
      </c>
      <c r="B15" s="35" t="s">
        <v>36</v>
      </c>
      <c r="C15" s="36" t="s">
        <v>42</v>
      </c>
      <c r="D15" s="37"/>
      <c r="E15" s="79">
        <v>45566</v>
      </c>
      <c r="F15" s="80">
        <f t="shared" si="16"/>
        <v>45645</v>
      </c>
      <c r="G15" s="40">
        <v>80</v>
      </c>
      <c r="H15" s="41">
        <v>1</v>
      </c>
      <c r="I15" s="42">
        <f t="shared" si="15"/>
        <v>58</v>
      </c>
      <c r="J15" s="43"/>
      <c r="K15" s="34"/>
      <c r="L15" s="34"/>
      <c r="M15" s="34"/>
      <c r="N15" s="34"/>
      <c r="O15" s="34"/>
      <c r="P15" s="34"/>
      <c r="Q15" s="34"/>
      <c r="R15" s="34"/>
      <c r="S15" s="34"/>
      <c r="T15" s="34"/>
      <c r="U15" s="34"/>
      <c r="V15" s="34"/>
      <c r="W15" s="34"/>
      <c r="X15" s="34"/>
      <c r="Y15" s="34"/>
      <c r="Z15" s="34"/>
      <c r="AA15" s="34"/>
      <c r="AB15" s="34"/>
      <c r="AC15" s="34"/>
      <c r="AD15" s="34"/>
      <c r="AE15" s="34"/>
      <c r="AF15" s="82"/>
      <c r="AG15" s="34"/>
      <c r="AH15" s="82"/>
      <c r="AI15" s="34"/>
      <c r="AJ15" s="34"/>
      <c r="AK15" s="34"/>
      <c r="AL15" s="34"/>
      <c r="AM15" s="34"/>
      <c r="AN15" s="34"/>
      <c r="AO15" s="34"/>
      <c r="AP15" s="34"/>
      <c r="AQ15" s="34"/>
      <c r="AR15" s="34"/>
      <c r="AS15" s="34"/>
      <c r="AT15" s="82"/>
      <c r="AU15" s="34"/>
      <c r="AV15" s="34"/>
      <c r="AW15" s="34"/>
      <c r="AX15" s="34"/>
      <c r="AY15" s="34"/>
      <c r="AZ15" s="34"/>
      <c r="BA15" s="34"/>
      <c r="BB15" s="34"/>
      <c r="BC15" s="34"/>
      <c r="BD15" s="34"/>
      <c r="BE15" s="34"/>
      <c r="BF15" s="34"/>
      <c r="BG15" s="34"/>
      <c r="BH15" s="82"/>
      <c r="BI15" s="34"/>
      <c r="BJ15" s="34"/>
      <c r="BK15" s="34"/>
      <c r="BL15" s="34"/>
      <c r="BM15" s="34"/>
      <c r="BN15" s="34"/>
      <c r="BO15" s="34"/>
      <c r="BP15" s="34"/>
      <c r="BQ15" s="34"/>
      <c r="BR15" s="34"/>
      <c r="BS15" s="34"/>
      <c r="BT15" s="34"/>
      <c r="BU15" s="34"/>
      <c r="BV15" s="82"/>
      <c r="BW15" s="34"/>
      <c r="BX15" s="34"/>
      <c r="BY15" s="34"/>
      <c r="BZ15" s="34"/>
      <c r="CA15" s="34"/>
      <c r="CB15" s="34"/>
      <c r="CC15" s="34"/>
      <c r="CD15" s="34"/>
      <c r="CE15" s="34"/>
      <c r="CF15" s="34"/>
      <c r="CG15" s="34"/>
      <c r="CH15" s="34"/>
      <c r="CI15" s="34"/>
      <c r="CJ15" s="82"/>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90"/>
      <c r="GS15" s="34"/>
      <c r="GT15" s="34"/>
      <c r="GU15" s="34"/>
      <c r="GV15" s="34"/>
      <c r="GW15" s="34"/>
      <c r="GX15" s="34"/>
      <c r="GY15" s="34"/>
      <c r="GZ15" s="34"/>
      <c r="HA15" s="34"/>
      <c r="HB15" s="34"/>
      <c r="HC15" s="34"/>
      <c r="HD15" s="34"/>
      <c r="HE15" s="34"/>
      <c r="HF15" s="34"/>
      <c r="HG15" s="34"/>
      <c r="HH15" s="34"/>
      <c r="HI15" s="34"/>
      <c r="HJ15" s="34"/>
      <c r="HK15" s="34"/>
      <c r="HL15" s="34"/>
      <c r="HM15" s="110"/>
      <c r="HN15" s="34"/>
      <c r="HO15" s="34"/>
      <c r="HP15" s="34"/>
      <c r="HQ15" s="34"/>
      <c r="HR15" s="34"/>
      <c r="HS15" s="34"/>
      <c r="HT15" s="34"/>
      <c r="HU15" s="34"/>
      <c r="HV15" s="34"/>
      <c r="HW15" s="34"/>
      <c r="HX15" s="34"/>
      <c r="HY15" s="92"/>
      <c r="HZ15" s="34"/>
      <c r="IA15" s="34"/>
      <c r="IB15" s="34"/>
      <c r="IC15" s="34"/>
      <c r="ID15" s="34"/>
      <c r="IE15" s="34"/>
      <c r="IF15" s="34"/>
      <c r="IG15" s="34"/>
      <c r="IH15" s="34"/>
      <c r="II15" s="34"/>
      <c r="IJ15" s="34"/>
      <c r="IK15" s="34"/>
      <c r="IL15" s="34"/>
      <c r="IM15" s="34"/>
      <c r="IN15" s="34"/>
      <c r="IO15" s="34"/>
      <c r="IP15" s="34"/>
      <c r="IQ15" s="34"/>
      <c r="IR15" s="34"/>
      <c r="IS15" s="34"/>
      <c r="IT15" s="34"/>
      <c r="IU15" s="34"/>
      <c r="IV15" s="90"/>
      <c r="IW15" s="34"/>
      <c r="IX15" s="34"/>
      <c r="IY15" s="34"/>
      <c r="IZ15" s="34"/>
      <c r="JA15" s="34"/>
      <c r="JB15" s="34"/>
      <c r="JC15" s="34"/>
      <c r="JD15" s="34"/>
      <c r="JE15" s="34"/>
      <c r="JF15" s="34"/>
      <c r="JG15" s="34"/>
      <c r="JH15" s="34"/>
      <c r="JI15" s="34"/>
      <c r="JJ15" s="153"/>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row>
    <row r="16" spans="1:311" s="36" customFormat="1" ht="18.600000000000001">
      <c r="A16" s="34" t="str">
        <f t="shared" si="17"/>
        <v>2.3</v>
      </c>
      <c r="B16" s="35" t="s">
        <v>30</v>
      </c>
      <c r="C16" s="36" t="s">
        <v>45</v>
      </c>
      <c r="D16" s="37"/>
      <c r="E16" s="79">
        <v>45765</v>
      </c>
      <c r="F16" s="80">
        <f>IF(ISBLANK(E16)," - ",IF(G16=0,E16,E16+G16-1))</f>
        <v>45849</v>
      </c>
      <c r="G16" s="40">
        <v>85</v>
      </c>
      <c r="H16" s="41">
        <v>1</v>
      </c>
      <c r="I16" s="42">
        <f>IF(OR(F16=0,E16=0)," - ",NETWORKDAYS(E16,F16))</f>
        <v>61</v>
      </c>
      <c r="J16" s="43"/>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90"/>
      <c r="GS16" s="34"/>
      <c r="GT16" s="34"/>
      <c r="GU16" s="34"/>
      <c r="GV16" s="34"/>
      <c r="GW16" s="34"/>
      <c r="GX16" s="34"/>
      <c r="GY16" s="34"/>
      <c r="GZ16" s="34"/>
      <c r="HA16" s="34"/>
      <c r="HB16" s="34"/>
      <c r="HC16" s="34"/>
      <c r="HD16" s="34"/>
      <c r="HE16" s="34"/>
      <c r="HF16" s="34"/>
      <c r="HG16" s="34"/>
      <c r="HH16" s="34"/>
      <c r="HI16" s="34"/>
      <c r="HJ16" s="34"/>
      <c r="HK16" s="34"/>
      <c r="HL16" s="34"/>
      <c r="HM16" s="110"/>
      <c r="HN16" s="34"/>
      <c r="HO16" s="34"/>
      <c r="HP16" s="34"/>
      <c r="HQ16" s="34"/>
      <c r="HR16" s="34"/>
      <c r="HS16" s="34"/>
      <c r="HT16" s="34"/>
      <c r="HU16" s="34"/>
      <c r="HV16" s="34"/>
      <c r="HW16" s="34"/>
      <c r="HX16" s="34"/>
      <c r="HY16" s="92"/>
      <c r="HZ16" s="34"/>
      <c r="IA16" s="34"/>
      <c r="IB16" s="34"/>
      <c r="IC16" s="34"/>
      <c r="ID16" s="34"/>
      <c r="IE16" s="34"/>
      <c r="IF16" s="34"/>
      <c r="IG16" s="34"/>
      <c r="IH16" s="34"/>
      <c r="II16" s="34"/>
      <c r="IJ16" s="34"/>
      <c r="IK16" s="34"/>
      <c r="IL16" s="34"/>
      <c r="IM16" s="34"/>
      <c r="IN16" s="34"/>
      <c r="IO16" s="34"/>
      <c r="IP16" s="34"/>
      <c r="IQ16" s="34"/>
      <c r="IR16" s="34"/>
      <c r="IS16" s="34"/>
      <c r="IT16" s="34"/>
      <c r="IU16" s="34"/>
      <c r="IV16" s="90"/>
      <c r="IW16" s="34"/>
      <c r="IX16" s="34"/>
      <c r="IY16" s="34"/>
      <c r="IZ16" s="34"/>
      <c r="JA16" s="34"/>
      <c r="JB16" s="34"/>
      <c r="JC16" s="34"/>
      <c r="JD16" s="34"/>
      <c r="JE16" s="34"/>
      <c r="JF16" s="34"/>
      <c r="JG16" s="34"/>
      <c r="JH16" s="34"/>
      <c r="JI16" s="34"/>
      <c r="JJ16" s="153"/>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row>
    <row r="17" spans="1:311" s="36" customFormat="1" ht="18.600000000000001">
      <c r="A17" s="34" t="str">
        <f t="shared" si="17"/>
        <v>2.4</v>
      </c>
      <c r="B17" s="35" t="s">
        <v>20</v>
      </c>
      <c r="C17" s="36" t="s">
        <v>33</v>
      </c>
      <c r="D17" s="37"/>
      <c r="E17" s="79">
        <v>45834</v>
      </c>
      <c r="F17" s="80">
        <f>IF(ISBLANK(E17)," - ",IF(G17=0,E17,E17+G17-1))</f>
        <v>45930</v>
      </c>
      <c r="G17" s="40">
        <v>97</v>
      </c>
      <c r="H17" s="83" cm="1">
        <f t="array" ref="H17">SUMPRODUCT((ISNUMBER(--SUBSTITUTE(A18:A107,".","")) * (LEN(A18:A107)-LEN(SUBSTITUTE(A18:A107,".",""))=2)) * H18:H107)/SUMPRODUCT((ISNUMBER(--SUBSTITUTE(A18:A107,".",""))) * (LEN(A18:A107)-LEN(SUBSTITUTE(A18:A107,".",""))=2))</f>
        <v>0.98974358974358978</v>
      </c>
      <c r="I17" s="42">
        <f>IF(OR(F17=0,E17=0)," - ",NETWORKDAYS(E17,F17))</f>
        <v>69</v>
      </c>
      <c r="J17" s="4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82"/>
      <c r="DF17" s="34"/>
      <c r="DG17" s="34"/>
      <c r="DH17" s="34"/>
      <c r="DI17" s="34"/>
      <c r="DJ17" s="34"/>
      <c r="DK17" s="34"/>
      <c r="DL17" s="34"/>
      <c r="DM17" s="34"/>
      <c r="DN17" s="34"/>
      <c r="DO17" s="34"/>
      <c r="DP17" s="34"/>
      <c r="DQ17" s="34"/>
      <c r="DR17" s="34"/>
      <c r="DS17" s="34"/>
      <c r="DT17" s="34"/>
      <c r="DU17" s="34"/>
      <c r="DV17" s="34"/>
      <c r="DW17" s="34"/>
      <c r="DX17" s="34"/>
      <c r="DY17" s="34"/>
      <c r="DZ17" s="82"/>
      <c r="EA17" s="34"/>
      <c r="EB17" s="34"/>
      <c r="EC17" s="34"/>
      <c r="ED17" s="34"/>
      <c r="EE17" s="34"/>
      <c r="EF17" s="34"/>
      <c r="EG17" s="34"/>
      <c r="EH17" s="34"/>
      <c r="EI17" s="34"/>
      <c r="EJ17" s="34"/>
      <c r="EK17" s="34"/>
      <c r="EL17" s="34"/>
      <c r="EM17" s="34"/>
      <c r="EN17" s="34"/>
      <c r="EO17" s="34"/>
      <c r="EP17" s="34"/>
      <c r="EQ17" s="34"/>
      <c r="ER17" s="34"/>
      <c r="ES17" s="34"/>
      <c r="ET17" s="34"/>
      <c r="EU17" s="82"/>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90"/>
      <c r="GS17" s="34"/>
      <c r="GT17" s="34"/>
      <c r="GU17" s="34"/>
      <c r="GV17" s="34"/>
      <c r="GW17" s="34"/>
      <c r="GX17" s="34"/>
      <c r="GY17" s="34"/>
      <c r="GZ17" s="34"/>
      <c r="HA17" s="34"/>
      <c r="HB17" s="34"/>
      <c r="HC17" s="34"/>
      <c r="HD17" s="34"/>
      <c r="HE17" s="34"/>
      <c r="HF17" s="34"/>
      <c r="HG17" s="34"/>
      <c r="HH17" s="34"/>
      <c r="HI17" s="34"/>
      <c r="HJ17" s="34"/>
      <c r="HK17" s="34"/>
      <c r="HL17" s="34"/>
      <c r="HM17" s="110"/>
      <c r="HN17" s="34"/>
      <c r="HO17" s="34"/>
      <c r="HP17" s="34"/>
      <c r="HQ17" s="34"/>
      <c r="HR17" s="34"/>
      <c r="HS17" s="34"/>
      <c r="HT17" s="34"/>
      <c r="HU17" s="34"/>
      <c r="HV17" s="34"/>
      <c r="HW17" s="34"/>
      <c r="HX17" s="34"/>
      <c r="HY17" s="92"/>
      <c r="HZ17" s="34"/>
      <c r="IA17" s="34"/>
      <c r="IB17" s="34"/>
      <c r="IC17" s="34"/>
      <c r="ID17" s="34"/>
      <c r="IE17" s="34"/>
      <c r="IF17" s="34"/>
      <c r="IG17" s="34"/>
      <c r="IH17" s="34"/>
      <c r="II17" s="34"/>
      <c r="IJ17" s="34"/>
      <c r="IK17" s="34"/>
      <c r="IL17" s="34"/>
      <c r="IM17" s="34"/>
      <c r="IN17" s="34"/>
      <c r="IO17" s="34"/>
      <c r="IP17" s="34"/>
      <c r="IQ17" s="34"/>
      <c r="IR17" s="34"/>
      <c r="IS17" s="34"/>
      <c r="IT17" s="34"/>
      <c r="IU17" s="34"/>
      <c r="IV17" s="90"/>
      <c r="IW17" s="34"/>
      <c r="IX17" s="34"/>
      <c r="IY17" s="34"/>
      <c r="IZ17" s="34"/>
      <c r="JA17" s="34"/>
      <c r="JB17" s="34"/>
      <c r="JC17" s="34"/>
      <c r="JD17" s="34"/>
      <c r="JE17" s="34"/>
      <c r="JF17" s="34"/>
      <c r="JG17" s="34"/>
      <c r="JH17" s="34"/>
      <c r="JI17" s="34"/>
      <c r="JJ17" s="153"/>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row>
    <row r="18" spans="1:311" s="36" customFormat="1" ht="18.600000000000001">
      <c r="A18" s="34" t="str">
        <f t="shared" ref="A18:A68" si="18">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2.4.1</v>
      </c>
      <c r="B18" s="35" t="s">
        <v>46</v>
      </c>
      <c r="C18" s="36" t="s">
        <v>44</v>
      </c>
      <c r="D18" s="37"/>
      <c r="E18" s="79">
        <v>45834</v>
      </c>
      <c r="F18" s="80">
        <f t="shared" ref="F18" si="19">IF(ISBLANK(E18)," - ",IF(G18=0,E18,E18+G18-1))</f>
        <v>45930</v>
      </c>
      <c r="G18" s="40">
        <v>97</v>
      </c>
      <c r="H18" s="41">
        <v>1</v>
      </c>
      <c r="I18" s="42">
        <f t="shared" ref="I18:I68" si="20">IF(OR(F18=0,E18=0)," - ",NETWORKDAYS(E18,F18))</f>
        <v>69</v>
      </c>
      <c r="J18" s="4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82"/>
      <c r="DF18" s="34"/>
      <c r="DG18" s="34"/>
      <c r="DH18" s="34"/>
      <c r="DI18" s="34"/>
      <c r="DJ18" s="34"/>
      <c r="DK18" s="34"/>
      <c r="DL18" s="34"/>
      <c r="DM18" s="34"/>
      <c r="DN18" s="34"/>
      <c r="DO18" s="34"/>
      <c r="DP18" s="34"/>
      <c r="DQ18" s="34"/>
      <c r="DR18" s="34"/>
      <c r="DS18" s="34"/>
      <c r="DT18" s="34"/>
      <c r="DU18" s="34"/>
      <c r="DV18" s="34"/>
      <c r="DW18" s="34"/>
      <c r="DX18" s="34"/>
      <c r="DY18" s="34"/>
      <c r="DZ18" s="82"/>
      <c r="EA18" s="34"/>
      <c r="EB18" s="34"/>
      <c r="EC18" s="34"/>
      <c r="ED18" s="34"/>
      <c r="EE18" s="34"/>
      <c r="EF18" s="34"/>
      <c r="EG18" s="34"/>
      <c r="EH18" s="34"/>
      <c r="EI18" s="34"/>
      <c r="EJ18" s="34"/>
      <c r="EK18" s="34"/>
      <c r="EL18" s="34"/>
      <c r="EM18" s="34"/>
      <c r="EN18" s="34"/>
      <c r="EO18" s="34"/>
      <c r="EP18" s="34"/>
      <c r="EQ18" s="34"/>
      <c r="ER18" s="34"/>
      <c r="ES18" s="34"/>
      <c r="ET18" s="34"/>
      <c r="EU18" s="82"/>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90"/>
      <c r="GS18" s="34"/>
      <c r="GT18" s="34"/>
      <c r="GU18" s="34"/>
      <c r="GV18" s="34"/>
      <c r="GW18" s="34"/>
      <c r="GX18" s="34"/>
      <c r="GY18" s="34"/>
      <c r="GZ18" s="34"/>
      <c r="HA18" s="34"/>
      <c r="HB18" s="34"/>
      <c r="HC18" s="34"/>
      <c r="HD18" s="34"/>
      <c r="HE18" s="34"/>
      <c r="HF18" s="34"/>
      <c r="HG18" s="34"/>
      <c r="HH18" s="34"/>
      <c r="HI18" s="34"/>
      <c r="HJ18" s="34"/>
      <c r="HK18" s="34"/>
      <c r="HL18" s="34"/>
      <c r="HM18" s="110"/>
      <c r="HN18" s="34"/>
      <c r="HO18" s="34"/>
      <c r="HP18" s="34"/>
      <c r="HQ18" s="34"/>
      <c r="HR18" s="34"/>
      <c r="HS18" s="34"/>
      <c r="HT18" s="34"/>
      <c r="HU18" s="34"/>
      <c r="HV18" s="34"/>
      <c r="HW18" s="34"/>
      <c r="HX18" s="34"/>
      <c r="HY18" s="92"/>
      <c r="HZ18" s="34"/>
      <c r="IA18" s="34"/>
      <c r="IB18" s="34"/>
      <c r="IC18" s="34"/>
      <c r="ID18" s="34"/>
      <c r="IE18" s="34"/>
      <c r="IF18" s="34"/>
      <c r="IG18" s="34"/>
      <c r="IH18" s="34"/>
      <c r="II18" s="34"/>
      <c r="IJ18" s="34"/>
      <c r="IK18" s="34"/>
      <c r="IL18" s="34"/>
      <c r="IM18" s="34"/>
      <c r="IN18" s="34"/>
      <c r="IO18" s="34"/>
      <c r="IP18" s="34"/>
      <c r="IQ18" s="34"/>
      <c r="IR18" s="34"/>
      <c r="IS18" s="34"/>
      <c r="IT18" s="34"/>
      <c r="IU18" s="34"/>
      <c r="IV18" s="90"/>
      <c r="IW18" s="34"/>
      <c r="IX18" s="34"/>
      <c r="IY18" s="34"/>
      <c r="IZ18" s="34"/>
      <c r="JA18" s="34"/>
      <c r="JB18" s="34"/>
      <c r="JC18" s="34"/>
      <c r="JD18" s="34"/>
      <c r="JE18" s="34"/>
      <c r="JF18" s="34"/>
      <c r="JG18" s="34"/>
      <c r="JH18" s="34"/>
      <c r="JI18" s="34"/>
      <c r="JJ18" s="153"/>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row>
    <row r="19" spans="1:311" s="36" customFormat="1" ht="18.600000000000001">
      <c r="A19" s="34" t="str">
        <f t="shared" si="18"/>
        <v>2.4.2</v>
      </c>
      <c r="B19" s="35" t="s">
        <v>67</v>
      </c>
      <c r="C19" s="36" t="s">
        <v>44</v>
      </c>
      <c r="D19" s="37"/>
      <c r="E19" s="79">
        <v>45931</v>
      </c>
      <c r="F19" s="80">
        <f t="shared" ref="F19" si="21">IF(ISBLANK(E19)," - ",IF(G19=0,E19,E19+G19-1))</f>
        <v>45931</v>
      </c>
      <c r="G19" s="40">
        <v>1</v>
      </c>
      <c r="H19" s="41">
        <v>1</v>
      </c>
      <c r="I19" s="42">
        <f t="shared" ref="I19:I35" si="22">IF(OR(F19=0,E19=0)," - ",NETWORKDAYS(E19,F19))</f>
        <v>1</v>
      </c>
      <c r="J19" s="4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82"/>
      <c r="DF19" s="34"/>
      <c r="DG19" s="34"/>
      <c r="DH19" s="34"/>
      <c r="DI19" s="34"/>
      <c r="DJ19" s="34"/>
      <c r="DK19" s="34"/>
      <c r="DL19" s="34"/>
      <c r="DM19" s="34"/>
      <c r="DN19" s="34"/>
      <c r="DO19" s="34"/>
      <c r="DP19" s="34"/>
      <c r="DQ19" s="34"/>
      <c r="DR19" s="34"/>
      <c r="DS19" s="34"/>
      <c r="DT19" s="34"/>
      <c r="DU19" s="34"/>
      <c r="DV19" s="34"/>
      <c r="DW19" s="34"/>
      <c r="DX19" s="34"/>
      <c r="DY19" s="34"/>
      <c r="DZ19" s="82"/>
      <c r="EA19" s="34"/>
      <c r="EB19" s="34"/>
      <c r="EC19" s="34"/>
      <c r="ED19" s="34"/>
      <c r="EE19" s="34"/>
      <c r="EF19" s="34"/>
      <c r="EG19" s="34"/>
      <c r="EH19" s="34"/>
      <c r="EI19" s="34"/>
      <c r="EJ19" s="34"/>
      <c r="EK19" s="34"/>
      <c r="EL19" s="34"/>
      <c r="EM19" s="34"/>
      <c r="EN19" s="34"/>
      <c r="EO19" s="34"/>
      <c r="EP19" s="34"/>
      <c r="EQ19" s="34"/>
      <c r="ER19" s="34"/>
      <c r="ES19" s="34"/>
      <c r="ET19" s="34"/>
      <c r="EU19" s="82"/>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90"/>
      <c r="GS19" s="34"/>
      <c r="GT19" s="34"/>
      <c r="GU19" s="34"/>
      <c r="GV19" s="34"/>
      <c r="GW19" s="34"/>
      <c r="GX19" s="34"/>
      <c r="GY19" s="34"/>
      <c r="GZ19" s="34"/>
      <c r="HA19" s="34"/>
      <c r="HB19" s="34"/>
      <c r="HC19" s="34"/>
      <c r="HD19" s="34"/>
      <c r="HE19" s="34"/>
      <c r="HF19" s="34"/>
      <c r="HG19" s="34"/>
      <c r="HH19" s="34"/>
      <c r="HI19" s="34"/>
      <c r="HJ19" s="34"/>
      <c r="HK19" s="34"/>
      <c r="HL19" s="34"/>
      <c r="HM19" s="110"/>
      <c r="HN19" s="34"/>
      <c r="HO19" s="34"/>
      <c r="HP19" s="34"/>
      <c r="HQ19" s="34"/>
      <c r="HR19" s="34"/>
      <c r="HS19" s="34"/>
      <c r="HT19" s="34"/>
      <c r="HU19" s="34"/>
      <c r="HV19" s="34"/>
      <c r="HW19" s="34"/>
      <c r="HX19" s="34"/>
      <c r="HY19" s="92"/>
      <c r="HZ19" s="34"/>
      <c r="IA19" s="34"/>
      <c r="IB19" s="34"/>
      <c r="IC19" s="34"/>
      <c r="ID19" s="34"/>
      <c r="IE19" s="34"/>
      <c r="IF19" s="34"/>
      <c r="IG19" s="34"/>
      <c r="IH19" s="34"/>
      <c r="II19" s="34"/>
      <c r="IJ19" s="34"/>
      <c r="IK19" s="34"/>
      <c r="IL19" s="34"/>
      <c r="IM19" s="34"/>
      <c r="IN19" s="34"/>
      <c r="IO19" s="34"/>
      <c r="IP19" s="34"/>
      <c r="IQ19" s="34"/>
      <c r="IR19" s="34"/>
      <c r="IS19" s="34"/>
      <c r="IT19" s="34"/>
      <c r="IU19" s="34"/>
      <c r="IV19" s="90"/>
      <c r="IW19" s="34"/>
      <c r="IX19" s="34"/>
      <c r="IY19" s="34"/>
      <c r="IZ19" s="34"/>
      <c r="JA19" s="34"/>
      <c r="JB19" s="34"/>
      <c r="JC19" s="34"/>
      <c r="JD19" s="34"/>
      <c r="JE19" s="34"/>
      <c r="JF19" s="34"/>
      <c r="JG19" s="34"/>
      <c r="JH19" s="34"/>
      <c r="JI19" s="34"/>
      <c r="JJ19" s="153"/>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row>
    <row r="20" spans="1:311" s="36" customFormat="1" ht="18.600000000000001">
      <c r="A20" s="34" t="str">
        <f t="shared" si="18"/>
        <v>2.4.3</v>
      </c>
      <c r="B20" s="93" t="s">
        <v>47</v>
      </c>
      <c r="C20" s="36" t="s">
        <v>44</v>
      </c>
      <c r="D20" s="37"/>
      <c r="E20" s="79">
        <v>45834</v>
      </c>
      <c r="F20" s="80">
        <f>MAX(F21:F35)</f>
        <v>45934</v>
      </c>
      <c r="G20" s="40">
        <f>SUM(G21:G35)</f>
        <v>15</v>
      </c>
      <c r="H20" s="41">
        <f>SUM(H21:H35)/COUNT(H21:H35)</f>
        <v>1</v>
      </c>
      <c r="I20" s="42">
        <f>SUM(I21:I35)</f>
        <v>13</v>
      </c>
      <c r="J20" s="43"/>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82"/>
      <c r="DF20" s="34"/>
      <c r="DG20" s="34"/>
      <c r="DH20" s="34"/>
      <c r="DI20" s="34"/>
      <c r="DJ20" s="34"/>
      <c r="DK20" s="34"/>
      <c r="DL20" s="34"/>
      <c r="DM20" s="34"/>
      <c r="DN20" s="34"/>
      <c r="DO20" s="34"/>
      <c r="DP20" s="34"/>
      <c r="DQ20" s="34"/>
      <c r="DR20" s="34"/>
      <c r="DS20" s="34"/>
      <c r="DT20" s="34"/>
      <c r="DU20" s="34"/>
      <c r="DV20" s="34"/>
      <c r="DW20" s="34"/>
      <c r="DX20" s="34"/>
      <c r="DY20" s="34"/>
      <c r="DZ20" s="82"/>
      <c r="EA20" s="34"/>
      <c r="EB20" s="34"/>
      <c r="EC20" s="34"/>
      <c r="ED20" s="34"/>
      <c r="EE20" s="34"/>
      <c r="EF20" s="34"/>
      <c r="EG20" s="34"/>
      <c r="EH20" s="34"/>
      <c r="EI20" s="34"/>
      <c r="EJ20" s="34"/>
      <c r="EK20" s="34"/>
      <c r="EL20" s="34"/>
      <c r="EM20" s="34"/>
      <c r="EN20" s="34"/>
      <c r="EO20" s="34"/>
      <c r="EP20" s="34"/>
      <c r="EQ20" s="34"/>
      <c r="ER20" s="34"/>
      <c r="ES20" s="34"/>
      <c r="ET20" s="34"/>
      <c r="EU20" s="82"/>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90"/>
      <c r="GS20" s="34"/>
      <c r="GT20" s="34"/>
      <c r="GU20" s="34"/>
      <c r="GV20" s="34"/>
      <c r="GW20" s="34"/>
      <c r="GX20" s="34"/>
      <c r="GY20" s="34"/>
      <c r="GZ20" s="34"/>
      <c r="HA20" s="34"/>
      <c r="HB20" s="34"/>
      <c r="HC20" s="34"/>
      <c r="HD20" s="34"/>
      <c r="HE20" s="34"/>
      <c r="HF20" s="34"/>
      <c r="HG20" s="34"/>
      <c r="HH20" s="34"/>
      <c r="HI20" s="34"/>
      <c r="HJ20" s="34"/>
      <c r="HK20" s="34"/>
      <c r="HL20" s="34"/>
      <c r="HM20" s="110"/>
      <c r="HN20" s="34"/>
      <c r="HO20" s="34"/>
      <c r="HP20" s="34"/>
      <c r="HQ20" s="34"/>
      <c r="HR20" s="34"/>
      <c r="HS20" s="34"/>
      <c r="HT20" s="34"/>
      <c r="HU20" s="34"/>
      <c r="HV20" s="34"/>
      <c r="HW20" s="34"/>
      <c r="HX20" s="34"/>
      <c r="HY20" s="92"/>
      <c r="HZ20" s="34"/>
      <c r="IA20" s="34"/>
      <c r="IB20" s="34"/>
      <c r="IC20" s="34"/>
      <c r="ID20" s="34"/>
      <c r="IE20" s="34"/>
      <c r="IF20" s="34"/>
      <c r="IG20" s="34"/>
      <c r="IH20" s="34"/>
      <c r="II20" s="34"/>
      <c r="IJ20" s="34"/>
      <c r="IK20" s="34"/>
      <c r="IL20" s="34"/>
      <c r="IM20" s="34"/>
      <c r="IN20" s="34"/>
      <c r="IO20" s="34"/>
      <c r="IP20" s="34"/>
      <c r="IQ20" s="34"/>
      <c r="IR20" s="34"/>
      <c r="IS20" s="34"/>
      <c r="IT20" s="34"/>
      <c r="IU20" s="34"/>
      <c r="IV20" s="90"/>
      <c r="IW20" s="34"/>
      <c r="IX20" s="34"/>
      <c r="IY20" s="34"/>
      <c r="IZ20" s="34"/>
      <c r="JA20" s="34"/>
      <c r="JB20" s="34"/>
      <c r="JC20" s="34"/>
      <c r="JD20" s="34"/>
      <c r="JE20" s="34"/>
      <c r="JF20" s="34"/>
      <c r="JG20" s="34"/>
      <c r="JH20" s="34"/>
      <c r="JI20" s="34"/>
      <c r="JJ20" s="153"/>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row>
    <row r="21" spans="1:311" s="36" customFormat="1" ht="18.600000000000001">
      <c r="A21" s="34" t="str">
        <f t="shared" ref="A21:A37" si="23">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2.4.3.1</v>
      </c>
      <c r="B21" s="35" t="s">
        <v>48</v>
      </c>
      <c r="C21" s="36" t="s">
        <v>44</v>
      </c>
      <c r="D21" s="37"/>
      <c r="E21" s="79">
        <v>45931</v>
      </c>
      <c r="F21" s="80">
        <f t="shared" ref="F21:F33" si="24">IF(ISBLANK(E21)," - ",IF(G21=0,E21,WORKDAY(IF(WEEKDAY(E21,2)&gt;5, WORKDAY(E21,1), E21),G21-1)))</f>
        <v>45931</v>
      </c>
      <c r="G21" s="40">
        <v>1</v>
      </c>
      <c r="H21" s="41">
        <v>1</v>
      </c>
      <c r="I21" s="42">
        <f t="shared" si="22"/>
        <v>1</v>
      </c>
      <c r="J21" s="43"/>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82"/>
      <c r="DF21" s="34"/>
      <c r="DG21" s="34"/>
      <c r="DH21" s="34"/>
      <c r="DI21" s="34"/>
      <c r="DJ21" s="34"/>
      <c r="DK21" s="34"/>
      <c r="DL21" s="34"/>
      <c r="DM21" s="34"/>
      <c r="DN21" s="34"/>
      <c r="DO21" s="34"/>
      <c r="DP21" s="34"/>
      <c r="DQ21" s="34"/>
      <c r="DR21" s="34"/>
      <c r="DS21" s="34"/>
      <c r="DT21" s="34"/>
      <c r="DU21" s="34"/>
      <c r="DV21" s="34"/>
      <c r="DW21" s="34"/>
      <c r="DX21" s="34"/>
      <c r="DY21" s="34"/>
      <c r="DZ21" s="82"/>
      <c r="EA21" s="34"/>
      <c r="EB21" s="34"/>
      <c r="EC21" s="34"/>
      <c r="ED21" s="34"/>
      <c r="EE21" s="34"/>
      <c r="EF21" s="34"/>
      <c r="EG21" s="34"/>
      <c r="EH21" s="34"/>
      <c r="EI21" s="34"/>
      <c r="EJ21" s="34"/>
      <c r="EK21" s="34"/>
      <c r="EL21" s="34"/>
      <c r="EM21" s="34"/>
      <c r="EN21" s="34"/>
      <c r="EO21" s="34"/>
      <c r="EP21" s="34"/>
      <c r="EQ21" s="34"/>
      <c r="ER21" s="34"/>
      <c r="ES21" s="34"/>
      <c r="ET21" s="34"/>
      <c r="EU21" s="82"/>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90"/>
      <c r="GS21" s="34"/>
      <c r="GT21" s="34"/>
      <c r="GU21" s="34"/>
      <c r="GV21" s="34"/>
      <c r="GW21" s="34"/>
      <c r="GX21" s="34"/>
      <c r="GY21" s="34"/>
      <c r="GZ21" s="34"/>
      <c r="HA21" s="34"/>
      <c r="HB21" s="34"/>
      <c r="HC21" s="34"/>
      <c r="HD21" s="34"/>
      <c r="HE21" s="34"/>
      <c r="HF21" s="34"/>
      <c r="HG21" s="34"/>
      <c r="HH21" s="34"/>
      <c r="HI21" s="34"/>
      <c r="HJ21" s="34"/>
      <c r="HK21" s="34"/>
      <c r="HL21" s="34"/>
      <c r="HM21" s="110"/>
      <c r="HN21" s="34"/>
      <c r="HO21" s="34"/>
      <c r="HP21" s="34"/>
      <c r="HQ21" s="34"/>
      <c r="HR21" s="34"/>
      <c r="HS21" s="34"/>
      <c r="HT21" s="34"/>
      <c r="HU21" s="34"/>
      <c r="HV21" s="34"/>
      <c r="HW21" s="34"/>
      <c r="HX21" s="34"/>
      <c r="HY21" s="92"/>
      <c r="HZ21" s="34"/>
      <c r="IA21" s="34"/>
      <c r="IB21" s="34"/>
      <c r="IC21" s="34"/>
      <c r="ID21" s="34"/>
      <c r="IE21" s="34"/>
      <c r="IF21" s="34"/>
      <c r="IG21" s="34"/>
      <c r="IH21" s="34"/>
      <c r="II21" s="34"/>
      <c r="IJ21" s="34"/>
      <c r="IK21" s="34"/>
      <c r="IL21" s="34"/>
      <c r="IM21" s="34"/>
      <c r="IN21" s="34"/>
      <c r="IO21" s="34"/>
      <c r="IP21" s="34"/>
      <c r="IQ21" s="34"/>
      <c r="IR21" s="34"/>
      <c r="IS21" s="34"/>
      <c r="IT21" s="34"/>
      <c r="IU21" s="34"/>
      <c r="IV21" s="90"/>
      <c r="IW21" s="34"/>
      <c r="IX21" s="34"/>
      <c r="IY21" s="34"/>
      <c r="IZ21" s="34"/>
      <c r="JA21" s="34"/>
      <c r="JB21" s="34"/>
      <c r="JC21" s="34"/>
      <c r="JD21" s="34"/>
      <c r="JE21" s="34"/>
      <c r="JF21" s="34"/>
      <c r="JG21" s="34"/>
      <c r="JH21" s="34"/>
      <c r="JI21" s="34"/>
      <c r="JJ21" s="153"/>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row>
    <row r="22" spans="1:311" s="36" customFormat="1" ht="18.600000000000001">
      <c r="A22" s="34" t="str">
        <f t="shared" si="23"/>
        <v>2.4.3.2</v>
      </c>
      <c r="B22" s="35" t="s">
        <v>49</v>
      </c>
      <c r="C22" s="36" t="s">
        <v>44</v>
      </c>
      <c r="D22" s="37"/>
      <c r="E22" s="79">
        <v>45931</v>
      </c>
      <c r="F22" s="80">
        <f t="shared" si="24"/>
        <v>45931</v>
      </c>
      <c r="G22" s="40">
        <v>1</v>
      </c>
      <c r="H22" s="41">
        <v>1</v>
      </c>
      <c r="I22" s="42">
        <f t="shared" si="22"/>
        <v>1</v>
      </c>
      <c r="J22" s="43"/>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82"/>
      <c r="DF22" s="34"/>
      <c r="DG22" s="34"/>
      <c r="DH22" s="34"/>
      <c r="DI22" s="34"/>
      <c r="DJ22" s="34"/>
      <c r="DK22" s="34"/>
      <c r="DL22" s="34"/>
      <c r="DM22" s="34"/>
      <c r="DN22" s="34"/>
      <c r="DO22" s="34"/>
      <c r="DP22" s="34"/>
      <c r="DQ22" s="34"/>
      <c r="DR22" s="34"/>
      <c r="DS22" s="34"/>
      <c r="DT22" s="34"/>
      <c r="DU22" s="34"/>
      <c r="DV22" s="34"/>
      <c r="DW22" s="34"/>
      <c r="DX22" s="34"/>
      <c r="DY22" s="34"/>
      <c r="DZ22" s="82"/>
      <c r="EA22" s="34"/>
      <c r="EB22" s="34"/>
      <c r="EC22" s="34"/>
      <c r="ED22" s="34"/>
      <c r="EE22" s="34"/>
      <c r="EF22" s="34"/>
      <c r="EG22" s="34"/>
      <c r="EH22" s="34"/>
      <c r="EI22" s="34"/>
      <c r="EJ22" s="34"/>
      <c r="EK22" s="34"/>
      <c r="EL22" s="34"/>
      <c r="EM22" s="34"/>
      <c r="EN22" s="34"/>
      <c r="EO22" s="34"/>
      <c r="EP22" s="34"/>
      <c r="EQ22" s="34"/>
      <c r="ER22" s="34"/>
      <c r="ES22" s="34"/>
      <c r="ET22" s="34"/>
      <c r="EU22" s="82"/>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90"/>
      <c r="GS22" s="34"/>
      <c r="GT22" s="34"/>
      <c r="GU22" s="34"/>
      <c r="GV22" s="34"/>
      <c r="GW22" s="34"/>
      <c r="GX22" s="34"/>
      <c r="GY22" s="34"/>
      <c r="GZ22" s="34"/>
      <c r="HA22" s="34"/>
      <c r="HB22" s="34"/>
      <c r="HC22" s="34"/>
      <c r="HD22" s="34"/>
      <c r="HE22" s="34"/>
      <c r="HF22" s="34"/>
      <c r="HG22" s="34"/>
      <c r="HH22" s="34"/>
      <c r="HI22" s="34"/>
      <c r="HJ22" s="34"/>
      <c r="HK22" s="34"/>
      <c r="HL22" s="34"/>
      <c r="HM22" s="110"/>
      <c r="HN22" s="34"/>
      <c r="HO22" s="34"/>
      <c r="HP22" s="34"/>
      <c r="HQ22" s="34"/>
      <c r="HR22" s="34"/>
      <c r="HS22" s="34"/>
      <c r="HT22" s="34"/>
      <c r="HU22" s="34"/>
      <c r="HV22" s="34"/>
      <c r="HW22" s="34"/>
      <c r="HX22" s="34"/>
      <c r="HY22" s="92"/>
      <c r="HZ22" s="34"/>
      <c r="IA22" s="34"/>
      <c r="IB22" s="34"/>
      <c r="IC22" s="34"/>
      <c r="ID22" s="34"/>
      <c r="IE22" s="34"/>
      <c r="IF22" s="34"/>
      <c r="IG22" s="34"/>
      <c r="IH22" s="34"/>
      <c r="II22" s="34"/>
      <c r="IJ22" s="34"/>
      <c r="IK22" s="34"/>
      <c r="IL22" s="34"/>
      <c r="IM22" s="34"/>
      <c r="IN22" s="34"/>
      <c r="IO22" s="34"/>
      <c r="IP22" s="34"/>
      <c r="IQ22" s="34"/>
      <c r="IR22" s="34"/>
      <c r="IS22" s="34"/>
      <c r="IT22" s="34"/>
      <c r="IU22" s="34"/>
      <c r="IV22" s="90"/>
      <c r="IW22" s="34"/>
      <c r="IX22" s="34"/>
      <c r="IY22" s="34"/>
      <c r="IZ22" s="34"/>
      <c r="JA22" s="34"/>
      <c r="JB22" s="34"/>
      <c r="JC22" s="34"/>
      <c r="JD22" s="34"/>
      <c r="JE22" s="34"/>
      <c r="JF22" s="34"/>
      <c r="JG22" s="34"/>
      <c r="JH22" s="34"/>
      <c r="JI22" s="34"/>
      <c r="JJ22" s="153"/>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row>
    <row r="23" spans="1:311" s="36" customFormat="1" ht="18.600000000000001">
      <c r="A23" s="34" t="str">
        <f t="shared" si="23"/>
        <v>2.4.3.3</v>
      </c>
      <c r="B23" s="35" t="s">
        <v>50</v>
      </c>
      <c r="C23" s="36" t="s">
        <v>44</v>
      </c>
      <c r="D23" s="37"/>
      <c r="E23" s="79">
        <v>45932</v>
      </c>
      <c r="F23" s="80">
        <f t="shared" si="24"/>
        <v>45932</v>
      </c>
      <c r="G23" s="40">
        <v>1</v>
      </c>
      <c r="H23" s="41">
        <v>1</v>
      </c>
      <c r="I23" s="42">
        <f t="shared" si="22"/>
        <v>1</v>
      </c>
      <c r="J23" s="43"/>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82"/>
      <c r="DF23" s="34"/>
      <c r="DG23" s="34"/>
      <c r="DH23" s="34"/>
      <c r="DI23" s="34"/>
      <c r="DJ23" s="34"/>
      <c r="DK23" s="34"/>
      <c r="DL23" s="34"/>
      <c r="DM23" s="34"/>
      <c r="DN23" s="34"/>
      <c r="DO23" s="34"/>
      <c r="DP23" s="34"/>
      <c r="DQ23" s="34"/>
      <c r="DR23" s="34"/>
      <c r="DS23" s="34"/>
      <c r="DT23" s="34"/>
      <c r="DU23" s="34"/>
      <c r="DV23" s="34"/>
      <c r="DW23" s="34"/>
      <c r="DX23" s="34"/>
      <c r="DY23" s="34"/>
      <c r="DZ23" s="82"/>
      <c r="EA23" s="34"/>
      <c r="EB23" s="34"/>
      <c r="EC23" s="34"/>
      <c r="ED23" s="34"/>
      <c r="EE23" s="34"/>
      <c r="EF23" s="34"/>
      <c r="EG23" s="34"/>
      <c r="EH23" s="34"/>
      <c r="EI23" s="34"/>
      <c r="EJ23" s="34"/>
      <c r="EK23" s="34"/>
      <c r="EL23" s="34"/>
      <c r="EM23" s="34"/>
      <c r="EN23" s="34"/>
      <c r="EO23" s="34"/>
      <c r="EP23" s="34"/>
      <c r="EQ23" s="34"/>
      <c r="ER23" s="34"/>
      <c r="ES23" s="34"/>
      <c r="ET23" s="34"/>
      <c r="EU23" s="82"/>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90"/>
      <c r="GS23" s="34"/>
      <c r="GT23" s="34"/>
      <c r="GU23" s="34"/>
      <c r="GV23" s="34"/>
      <c r="GW23" s="34"/>
      <c r="GX23" s="34"/>
      <c r="GY23" s="34"/>
      <c r="GZ23" s="34"/>
      <c r="HA23" s="34"/>
      <c r="HB23" s="34"/>
      <c r="HC23" s="34"/>
      <c r="HD23" s="34"/>
      <c r="HE23" s="34"/>
      <c r="HF23" s="34"/>
      <c r="HG23" s="34"/>
      <c r="HH23" s="34"/>
      <c r="HI23" s="34"/>
      <c r="HJ23" s="34"/>
      <c r="HK23" s="34"/>
      <c r="HL23" s="34"/>
      <c r="HM23" s="110"/>
      <c r="HN23" s="34"/>
      <c r="HO23" s="34"/>
      <c r="HP23" s="34"/>
      <c r="HQ23" s="34"/>
      <c r="HR23" s="34"/>
      <c r="HS23" s="34"/>
      <c r="HT23" s="34"/>
      <c r="HU23" s="34"/>
      <c r="HV23" s="34"/>
      <c r="HW23" s="34"/>
      <c r="HX23" s="34"/>
      <c r="HY23" s="92"/>
      <c r="HZ23" s="34"/>
      <c r="IA23" s="34"/>
      <c r="IB23" s="34"/>
      <c r="IC23" s="34"/>
      <c r="ID23" s="34"/>
      <c r="IE23" s="34"/>
      <c r="IF23" s="34"/>
      <c r="IG23" s="34"/>
      <c r="IH23" s="34"/>
      <c r="II23" s="34"/>
      <c r="IJ23" s="34"/>
      <c r="IK23" s="34"/>
      <c r="IL23" s="34"/>
      <c r="IM23" s="34"/>
      <c r="IN23" s="34"/>
      <c r="IO23" s="34"/>
      <c r="IP23" s="34"/>
      <c r="IQ23" s="34"/>
      <c r="IR23" s="34"/>
      <c r="IS23" s="34"/>
      <c r="IT23" s="34"/>
      <c r="IU23" s="34"/>
      <c r="IV23" s="90"/>
      <c r="IW23" s="34"/>
      <c r="IX23" s="34"/>
      <c r="IY23" s="34"/>
      <c r="IZ23" s="34"/>
      <c r="JA23" s="34"/>
      <c r="JB23" s="34"/>
      <c r="JC23" s="34"/>
      <c r="JD23" s="34"/>
      <c r="JE23" s="34"/>
      <c r="JF23" s="34"/>
      <c r="JG23" s="34"/>
      <c r="JH23" s="34"/>
      <c r="JI23" s="34"/>
      <c r="JJ23" s="153"/>
      <c r="JK23" s="34"/>
      <c r="JL23" s="34"/>
      <c r="JM23" s="34"/>
      <c r="JN23" s="34"/>
      <c r="JO23" s="34"/>
      <c r="JP23" s="34"/>
      <c r="JQ23" s="34"/>
      <c r="JR23" s="34"/>
      <c r="JS23" s="34"/>
      <c r="JT23" s="34"/>
      <c r="JU23" s="34"/>
      <c r="JV23" s="34"/>
      <c r="JW23" s="34"/>
      <c r="JX23" s="34"/>
      <c r="JY23" s="34"/>
      <c r="JZ23" s="34"/>
      <c r="KA23" s="34"/>
      <c r="KB23" s="34"/>
      <c r="KC23" s="34"/>
      <c r="KD23" s="34"/>
      <c r="KE23" s="34"/>
      <c r="KF23" s="34"/>
      <c r="KG23" s="34"/>
      <c r="KH23" s="34"/>
      <c r="KI23" s="34"/>
      <c r="KJ23" s="34"/>
      <c r="KK23" s="34"/>
      <c r="KL23" s="34"/>
      <c r="KM23" s="34"/>
      <c r="KN23" s="34"/>
      <c r="KO23" s="34"/>
      <c r="KP23" s="34"/>
      <c r="KQ23" s="34"/>
      <c r="KR23" s="34"/>
      <c r="KS23" s="34"/>
      <c r="KT23" s="34"/>
      <c r="KU23" s="34"/>
      <c r="KV23" s="34"/>
      <c r="KW23" s="34"/>
      <c r="KX23" s="34"/>
      <c r="KY23" s="34"/>
    </row>
    <row r="24" spans="1:311" s="36" customFormat="1" ht="18.600000000000001">
      <c r="A24" s="34" t="str">
        <f t="shared" si="23"/>
        <v>2.4.3.4</v>
      </c>
      <c r="B24" s="35" t="s">
        <v>51</v>
      </c>
      <c r="C24" s="36" t="s">
        <v>44</v>
      </c>
      <c r="D24" s="37"/>
      <c r="E24" s="79">
        <v>45932</v>
      </c>
      <c r="F24" s="80">
        <f t="shared" si="24"/>
        <v>45932</v>
      </c>
      <c r="G24" s="40">
        <v>1</v>
      </c>
      <c r="H24" s="41">
        <v>1</v>
      </c>
      <c r="I24" s="42">
        <f t="shared" si="22"/>
        <v>1</v>
      </c>
      <c r="J24" s="43"/>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82"/>
      <c r="DF24" s="34"/>
      <c r="DG24" s="34"/>
      <c r="DH24" s="34"/>
      <c r="DI24" s="34"/>
      <c r="DJ24" s="34"/>
      <c r="DK24" s="34"/>
      <c r="DL24" s="34"/>
      <c r="DM24" s="34"/>
      <c r="DN24" s="34"/>
      <c r="DO24" s="34"/>
      <c r="DP24" s="34"/>
      <c r="DQ24" s="34"/>
      <c r="DR24" s="34"/>
      <c r="DS24" s="34"/>
      <c r="DT24" s="34"/>
      <c r="DU24" s="34"/>
      <c r="DV24" s="34"/>
      <c r="DW24" s="34"/>
      <c r="DX24" s="34"/>
      <c r="DY24" s="34"/>
      <c r="DZ24" s="82"/>
      <c r="EA24" s="34"/>
      <c r="EB24" s="34"/>
      <c r="EC24" s="34"/>
      <c r="ED24" s="34"/>
      <c r="EE24" s="34"/>
      <c r="EF24" s="34"/>
      <c r="EG24" s="34"/>
      <c r="EH24" s="34"/>
      <c r="EI24" s="34"/>
      <c r="EJ24" s="34"/>
      <c r="EK24" s="34"/>
      <c r="EL24" s="34"/>
      <c r="EM24" s="34"/>
      <c r="EN24" s="34"/>
      <c r="EO24" s="34"/>
      <c r="EP24" s="34"/>
      <c r="EQ24" s="34"/>
      <c r="ER24" s="34"/>
      <c r="ES24" s="34"/>
      <c r="ET24" s="34"/>
      <c r="EU24" s="82"/>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90"/>
      <c r="GS24" s="34"/>
      <c r="GT24" s="34"/>
      <c r="GU24" s="34"/>
      <c r="GV24" s="34"/>
      <c r="GW24" s="34"/>
      <c r="GX24" s="34"/>
      <c r="GY24" s="34"/>
      <c r="GZ24" s="34"/>
      <c r="HA24" s="34"/>
      <c r="HB24" s="34"/>
      <c r="HC24" s="34"/>
      <c r="HD24" s="34"/>
      <c r="HE24" s="34"/>
      <c r="HF24" s="34"/>
      <c r="HG24" s="34"/>
      <c r="HH24" s="34"/>
      <c r="HI24" s="34"/>
      <c r="HJ24" s="34"/>
      <c r="HK24" s="34"/>
      <c r="HL24" s="34"/>
      <c r="HM24" s="110"/>
      <c r="HN24" s="34"/>
      <c r="HO24" s="34"/>
      <c r="HP24" s="34"/>
      <c r="HQ24" s="34"/>
      <c r="HR24" s="34"/>
      <c r="HS24" s="34"/>
      <c r="HT24" s="34"/>
      <c r="HU24" s="34"/>
      <c r="HV24" s="34"/>
      <c r="HW24" s="34"/>
      <c r="HX24" s="34"/>
      <c r="HY24" s="92"/>
      <c r="HZ24" s="34"/>
      <c r="IA24" s="34"/>
      <c r="IB24" s="34"/>
      <c r="IC24" s="34"/>
      <c r="ID24" s="34"/>
      <c r="IE24" s="34"/>
      <c r="IF24" s="34"/>
      <c r="IG24" s="34"/>
      <c r="IH24" s="34"/>
      <c r="II24" s="34"/>
      <c r="IJ24" s="34"/>
      <c r="IK24" s="34"/>
      <c r="IL24" s="34"/>
      <c r="IM24" s="34"/>
      <c r="IN24" s="34"/>
      <c r="IO24" s="34"/>
      <c r="IP24" s="34"/>
      <c r="IQ24" s="34"/>
      <c r="IR24" s="34"/>
      <c r="IS24" s="34"/>
      <c r="IT24" s="34"/>
      <c r="IU24" s="34"/>
      <c r="IV24" s="90"/>
      <c r="IW24" s="34"/>
      <c r="IX24" s="34"/>
      <c r="IY24" s="34"/>
      <c r="IZ24" s="34"/>
      <c r="JA24" s="34"/>
      <c r="JB24" s="34"/>
      <c r="JC24" s="34"/>
      <c r="JD24" s="34"/>
      <c r="JE24" s="34"/>
      <c r="JF24" s="34"/>
      <c r="JG24" s="34"/>
      <c r="JH24" s="34"/>
      <c r="JI24" s="34"/>
      <c r="JJ24" s="153"/>
      <c r="JK24" s="34"/>
      <c r="JL24" s="34"/>
      <c r="JM24" s="34"/>
      <c r="JN24" s="34"/>
      <c r="JO24" s="34"/>
      <c r="JP24" s="34"/>
      <c r="JQ24" s="34"/>
      <c r="JR24" s="34"/>
      <c r="JS24" s="34"/>
      <c r="JT24" s="34"/>
      <c r="JU24" s="34"/>
      <c r="JV24" s="34"/>
      <c r="JW24" s="34"/>
      <c r="JX24" s="34"/>
      <c r="JY24" s="34"/>
      <c r="JZ24" s="34"/>
      <c r="KA24" s="34"/>
      <c r="KB24" s="34"/>
      <c r="KC24" s="34"/>
      <c r="KD24" s="34"/>
      <c r="KE24" s="34"/>
      <c r="KF24" s="34"/>
      <c r="KG24" s="34"/>
      <c r="KH24" s="34"/>
      <c r="KI24" s="34"/>
      <c r="KJ24" s="34"/>
      <c r="KK24" s="34"/>
      <c r="KL24" s="34"/>
      <c r="KM24" s="34"/>
      <c r="KN24" s="34"/>
      <c r="KO24" s="34"/>
      <c r="KP24" s="34"/>
      <c r="KQ24" s="34"/>
      <c r="KR24" s="34"/>
      <c r="KS24" s="34"/>
      <c r="KT24" s="34"/>
      <c r="KU24" s="34"/>
      <c r="KV24" s="34"/>
      <c r="KW24" s="34"/>
      <c r="KX24" s="34"/>
      <c r="KY24" s="34"/>
    </row>
    <row r="25" spans="1:311" s="36" customFormat="1" ht="18.600000000000001">
      <c r="A25" s="34" t="str">
        <f t="shared" si="23"/>
        <v>2.4.3.5</v>
      </c>
      <c r="B25" s="35" t="s">
        <v>52</v>
      </c>
      <c r="C25" s="36" t="s">
        <v>44</v>
      </c>
      <c r="D25" s="37"/>
      <c r="E25" s="79">
        <v>45932</v>
      </c>
      <c r="F25" s="80">
        <f t="shared" si="24"/>
        <v>45932</v>
      </c>
      <c r="G25" s="40">
        <v>1</v>
      </c>
      <c r="H25" s="41">
        <v>1</v>
      </c>
      <c r="I25" s="42">
        <f t="shared" si="22"/>
        <v>1</v>
      </c>
      <c r="J25" s="43"/>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82"/>
      <c r="DF25" s="34"/>
      <c r="DG25" s="34"/>
      <c r="DH25" s="34"/>
      <c r="DI25" s="34"/>
      <c r="DJ25" s="34"/>
      <c r="DK25" s="34"/>
      <c r="DL25" s="34"/>
      <c r="DM25" s="34"/>
      <c r="DN25" s="34"/>
      <c r="DO25" s="34"/>
      <c r="DP25" s="34"/>
      <c r="DQ25" s="34"/>
      <c r="DR25" s="34"/>
      <c r="DS25" s="34"/>
      <c r="DT25" s="34"/>
      <c r="DU25" s="34"/>
      <c r="DV25" s="34"/>
      <c r="DW25" s="34"/>
      <c r="DX25" s="34"/>
      <c r="DY25" s="34"/>
      <c r="DZ25" s="82"/>
      <c r="EA25" s="34"/>
      <c r="EB25" s="34"/>
      <c r="EC25" s="34"/>
      <c r="ED25" s="34"/>
      <c r="EE25" s="34"/>
      <c r="EF25" s="34"/>
      <c r="EG25" s="34"/>
      <c r="EH25" s="34"/>
      <c r="EI25" s="34"/>
      <c r="EJ25" s="34"/>
      <c r="EK25" s="34"/>
      <c r="EL25" s="34"/>
      <c r="EM25" s="34"/>
      <c r="EN25" s="34"/>
      <c r="EO25" s="34"/>
      <c r="EP25" s="34"/>
      <c r="EQ25" s="34"/>
      <c r="ER25" s="34"/>
      <c r="ES25" s="34"/>
      <c r="ET25" s="34"/>
      <c r="EU25" s="82"/>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90"/>
      <c r="GS25" s="34"/>
      <c r="GT25" s="34"/>
      <c r="GU25" s="34"/>
      <c r="GV25" s="34"/>
      <c r="GW25" s="34"/>
      <c r="GX25" s="34"/>
      <c r="GY25" s="34"/>
      <c r="GZ25" s="34"/>
      <c r="HA25" s="34"/>
      <c r="HB25" s="34"/>
      <c r="HC25" s="34"/>
      <c r="HD25" s="34"/>
      <c r="HE25" s="34"/>
      <c r="HF25" s="34"/>
      <c r="HG25" s="34"/>
      <c r="HH25" s="34"/>
      <c r="HI25" s="34"/>
      <c r="HJ25" s="34"/>
      <c r="HK25" s="34"/>
      <c r="HL25" s="34"/>
      <c r="HM25" s="110"/>
      <c r="HN25" s="34"/>
      <c r="HO25" s="34"/>
      <c r="HP25" s="34"/>
      <c r="HQ25" s="34"/>
      <c r="HR25" s="34"/>
      <c r="HS25" s="34"/>
      <c r="HT25" s="34"/>
      <c r="HU25" s="34"/>
      <c r="HV25" s="34"/>
      <c r="HW25" s="34"/>
      <c r="HX25" s="34"/>
      <c r="HY25" s="92"/>
      <c r="HZ25" s="34"/>
      <c r="IA25" s="34"/>
      <c r="IB25" s="34"/>
      <c r="IC25" s="34"/>
      <c r="ID25" s="34"/>
      <c r="IE25" s="34"/>
      <c r="IF25" s="34"/>
      <c r="IG25" s="34"/>
      <c r="IH25" s="34"/>
      <c r="II25" s="34"/>
      <c r="IJ25" s="34"/>
      <c r="IK25" s="34"/>
      <c r="IL25" s="34"/>
      <c r="IM25" s="34"/>
      <c r="IN25" s="34"/>
      <c r="IO25" s="34"/>
      <c r="IP25" s="34"/>
      <c r="IQ25" s="34"/>
      <c r="IR25" s="34"/>
      <c r="IS25" s="34"/>
      <c r="IT25" s="34"/>
      <c r="IU25" s="34"/>
      <c r="IV25" s="90"/>
      <c r="IW25" s="34"/>
      <c r="IX25" s="34"/>
      <c r="IY25" s="34"/>
      <c r="IZ25" s="34"/>
      <c r="JA25" s="34"/>
      <c r="JB25" s="34"/>
      <c r="JC25" s="34"/>
      <c r="JD25" s="34"/>
      <c r="JE25" s="34"/>
      <c r="JF25" s="34"/>
      <c r="JG25" s="34"/>
      <c r="JH25" s="34"/>
      <c r="JI25" s="34"/>
      <c r="JJ25" s="153"/>
      <c r="JK25" s="34"/>
      <c r="JL25" s="34"/>
      <c r="JM25" s="34"/>
      <c r="JN25" s="34"/>
      <c r="JO25" s="34"/>
      <c r="JP25" s="34"/>
      <c r="JQ25" s="34"/>
      <c r="JR25" s="34"/>
      <c r="JS25" s="34"/>
      <c r="JT25" s="34"/>
      <c r="JU25" s="34"/>
      <c r="JV25" s="34"/>
      <c r="JW25" s="34"/>
      <c r="JX25" s="34"/>
      <c r="JY25" s="34"/>
      <c r="JZ25" s="34"/>
      <c r="KA25" s="34"/>
      <c r="KB25" s="34"/>
      <c r="KC25" s="34"/>
      <c r="KD25" s="34"/>
      <c r="KE25" s="34"/>
      <c r="KF25" s="34"/>
      <c r="KG25" s="34"/>
      <c r="KH25" s="34"/>
      <c r="KI25" s="34"/>
      <c r="KJ25" s="34"/>
      <c r="KK25" s="34"/>
      <c r="KL25" s="34"/>
      <c r="KM25" s="34"/>
      <c r="KN25" s="34"/>
      <c r="KO25" s="34"/>
      <c r="KP25" s="34"/>
      <c r="KQ25" s="34"/>
      <c r="KR25" s="34"/>
      <c r="KS25" s="34"/>
      <c r="KT25" s="34"/>
      <c r="KU25" s="34"/>
      <c r="KV25" s="34"/>
      <c r="KW25" s="34"/>
      <c r="KX25" s="34"/>
      <c r="KY25" s="34"/>
    </row>
    <row r="26" spans="1:311" s="36" customFormat="1" ht="18.600000000000001">
      <c r="A26" s="34" t="str">
        <f t="shared" si="23"/>
        <v>2.4.3.6</v>
      </c>
      <c r="B26" s="35" t="s">
        <v>53</v>
      </c>
      <c r="C26" s="36" t="s">
        <v>44</v>
      </c>
      <c r="D26" s="37"/>
      <c r="E26" s="79">
        <v>45932</v>
      </c>
      <c r="F26" s="80">
        <f t="shared" si="24"/>
        <v>45932</v>
      </c>
      <c r="G26" s="40">
        <v>1</v>
      </c>
      <c r="H26" s="41">
        <v>1</v>
      </c>
      <c r="I26" s="42">
        <f t="shared" si="22"/>
        <v>1</v>
      </c>
      <c r="J26" s="43"/>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82"/>
      <c r="DF26" s="34"/>
      <c r="DG26" s="34"/>
      <c r="DH26" s="34"/>
      <c r="DI26" s="34"/>
      <c r="DJ26" s="34"/>
      <c r="DK26" s="34"/>
      <c r="DL26" s="34"/>
      <c r="DM26" s="34"/>
      <c r="DN26" s="34"/>
      <c r="DO26" s="34"/>
      <c r="DP26" s="34"/>
      <c r="DQ26" s="34"/>
      <c r="DR26" s="34"/>
      <c r="DS26" s="34"/>
      <c r="DT26" s="34"/>
      <c r="DU26" s="34"/>
      <c r="DV26" s="34"/>
      <c r="DW26" s="34"/>
      <c r="DX26" s="34"/>
      <c r="DY26" s="34"/>
      <c r="DZ26" s="82"/>
      <c r="EA26" s="34"/>
      <c r="EB26" s="34"/>
      <c r="EC26" s="34"/>
      <c r="ED26" s="34"/>
      <c r="EE26" s="34"/>
      <c r="EF26" s="34"/>
      <c r="EG26" s="34"/>
      <c r="EH26" s="34"/>
      <c r="EI26" s="34"/>
      <c r="EJ26" s="34"/>
      <c r="EK26" s="34"/>
      <c r="EL26" s="34"/>
      <c r="EM26" s="34"/>
      <c r="EN26" s="34"/>
      <c r="EO26" s="34"/>
      <c r="EP26" s="34"/>
      <c r="EQ26" s="34"/>
      <c r="ER26" s="34"/>
      <c r="ES26" s="34"/>
      <c r="ET26" s="34"/>
      <c r="EU26" s="82"/>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90"/>
      <c r="GS26" s="34"/>
      <c r="GT26" s="34"/>
      <c r="GU26" s="34"/>
      <c r="GV26" s="34"/>
      <c r="GW26" s="34"/>
      <c r="GX26" s="34"/>
      <c r="GY26" s="34"/>
      <c r="GZ26" s="34"/>
      <c r="HA26" s="34"/>
      <c r="HB26" s="34"/>
      <c r="HC26" s="34"/>
      <c r="HD26" s="34"/>
      <c r="HE26" s="34"/>
      <c r="HF26" s="34"/>
      <c r="HG26" s="34"/>
      <c r="HH26" s="34"/>
      <c r="HI26" s="34"/>
      <c r="HJ26" s="34"/>
      <c r="HK26" s="34"/>
      <c r="HL26" s="34"/>
      <c r="HM26" s="110"/>
      <c r="HN26" s="34"/>
      <c r="HO26" s="34"/>
      <c r="HP26" s="34"/>
      <c r="HQ26" s="34"/>
      <c r="HR26" s="34"/>
      <c r="HS26" s="34"/>
      <c r="HT26" s="34"/>
      <c r="HU26" s="34"/>
      <c r="HV26" s="34"/>
      <c r="HW26" s="34"/>
      <c r="HX26" s="34"/>
      <c r="HY26" s="92"/>
      <c r="HZ26" s="34"/>
      <c r="IA26" s="34"/>
      <c r="IB26" s="34"/>
      <c r="IC26" s="34"/>
      <c r="ID26" s="34"/>
      <c r="IE26" s="34"/>
      <c r="IF26" s="34"/>
      <c r="IG26" s="34"/>
      <c r="IH26" s="34"/>
      <c r="II26" s="34"/>
      <c r="IJ26" s="34"/>
      <c r="IK26" s="34"/>
      <c r="IL26" s="34"/>
      <c r="IM26" s="34"/>
      <c r="IN26" s="34"/>
      <c r="IO26" s="34"/>
      <c r="IP26" s="34"/>
      <c r="IQ26" s="34"/>
      <c r="IR26" s="34"/>
      <c r="IS26" s="34"/>
      <c r="IT26" s="34"/>
      <c r="IU26" s="34"/>
      <c r="IV26" s="90"/>
      <c r="IW26" s="34"/>
      <c r="IX26" s="34"/>
      <c r="IY26" s="34"/>
      <c r="IZ26" s="34"/>
      <c r="JA26" s="34"/>
      <c r="JB26" s="34"/>
      <c r="JC26" s="34"/>
      <c r="JD26" s="34"/>
      <c r="JE26" s="34"/>
      <c r="JF26" s="34"/>
      <c r="JG26" s="34"/>
      <c r="JH26" s="34"/>
      <c r="JI26" s="34"/>
      <c r="JJ26" s="153"/>
      <c r="JK26" s="34"/>
      <c r="JL26" s="34"/>
      <c r="JM26" s="34"/>
      <c r="JN26" s="34"/>
      <c r="JO26" s="34"/>
      <c r="JP26" s="34"/>
      <c r="JQ26" s="34"/>
      <c r="JR26" s="34"/>
      <c r="JS26" s="34"/>
      <c r="JT26" s="34"/>
      <c r="JU26" s="34"/>
      <c r="JV26" s="34"/>
      <c r="JW26" s="34"/>
      <c r="JX26" s="34"/>
      <c r="JY26" s="34"/>
      <c r="JZ26" s="34"/>
      <c r="KA26" s="34"/>
      <c r="KB26" s="34"/>
      <c r="KC26" s="34"/>
      <c r="KD26" s="34"/>
      <c r="KE26" s="34"/>
      <c r="KF26" s="34"/>
      <c r="KG26" s="34"/>
      <c r="KH26" s="34"/>
      <c r="KI26" s="34"/>
      <c r="KJ26" s="34"/>
      <c r="KK26" s="34"/>
      <c r="KL26" s="34"/>
      <c r="KM26" s="34"/>
      <c r="KN26" s="34"/>
      <c r="KO26" s="34"/>
      <c r="KP26" s="34"/>
      <c r="KQ26" s="34"/>
      <c r="KR26" s="34"/>
      <c r="KS26" s="34"/>
      <c r="KT26" s="34"/>
      <c r="KU26" s="34"/>
      <c r="KV26" s="34"/>
      <c r="KW26" s="34"/>
      <c r="KX26" s="34"/>
      <c r="KY26" s="34"/>
    </row>
    <row r="27" spans="1:311" s="36" customFormat="1" ht="18.600000000000001">
      <c r="A27" s="34" t="str">
        <f t="shared" si="23"/>
        <v>2.4.3.7</v>
      </c>
      <c r="B27" s="35" t="s">
        <v>54</v>
      </c>
      <c r="C27" s="36" t="s">
        <v>44</v>
      </c>
      <c r="D27" s="37"/>
      <c r="E27" s="79">
        <v>45932</v>
      </c>
      <c r="F27" s="80">
        <f t="shared" si="24"/>
        <v>45932</v>
      </c>
      <c r="G27" s="40">
        <v>1</v>
      </c>
      <c r="H27" s="41">
        <v>1</v>
      </c>
      <c r="I27" s="42">
        <f t="shared" si="22"/>
        <v>1</v>
      </c>
      <c r="J27" s="43"/>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82"/>
      <c r="DF27" s="34"/>
      <c r="DG27" s="34"/>
      <c r="DH27" s="34"/>
      <c r="DI27" s="34"/>
      <c r="DJ27" s="34"/>
      <c r="DK27" s="34"/>
      <c r="DL27" s="34"/>
      <c r="DM27" s="34"/>
      <c r="DN27" s="34"/>
      <c r="DO27" s="34"/>
      <c r="DP27" s="34"/>
      <c r="DQ27" s="34"/>
      <c r="DR27" s="34"/>
      <c r="DS27" s="34"/>
      <c r="DT27" s="34"/>
      <c r="DU27" s="34"/>
      <c r="DV27" s="34"/>
      <c r="DW27" s="34"/>
      <c r="DX27" s="34"/>
      <c r="DY27" s="34"/>
      <c r="DZ27" s="82"/>
      <c r="EA27" s="34"/>
      <c r="EB27" s="34"/>
      <c r="EC27" s="34"/>
      <c r="ED27" s="34"/>
      <c r="EE27" s="34"/>
      <c r="EF27" s="34"/>
      <c r="EG27" s="34"/>
      <c r="EH27" s="34"/>
      <c r="EI27" s="34"/>
      <c r="EJ27" s="34"/>
      <c r="EK27" s="34"/>
      <c r="EL27" s="34"/>
      <c r="EM27" s="34"/>
      <c r="EN27" s="34"/>
      <c r="EO27" s="34"/>
      <c r="EP27" s="34"/>
      <c r="EQ27" s="34"/>
      <c r="ER27" s="34"/>
      <c r="ES27" s="34"/>
      <c r="ET27" s="34"/>
      <c r="EU27" s="82"/>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90"/>
      <c r="GS27" s="34"/>
      <c r="GT27" s="34"/>
      <c r="GU27" s="34"/>
      <c r="GV27" s="34"/>
      <c r="GW27" s="34"/>
      <c r="GX27" s="34"/>
      <c r="GY27" s="34"/>
      <c r="GZ27" s="34"/>
      <c r="HA27" s="34"/>
      <c r="HB27" s="34"/>
      <c r="HC27" s="34"/>
      <c r="HD27" s="34"/>
      <c r="HE27" s="34"/>
      <c r="HF27" s="34"/>
      <c r="HG27" s="34"/>
      <c r="HH27" s="34"/>
      <c r="HI27" s="34"/>
      <c r="HJ27" s="34"/>
      <c r="HK27" s="34"/>
      <c r="HL27" s="34"/>
      <c r="HM27" s="110"/>
      <c r="HN27" s="34"/>
      <c r="HO27" s="34"/>
      <c r="HP27" s="34"/>
      <c r="HQ27" s="34"/>
      <c r="HR27" s="34"/>
      <c r="HS27" s="34"/>
      <c r="HT27" s="34"/>
      <c r="HU27" s="34"/>
      <c r="HV27" s="34"/>
      <c r="HW27" s="34"/>
      <c r="HX27" s="34"/>
      <c r="HY27" s="92"/>
      <c r="HZ27" s="34"/>
      <c r="IA27" s="34"/>
      <c r="IB27" s="34"/>
      <c r="IC27" s="34"/>
      <c r="ID27" s="34"/>
      <c r="IE27" s="34"/>
      <c r="IF27" s="34"/>
      <c r="IG27" s="34"/>
      <c r="IH27" s="34"/>
      <c r="II27" s="34"/>
      <c r="IJ27" s="34"/>
      <c r="IK27" s="34"/>
      <c r="IL27" s="34"/>
      <c r="IM27" s="34"/>
      <c r="IN27" s="34"/>
      <c r="IO27" s="34"/>
      <c r="IP27" s="34"/>
      <c r="IQ27" s="34"/>
      <c r="IR27" s="34"/>
      <c r="IS27" s="34"/>
      <c r="IT27" s="34"/>
      <c r="IU27" s="34"/>
      <c r="IV27" s="90"/>
      <c r="IW27" s="34"/>
      <c r="IX27" s="34"/>
      <c r="IY27" s="34"/>
      <c r="IZ27" s="34"/>
      <c r="JA27" s="34"/>
      <c r="JB27" s="34"/>
      <c r="JC27" s="34"/>
      <c r="JD27" s="34"/>
      <c r="JE27" s="34"/>
      <c r="JF27" s="34"/>
      <c r="JG27" s="34"/>
      <c r="JH27" s="34"/>
      <c r="JI27" s="34"/>
      <c r="JJ27" s="153"/>
      <c r="JK27" s="34"/>
      <c r="JL27" s="34"/>
      <c r="JM27" s="34"/>
      <c r="JN27" s="34"/>
      <c r="JO27" s="34"/>
      <c r="JP27" s="34"/>
      <c r="JQ27" s="34"/>
      <c r="JR27" s="34"/>
      <c r="JS27" s="34"/>
      <c r="JT27" s="34"/>
      <c r="JU27" s="34"/>
      <c r="JV27" s="34"/>
      <c r="JW27" s="34"/>
      <c r="JX27" s="34"/>
      <c r="JY27" s="34"/>
      <c r="JZ27" s="34"/>
      <c r="KA27" s="34"/>
      <c r="KB27" s="34"/>
      <c r="KC27" s="34"/>
      <c r="KD27" s="34"/>
      <c r="KE27" s="34"/>
      <c r="KF27" s="34"/>
      <c r="KG27" s="34"/>
      <c r="KH27" s="34"/>
      <c r="KI27" s="34"/>
      <c r="KJ27" s="34"/>
      <c r="KK27" s="34"/>
      <c r="KL27" s="34"/>
      <c r="KM27" s="34"/>
      <c r="KN27" s="34"/>
      <c r="KO27" s="34"/>
      <c r="KP27" s="34"/>
      <c r="KQ27" s="34"/>
      <c r="KR27" s="34"/>
      <c r="KS27" s="34"/>
      <c r="KT27" s="34"/>
      <c r="KU27" s="34"/>
      <c r="KV27" s="34"/>
      <c r="KW27" s="34"/>
      <c r="KX27" s="34"/>
      <c r="KY27" s="34"/>
    </row>
    <row r="28" spans="1:311" s="36" customFormat="1" ht="18.600000000000001">
      <c r="A28" s="34" t="str">
        <f t="shared" si="23"/>
        <v>2.4.3.8</v>
      </c>
      <c r="B28" s="35" t="s">
        <v>55</v>
      </c>
      <c r="C28" s="36" t="s">
        <v>44</v>
      </c>
      <c r="D28" s="37"/>
      <c r="E28" s="79">
        <v>45933</v>
      </c>
      <c r="F28" s="80">
        <f t="shared" si="24"/>
        <v>45933</v>
      </c>
      <c r="G28" s="40">
        <v>1</v>
      </c>
      <c r="H28" s="41">
        <v>1</v>
      </c>
      <c r="I28" s="42">
        <f t="shared" si="22"/>
        <v>1</v>
      </c>
      <c r="J28" s="43"/>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82"/>
      <c r="DF28" s="34"/>
      <c r="DG28" s="34"/>
      <c r="DH28" s="34"/>
      <c r="DI28" s="34"/>
      <c r="DJ28" s="34"/>
      <c r="DK28" s="34"/>
      <c r="DL28" s="34"/>
      <c r="DM28" s="34"/>
      <c r="DN28" s="34"/>
      <c r="DO28" s="34"/>
      <c r="DP28" s="34"/>
      <c r="DQ28" s="34"/>
      <c r="DR28" s="34"/>
      <c r="DS28" s="34"/>
      <c r="DT28" s="34"/>
      <c r="DU28" s="34"/>
      <c r="DV28" s="34"/>
      <c r="DW28" s="34"/>
      <c r="DX28" s="34"/>
      <c r="DY28" s="34"/>
      <c r="DZ28" s="82"/>
      <c r="EA28" s="34"/>
      <c r="EB28" s="34"/>
      <c r="EC28" s="34"/>
      <c r="ED28" s="34"/>
      <c r="EE28" s="34"/>
      <c r="EF28" s="34"/>
      <c r="EG28" s="34"/>
      <c r="EH28" s="34"/>
      <c r="EI28" s="34"/>
      <c r="EJ28" s="34"/>
      <c r="EK28" s="34"/>
      <c r="EL28" s="34"/>
      <c r="EM28" s="34"/>
      <c r="EN28" s="34"/>
      <c r="EO28" s="34"/>
      <c r="EP28" s="34"/>
      <c r="EQ28" s="34"/>
      <c r="ER28" s="34"/>
      <c r="ES28" s="34"/>
      <c r="ET28" s="34"/>
      <c r="EU28" s="82"/>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90"/>
      <c r="GS28" s="34"/>
      <c r="GT28" s="34"/>
      <c r="GU28" s="34"/>
      <c r="GV28" s="34"/>
      <c r="GW28" s="34"/>
      <c r="GX28" s="34"/>
      <c r="GY28" s="34"/>
      <c r="GZ28" s="34"/>
      <c r="HA28" s="34"/>
      <c r="HB28" s="34"/>
      <c r="HC28" s="34"/>
      <c r="HD28" s="34"/>
      <c r="HE28" s="34"/>
      <c r="HF28" s="34"/>
      <c r="HG28" s="34"/>
      <c r="HH28" s="34"/>
      <c r="HI28" s="34"/>
      <c r="HJ28" s="34"/>
      <c r="HK28" s="34"/>
      <c r="HL28" s="34"/>
      <c r="HM28" s="110"/>
      <c r="HN28" s="34"/>
      <c r="HO28" s="34"/>
      <c r="HP28" s="34"/>
      <c r="HQ28" s="34"/>
      <c r="HR28" s="34"/>
      <c r="HS28" s="34"/>
      <c r="HT28" s="34"/>
      <c r="HU28" s="34"/>
      <c r="HV28" s="34"/>
      <c r="HW28" s="34"/>
      <c r="HX28" s="34"/>
      <c r="HY28" s="92"/>
      <c r="HZ28" s="34"/>
      <c r="IA28" s="34"/>
      <c r="IB28" s="34"/>
      <c r="IC28" s="34"/>
      <c r="ID28" s="34"/>
      <c r="IE28" s="34"/>
      <c r="IF28" s="34"/>
      <c r="IG28" s="34"/>
      <c r="IH28" s="34"/>
      <c r="II28" s="34"/>
      <c r="IJ28" s="34"/>
      <c r="IK28" s="34"/>
      <c r="IL28" s="34"/>
      <c r="IM28" s="34"/>
      <c r="IN28" s="34"/>
      <c r="IO28" s="34"/>
      <c r="IP28" s="34"/>
      <c r="IQ28" s="34"/>
      <c r="IR28" s="34"/>
      <c r="IS28" s="34"/>
      <c r="IT28" s="34"/>
      <c r="IU28" s="34"/>
      <c r="IV28" s="90"/>
      <c r="IW28" s="34"/>
      <c r="IX28" s="34"/>
      <c r="IY28" s="34"/>
      <c r="IZ28" s="34"/>
      <c r="JA28" s="34"/>
      <c r="JB28" s="34"/>
      <c r="JC28" s="34"/>
      <c r="JD28" s="34"/>
      <c r="JE28" s="34"/>
      <c r="JF28" s="34"/>
      <c r="JG28" s="34"/>
      <c r="JH28" s="34"/>
      <c r="JI28" s="34"/>
      <c r="JJ28" s="153"/>
      <c r="JK28" s="34"/>
      <c r="JL28" s="34"/>
      <c r="JM28" s="34"/>
      <c r="JN28" s="34"/>
      <c r="JO28" s="34"/>
      <c r="JP28" s="34"/>
      <c r="JQ28" s="34"/>
      <c r="JR28" s="34"/>
      <c r="JS28" s="34"/>
      <c r="JT28" s="34"/>
      <c r="JU28" s="34"/>
      <c r="JV28" s="34"/>
      <c r="JW28" s="34"/>
      <c r="JX28" s="34"/>
      <c r="JY28" s="34"/>
      <c r="JZ28" s="34"/>
      <c r="KA28" s="34"/>
      <c r="KB28" s="34"/>
      <c r="KC28" s="34"/>
      <c r="KD28" s="34"/>
      <c r="KE28" s="34"/>
      <c r="KF28" s="34"/>
      <c r="KG28" s="34"/>
      <c r="KH28" s="34"/>
      <c r="KI28" s="34"/>
      <c r="KJ28" s="34"/>
      <c r="KK28" s="34"/>
      <c r="KL28" s="34"/>
      <c r="KM28" s="34"/>
      <c r="KN28" s="34"/>
      <c r="KO28" s="34"/>
      <c r="KP28" s="34"/>
      <c r="KQ28" s="34"/>
      <c r="KR28" s="34"/>
      <c r="KS28" s="34"/>
      <c r="KT28" s="34"/>
      <c r="KU28" s="34"/>
      <c r="KV28" s="34"/>
      <c r="KW28" s="34"/>
      <c r="KX28" s="34"/>
      <c r="KY28" s="34"/>
    </row>
    <row r="29" spans="1:311" s="36" customFormat="1" ht="18.600000000000001">
      <c r="A29" s="34" t="str">
        <f t="shared" si="23"/>
        <v>2.4.3.9</v>
      </c>
      <c r="B29" s="35" t="s">
        <v>56</v>
      </c>
      <c r="C29" s="36" t="s">
        <v>44</v>
      </c>
      <c r="D29" s="37"/>
      <c r="E29" s="79">
        <v>45933</v>
      </c>
      <c r="F29" s="80">
        <f t="shared" si="24"/>
        <v>45933</v>
      </c>
      <c r="G29" s="40">
        <v>1</v>
      </c>
      <c r="H29" s="41">
        <v>1</v>
      </c>
      <c r="I29" s="42">
        <f t="shared" si="22"/>
        <v>1</v>
      </c>
      <c r="J29" s="43"/>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82"/>
      <c r="DF29" s="34"/>
      <c r="DG29" s="34"/>
      <c r="DH29" s="34"/>
      <c r="DI29" s="34"/>
      <c r="DJ29" s="34"/>
      <c r="DK29" s="34"/>
      <c r="DL29" s="34"/>
      <c r="DM29" s="34"/>
      <c r="DN29" s="34"/>
      <c r="DO29" s="34"/>
      <c r="DP29" s="34"/>
      <c r="DQ29" s="34"/>
      <c r="DR29" s="34"/>
      <c r="DS29" s="34"/>
      <c r="DT29" s="34"/>
      <c r="DU29" s="34"/>
      <c r="DV29" s="34"/>
      <c r="DW29" s="34"/>
      <c r="DX29" s="34"/>
      <c r="DY29" s="34"/>
      <c r="DZ29" s="82"/>
      <c r="EA29" s="34"/>
      <c r="EB29" s="34"/>
      <c r="EC29" s="34"/>
      <c r="ED29" s="34"/>
      <c r="EE29" s="34"/>
      <c r="EF29" s="34"/>
      <c r="EG29" s="34"/>
      <c r="EH29" s="34"/>
      <c r="EI29" s="34"/>
      <c r="EJ29" s="34"/>
      <c r="EK29" s="34"/>
      <c r="EL29" s="34"/>
      <c r="EM29" s="34"/>
      <c r="EN29" s="34"/>
      <c r="EO29" s="34"/>
      <c r="EP29" s="34"/>
      <c r="EQ29" s="34"/>
      <c r="ER29" s="34"/>
      <c r="ES29" s="34"/>
      <c r="ET29" s="34"/>
      <c r="EU29" s="82"/>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90"/>
      <c r="GS29" s="34"/>
      <c r="GT29" s="34"/>
      <c r="GU29" s="34"/>
      <c r="GV29" s="34"/>
      <c r="GW29" s="34"/>
      <c r="GX29" s="34"/>
      <c r="GY29" s="34"/>
      <c r="GZ29" s="34"/>
      <c r="HA29" s="34"/>
      <c r="HB29" s="34"/>
      <c r="HC29" s="34"/>
      <c r="HD29" s="34"/>
      <c r="HE29" s="34"/>
      <c r="HF29" s="34"/>
      <c r="HG29" s="34"/>
      <c r="HH29" s="34"/>
      <c r="HI29" s="34"/>
      <c r="HJ29" s="34"/>
      <c r="HK29" s="34"/>
      <c r="HL29" s="34"/>
      <c r="HM29" s="110"/>
      <c r="HN29" s="34"/>
      <c r="HO29" s="34"/>
      <c r="HP29" s="34"/>
      <c r="HQ29" s="34"/>
      <c r="HR29" s="34"/>
      <c r="HS29" s="34"/>
      <c r="HT29" s="34"/>
      <c r="HU29" s="34"/>
      <c r="HV29" s="34"/>
      <c r="HW29" s="34"/>
      <c r="HX29" s="34"/>
      <c r="HY29" s="92"/>
      <c r="HZ29" s="34"/>
      <c r="IA29" s="34"/>
      <c r="IB29" s="34"/>
      <c r="IC29" s="34"/>
      <c r="ID29" s="34"/>
      <c r="IE29" s="34"/>
      <c r="IF29" s="34"/>
      <c r="IG29" s="34"/>
      <c r="IH29" s="34"/>
      <c r="II29" s="34"/>
      <c r="IJ29" s="34"/>
      <c r="IK29" s="34"/>
      <c r="IL29" s="34"/>
      <c r="IM29" s="34"/>
      <c r="IN29" s="34"/>
      <c r="IO29" s="34"/>
      <c r="IP29" s="34"/>
      <c r="IQ29" s="34"/>
      <c r="IR29" s="34"/>
      <c r="IS29" s="34"/>
      <c r="IT29" s="34"/>
      <c r="IU29" s="34"/>
      <c r="IV29" s="90"/>
      <c r="IW29" s="34"/>
      <c r="IX29" s="34"/>
      <c r="IY29" s="34"/>
      <c r="IZ29" s="34"/>
      <c r="JA29" s="34"/>
      <c r="JB29" s="34"/>
      <c r="JC29" s="34"/>
      <c r="JD29" s="34"/>
      <c r="JE29" s="34"/>
      <c r="JF29" s="34"/>
      <c r="JG29" s="34"/>
      <c r="JH29" s="34"/>
      <c r="JI29" s="34"/>
      <c r="JJ29" s="153"/>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row>
    <row r="30" spans="1:311" s="36" customFormat="1" ht="18.600000000000001">
      <c r="A30" s="34" t="str">
        <f t="shared" si="23"/>
        <v>2.4.3.10</v>
      </c>
      <c r="B30" s="35" t="s">
        <v>57</v>
      </c>
      <c r="C30" s="36" t="s">
        <v>44</v>
      </c>
      <c r="D30" s="37"/>
      <c r="E30" s="79">
        <v>45933</v>
      </c>
      <c r="F30" s="80">
        <f t="shared" si="24"/>
        <v>45933</v>
      </c>
      <c r="G30" s="40">
        <v>1</v>
      </c>
      <c r="H30" s="41">
        <v>1</v>
      </c>
      <c r="I30" s="42">
        <f t="shared" si="22"/>
        <v>1</v>
      </c>
      <c r="J30" s="43"/>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82"/>
      <c r="DF30" s="34"/>
      <c r="DG30" s="34"/>
      <c r="DH30" s="34"/>
      <c r="DI30" s="34"/>
      <c r="DJ30" s="34"/>
      <c r="DK30" s="34"/>
      <c r="DL30" s="34"/>
      <c r="DM30" s="34"/>
      <c r="DN30" s="34"/>
      <c r="DO30" s="34"/>
      <c r="DP30" s="34"/>
      <c r="DQ30" s="34"/>
      <c r="DR30" s="34"/>
      <c r="DS30" s="34"/>
      <c r="DT30" s="34"/>
      <c r="DU30" s="34"/>
      <c r="DV30" s="34"/>
      <c r="DW30" s="34"/>
      <c r="DX30" s="34"/>
      <c r="DY30" s="34"/>
      <c r="DZ30" s="82"/>
      <c r="EA30" s="34"/>
      <c r="EB30" s="34"/>
      <c r="EC30" s="34"/>
      <c r="ED30" s="34"/>
      <c r="EE30" s="34"/>
      <c r="EF30" s="34"/>
      <c r="EG30" s="34"/>
      <c r="EH30" s="34"/>
      <c r="EI30" s="34"/>
      <c r="EJ30" s="34"/>
      <c r="EK30" s="34"/>
      <c r="EL30" s="34"/>
      <c r="EM30" s="34"/>
      <c r="EN30" s="34"/>
      <c r="EO30" s="34"/>
      <c r="EP30" s="34"/>
      <c r="EQ30" s="34"/>
      <c r="ER30" s="34"/>
      <c r="ES30" s="34"/>
      <c r="ET30" s="34"/>
      <c r="EU30" s="82"/>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90"/>
      <c r="GS30" s="34"/>
      <c r="GT30" s="34"/>
      <c r="GU30" s="34"/>
      <c r="GV30" s="34"/>
      <c r="GW30" s="34"/>
      <c r="GX30" s="34"/>
      <c r="GY30" s="34"/>
      <c r="GZ30" s="34"/>
      <c r="HA30" s="34"/>
      <c r="HB30" s="34"/>
      <c r="HC30" s="34"/>
      <c r="HD30" s="34"/>
      <c r="HE30" s="34"/>
      <c r="HF30" s="34"/>
      <c r="HG30" s="34"/>
      <c r="HH30" s="34"/>
      <c r="HI30" s="34"/>
      <c r="HJ30" s="34"/>
      <c r="HK30" s="34"/>
      <c r="HL30" s="34"/>
      <c r="HM30" s="110"/>
      <c r="HN30" s="34"/>
      <c r="HO30" s="34"/>
      <c r="HP30" s="34"/>
      <c r="HQ30" s="34"/>
      <c r="HR30" s="34"/>
      <c r="HS30" s="34"/>
      <c r="HT30" s="34"/>
      <c r="HU30" s="34"/>
      <c r="HV30" s="34"/>
      <c r="HW30" s="34"/>
      <c r="HX30" s="34"/>
      <c r="HY30" s="92"/>
      <c r="HZ30" s="34"/>
      <c r="IA30" s="34"/>
      <c r="IB30" s="34"/>
      <c r="IC30" s="34"/>
      <c r="ID30" s="34"/>
      <c r="IE30" s="34"/>
      <c r="IF30" s="34"/>
      <c r="IG30" s="34"/>
      <c r="IH30" s="34"/>
      <c r="II30" s="34"/>
      <c r="IJ30" s="34"/>
      <c r="IK30" s="34"/>
      <c r="IL30" s="34"/>
      <c r="IM30" s="34"/>
      <c r="IN30" s="34"/>
      <c r="IO30" s="34"/>
      <c r="IP30" s="34"/>
      <c r="IQ30" s="34"/>
      <c r="IR30" s="34"/>
      <c r="IS30" s="34"/>
      <c r="IT30" s="34"/>
      <c r="IU30" s="34"/>
      <c r="IV30" s="90"/>
      <c r="IW30" s="34"/>
      <c r="IX30" s="34"/>
      <c r="IY30" s="34"/>
      <c r="IZ30" s="34"/>
      <c r="JA30" s="34"/>
      <c r="JB30" s="34"/>
      <c r="JC30" s="34"/>
      <c r="JD30" s="34"/>
      <c r="JE30" s="34"/>
      <c r="JF30" s="34"/>
      <c r="JG30" s="34"/>
      <c r="JH30" s="34"/>
      <c r="JI30" s="34"/>
      <c r="JJ30" s="153"/>
      <c r="JK30" s="34"/>
      <c r="JL30" s="34"/>
      <c r="JM30" s="34"/>
      <c r="JN30" s="34"/>
      <c r="JO30" s="34"/>
      <c r="JP30" s="34"/>
      <c r="JQ30" s="34"/>
      <c r="JR30" s="34"/>
      <c r="JS30" s="34"/>
      <c r="JT30" s="34"/>
      <c r="JU30" s="34"/>
      <c r="JV30" s="34"/>
      <c r="JW30" s="34"/>
      <c r="JX30" s="34"/>
      <c r="JY30" s="34"/>
      <c r="JZ30" s="34"/>
      <c r="KA30" s="34"/>
      <c r="KB30" s="34"/>
      <c r="KC30" s="34"/>
      <c r="KD30" s="34"/>
      <c r="KE30" s="34"/>
      <c r="KF30" s="34"/>
      <c r="KG30" s="34"/>
      <c r="KH30" s="34"/>
      <c r="KI30" s="34"/>
      <c r="KJ30" s="34"/>
      <c r="KK30" s="34"/>
      <c r="KL30" s="34"/>
      <c r="KM30" s="34"/>
      <c r="KN30" s="34"/>
      <c r="KO30" s="34"/>
      <c r="KP30" s="34"/>
      <c r="KQ30" s="34"/>
      <c r="KR30" s="34"/>
      <c r="KS30" s="34"/>
      <c r="KT30" s="34"/>
      <c r="KU30" s="34"/>
      <c r="KV30" s="34"/>
      <c r="KW30" s="34"/>
      <c r="KX30" s="34"/>
      <c r="KY30" s="34"/>
    </row>
    <row r="31" spans="1:311" s="36" customFormat="1" ht="18.600000000000001">
      <c r="A31" s="34" t="str">
        <f t="shared" si="23"/>
        <v>2.4.3.11</v>
      </c>
      <c r="B31" s="35" t="s">
        <v>58</v>
      </c>
      <c r="C31" s="36" t="s">
        <v>44</v>
      </c>
      <c r="D31" s="37"/>
      <c r="E31" s="79">
        <v>45933</v>
      </c>
      <c r="F31" s="80">
        <f t="shared" si="24"/>
        <v>45933</v>
      </c>
      <c r="G31" s="40">
        <v>1</v>
      </c>
      <c r="H31" s="41">
        <v>1</v>
      </c>
      <c r="I31" s="42">
        <f t="shared" si="22"/>
        <v>1</v>
      </c>
      <c r="J31" s="43"/>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82"/>
      <c r="DF31" s="34"/>
      <c r="DG31" s="34"/>
      <c r="DH31" s="34"/>
      <c r="DI31" s="34"/>
      <c r="DJ31" s="34"/>
      <c r="DK31" s="34"/>
      <c r="DL31" s="34"/>
      <c r="DM31" s="34"/>
      <c r="DN31" s="34"/>
      <c r="DO31" s="34"/>
      <c r="DP31" s="34"/>
      <c r="DQ31" s="34"/>
      <c r="DR31" s="34"/>
      <c r="DS31" s="34"/>
      <c r="DT31" s="34"/>
      <c r="DU31" s="34"/>
      <c r="DV31" s="34"/>
      <c r="DW31" s="34"/>
      <c r="DX31" s="34"/>
      <c r="DY31" s="34"/>
      <c r="DZ31" s="82"/>
      <c r="EA31" s="34"/>
      <c r="EB31" s="34"/>
      <c r="EC31" s="34"/>
      <c r="ED31" s="34"/>
      <c r="EE31" s="34"/>
      <c r="EF31" s="34"/>
      <c r="EG31" s="34"/>
      <c r="EH31" s="34"/>
      <c r="EI31" s="34"/>
      <c r="EJ31" s="34"/>
      <c r="EK31" s="34"/>
      <c r="EL31" s="34"/>
      <c r="EM31" s="34"/>
      <c r="EN31" s="34"/>
      <c r="EO31" s="34"/>
      <c r="EP31" s="34"/>
      <c r="EQ31" s="34"/>
      <c r="ER31" s="34"/>
      <c r="ES31" s="34"/>
      <c r="ET31" s="34"/>
      <c r="EU31" s="82"/>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90"/>
      <c r="GS31" s="34"/>
      <c r="GT31" s="34"/>
      <c r="GU31" s="34"/>
      <c r="GV31" s="34"/>
      <c r="GW31" s="34"/>
      <c r="GX31" s="34"/>
      <c r="GY31" s="34"/>
      <c r="GZ31" s="34"/>
      <c r="HA31" s="34"/>
      <c r="HB31" s="34"/>
      <c r="HC31" s="34"/>
      <c r="HD31" s="34"/>
      <c r="HE31" s="34"/>
      <c r="HF31" s="34"/>
      <c r="HG31" s="34"/>
      <c r="HH31" s="34"/>
      <c r="HI31" s="34"/>
      <c r="HJ31" s="34"/>
      <c r="HK31" s="34"/>
      <c r="HL31" s="34"/>
      <c r="HM31" s="110"/>
      <c r="HN31" s="34"/>
      <c r="HO31" s="34"/>
      <c r="HP31" s="34"/>
      <c r="HQ31" s="34"/>
      <c r="HR31" s="34"/>
      <c r="HS31" s="34"/>
      <c r="HT31" s="34"/>
      <c r="HU31" s="34"/>
      <c r="HV31" s="34"/>
      <c r="HW31" s="34"/>
      <c r="HX31" s="34"/>
      <c r="HY31" s="92"/>
      <c r="HZ31" s="34"/>
      <c r="IA31" s="34"/>
      <c r="IB31" s="34"/>
      <c r="IC31" s="34"/>
      <c r="ID31" s="34"/>
      <c r="IE31" s="34"/>
      <c r="IF31" s="34"/>
      <c r="IG31" s="34"/>
      <c r="IH31" s="34"/>
      <c r="II31" s="34"/>
      <c r="IJ31" s="34"/>
      <c r="IK31" s="34"/>
      <c r="IL31" s="34"/>
      <c r="IM31" s="34"/>
      <c r="IN31" s="34"/>
      <c r="IO31" s="34"/>
      <c r="IP31" s="34"/>
      <c r="IQ31" s="34"/>
      <c r="IR31" s="34"/>
      <c r="IS31" s="34"/>
      <c r="IT31" s="34"/>
      <c r="IU31" s="34"/>
      <c r="IV31" s="90"/>
      <c r="IW31" s="34"/>
      <c r="IX31" s="34"/>
      <c r="IY31" s="34"/>
      <c r="IZ31" s="34"/>
      <c r="JA31" s="34"/>
      <c r="JB31" s="34"/>
      <c r="JC31" s="34"/>
      <c r="JD31" s="34"/>
      <c r="JE31" s="34"/>
      <c r="JF31" s="34"/>
      <c r="JG31" s="34"/>
      <c r="JH31" s="34"/>
      <c r="JI31" s="34"/>
      <c r="JJ31" s="153"/>
      <c r="JK31" s="34"/>
      <c r="JL31" s="34"/>
      <c r="JM31" s="34"/>
      <c r="JN31" s="34"/>
      <c r="JO31" s="34"/>
      <c r="JP31" s="34"/>
      <c r="JQ31" s="34"/>
      <c r="JR31" s="34"/>
      <c r="JS31" s="34"/>
      <c r="JT31" s="34"/>
      <c r="JU31" s="34"/>
      <c r="JV31" s="34"/>
      <c r="JW31" s="34"/>
      <c r="JX31" s="34"/>
      <c r="JY31" s="34"/>
      <c r="JZ31" s="34"/>
      <c r="KA31" s="34"/>
      <c r="KB31" s="34"/>
      <c r="KC31" s="34"/>
      <c r="KD31" s="34"/>
      <c r="KE31" s="34"/>
      <c r="KF31" s="34"/>
      <c r="KG31" s="34"/>
      <c r="KH31" s="34"/>
      <c r="KI31" s="34"/>
      <c r="KJ31" s="34"/>
      <c r="KK31" s="34"/>
      <c r="KL31" s="34"/>
      <c r="KM31" s="34"/>
      <c r="KN31" s="34"/>
      <c r="KO31" s="34"/>
      <c r="KP31" s="34"/>
      <c r="KQ31" s="34"/>
      <c r="KR31" s="34"/>
      <c r="KS31" s="34"/>
      <c r="KT31" s="34"/>
      <c r="KU31" s="34"/>
      <c r="KV31" s="34"/>
      <c r="KW31" s="34"/>
      <c r="KX31" s="34"/>
      <c r="KY31" s="34"/>
    </row>
    <row r="32" spans="1:311" s="36" customFormat="1" ht="18.600000000000001">
      <c r="A32" s="34" t="str">
        <f t="shared" si="23"/>
        <v>2.4.3.12</v>
      </c>
      <c r="B32" s="35" t="s">
        <v>59</v>
      </c>
      <c r="C32" s="36" t="s">
        <v>44</v>
      </c>
      <c r="D32" s="37"/>
      <c r="E32" s="79">
        <v>45933</v>
      </c>
      <c r="F32" s="80">
        <f t="shared" si="24"/>
        <v>45933</v>
      </c>
      <c r="G32" s="40">
        <v>1</v>
      </c>
      <c r="H32" s="41">
        <v>1</v>
      </c>
      <c r="I32" s="42">
        <f t="shared" si="22"/>
        <v>1</v>
      </c>
      <c r="J32" s="43"/>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82"/>
      <c r="DF32" s="34"/>
      <c r="DG32" s="34"/>
      <c r="DH32" s="34"/>
      <c r="DI32" s="34"/>
      <c r="DJ32" s="34"/>
      <c r="DK32" s="34"/>
      <c r="DL32" s="34"/>
      <c r="DM32" s="34"/>
      <c r="DN32" s="34"/>
      <c r="DO32" s="34"/>
      <c r="DP32" s="34"/>
      <c r="DQ32" s="34"/>
      <c r="DR32" s="34"/>
      <c r="DS32" s="34"/>
      <c r="DT32" s="34"/>
      <c r="DU32" s="34"/>
      <c r="DV32" s="34"/>
      <c r="DW32" s="34"/>
      <c r="DX32" s="34"/>
      <c r="DY32" s="34"/>
      <c r="DZ32" s="82"/>
      <c r="EA32" s="34"/>
      <c r="EB32" s="34"/>
      <c r="EC32" s="34"/>
      <c r="ED32" s="34"/>
      <c r="EE32" s="34"/>
      <c r="EF32" s="34"/>
      <c r="EG32" s="34"/>
      <c r="EH32" s="34"/>
      <c r="EI32" s="34"/>
      <c r="EJ32" s="34"/>
      <c r="EK32" s="34"/>
      <c r="EL32" s="34"/>
      <c r="EM32" s="34"/>
      <c r="EN32" s="34"/>
      <c r="EO32" s="34"/>
      <c r="EP32" s="34"/>
      <c r="EQ32" s="34"/>
      <c r="ER32" s="34"/>
      <c r="ES32" s="34"/>
      <c r="ET32" s="34"/>
      <c r="EU32" s="82"/>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90"/>
      <c r="GS32" s="34"/>
      <c r="GT32" s="34"/>
      <c r="GU32" s="34"/>
      <c r="GV32" s="34"/>
      <c r="GW32" s="34"/>
      <c r="GX32" s="34"/>
      <c r="GY32" s="34"/>
      <c r="GZ32" s="34"/>
      <c r="HA32" s="34"/>
      <c r="HB32" s="34"/>
      <c r="HC32" s="34"/>
      <c r="HD32" s="34"/>
      <c r="HE32" s="34"/>
      <c r="HF32" s="34"/>
      <c r="HG32" s="34"/>
      <c r="HH32" s="34"/>
      <c r="HI32" s="34"/>
      <c r="HJ32" s="34"/>
      <c r="HK32" s="34"/>
      <c r="HL32" s="34"/>
      <c r="HM32" s="110"/>
      <c r="HN32" s="34"/>
      <c r="HO32" s="34"/>
      <c r="HP32" s="34"/>
      <c r="HQ32" s="34"/>
      <c r="HR32" s="34"/>
      <c r="HS32" s="34"/>
      <c r="HT32" s="34"/>
      <c r="HU32" s="34"/>
      <c r="HV32" s="34"/>
      <c r="HW32" s="34"/>
      <c r="HX32" s="34"/>
      <c r="HY32" s="92"/>
      <c r="HZ32" s="34"/>
      <c r="IA32" s="34"/>
      <c r="IB32" s="34"/>
      <c r="IC32" s="34"/>
      <c r="ID32" s="34"/>
      <c r="IE32" s="34"/>
      <c r="IF32" s="34"/>
      <c r="IG32" s="34"/>
      <c r="IH32" s="34"/>
      <c r="II32" s="34"/>
      <c r="IJ32" s="34"/>
      <c r="IK32" s="34"/>
      <c r="IL32" s="34"/>
      <c r="IM32" s="34"/>
      <c r="IN32" s="34"/>
      <c r="IO32" s="34"/>
      <c r="IP32" s="34"/>
      <c r="IQ32" s="34"/>
      <c r="IR32" s="34"/>
      <c r="IS32" s="34"/>
      <c r="IT32" s="34"/>
      <c r="IU32" s="34"/>
      <c r="IV32" s="90"/>
      <c r="IW32" s="34"/>
      <c r="IX32" s="34"/>
      <c r="IY32" s="34"/>
      <c r="IZ32" s="34"/>
      <c r="JA32" s="34"/>
      <c r="JB32" s="34"/>
      <c r="JC32" s="34"/>
      <c r="JD32" s="34"/>
      <c r="JE32" s="34"/>
      <c r="JF32" s="34"/>
      <c r="JG32" s="34"/>
      <c r="JH32" s="34"/>
      <c r="JI32" s="34"/>
      <c r="JJ32" s="153"/>
      <c r="JK32" s="34"/>
      <c r="JL32" s="34"/>
      <c r="JM32" s="34"/>
      <c r="JN32" s="34"/>
      <c r="JO32" s="34"/>
      <c r="JP32" s="34"/>
      <c r="JQ32" s="34"/>
      <c r="JR32" s="34"/>
      <c r="JS32" s="34"/>
      <c r="JT32" s="34"/>
      <c r="JU32" s="34"/>
      <c r="JV32" s="34"/>
      <c r="JW32" s="34"/>
      <c r="JX32" s="34"/>
      <c r="JY32" s="34"/>
      <c r="JZ32" s="34"/>
      <c r="KA32" s="34"/>
      <c r="KB32" s="34"/>
      <c r="KC32" s="34"/>
      <c r="KD32" s="34"/>
      <c r="KE32" s="34"/>
      <c r="KF32" s="34"/>
      <c r="KG32" s="34"/>
      <c r="KH32" s="34"/>
      <c r="KI32" s="34"/>
      <c r="KJ32" s="34"/>
      <c r="KK32" s="34"/>
      <c r="KL32" s="34"/>
      <c r="KM32" s="34"/>
      <c r="KN32" s="34"/>
      <c r="KO32" s="34"/>
      <c r="KP32" s="34"/>
      <c r="KQ32" s="34"/>
      <c r="KR32" s="34"/>
      <c r="KS32" s="34"/>
      <c r="KT32" s="34"/>
      <c r="KU32" s="34"/>
      <c r="KV32" s="34"/>
      <c r="KW32" s="34"/>
      <c r="KX32" s="34"/>
      <c r="KY32" s="34"/>
    </row>
    <row r="33" spans="1:311" s="36" customFormat="1" ht="18.600000000000001">
      <c r="A33" s="34" t="str">
        <f t="shared" si="23"/>
        <v>2.4.3.13</v>
      </c>
      <c r="B33" s="35" t="s">
        <v>60</v>
      </c>
      <c r="C33" s="36" t="s">
        <v>44</v>
      </c>
      <c r="D33" s="37"/>
      <c r="E33" s="79">
        <v>45933</v>
      </c>
      <c r="F33" s="80">
        <f t="shared" si="24"/>
        <v>45933</v>
      </c>
      <c r="G33" s="40">
        <v>1</v>
      </c>
      <c r="H33" s="41">
        <v>1</v>
      </c>
      <c r="I33" s="42">
        <f t="shared" si="22"/>
        <v>1</v>
      </c>
      <c r="J33" s="43"/>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82"/>
      <c r="DF33" s="34"/>
      <c r="DG33" s="34"/>
      <c r="DH33" s="34"/>
      <c r="DI33" s="34"/>
      <c r="DJ33" s="34"/>
      <c r="DK33" s="34"/>
      <c r="DL33" s="34"/>
      <c r="DM33" s="34"/>
      <c r="DN33" s="34"/>
      <c r="DO33" s="34"/>
      <c r="DP33" s="34"/>
      <c r="DQ33" s="34"/>
      <c r="DR33" s="34"/>
      <c r="DS33" s="34"/>
      <c r="DT33" s="34"/>
      <c r="DU33" s="34"/>
      <c r="DV33" s="34"/>
      <c r="DW33" s="34"/>
      <c r="DX33" s="34"/>
      <c r="DY33" s="34"/>
      <c r="DZ33" s="82"/>
      <c r="EA33" s="34"/>
      <c r="EB33" s="34"/>
      <c r="EC33" s="34"/>
      <c r="ED33" s="34"/>
      <c r="EE33" s="34"/>
      <c r="EF33" s="34"/>
      <c r="EG33" s="34"/>
      <c r="EH33" s="34"/>
      <c r="EI33" s="34"/>
      <c r="EJ33" s="34"/>
      <c r="EK33" s="34"/>
      <c r="EL33" s="34"/>
      <c r="EM33" s="34"/>
      <c r="EN33" s="34"/>
      <c r="EO33" s="34"/>
      <c r="EP33" s="34"/>
      <c r="EQ33" s="34"/>
      <c r="ER33" s="34"/>
      <c r="ES33" s="34"/>
      <c r="ET33" s="34"/>
      <c r="EU33" s="82"/>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90"/>
      <c r="GS33" s="34"/>
      <c r="GT33" s="34"/>
      <c r="GU33" s="34"/>
      <c r="GV33" s="34"/>
      <c r="GW33" s="34"/>
      <c r="GX33" s="34"/>
      <c r="GY33" s="34"/>
      <c r="GZ33" s="34"/>
      <c r="HA33" s="34"/>
      <c r="HB33" s="34"/>
      <c r="HC33" s="34"/>
      <c r="HD33" s="34"/>
      <c r="HE33" s="34"/>
      <c r="HF33" s="34"/>
      <c r="HG33" s="34"/>
      <c r="HH33" s="34"/>
      <c r="HI33" s="34"/>
      <c r="HJ33" s="34"/>
      <c r="HK33" s="34"/>
      <c r="HL33" s="34"/>
      <c r="HM33" s="110"/>
      <c r="HN33" s="34"/>
      <c r="HO33" s="34"/>
      <c r="HP33" s="34"/>
      <c r="HQ33" s="34"/>
      <c r="HR33" s="34"/>
      <c r="HS33" s="34"/>
      <c r="HT33" s="34"/>
      <c r="HU33" s="34"/>
      <c r="HV33" s="34"/>
      <c r="HW33" s="34"/>
      <c r="HX33" s="34"/>
      <c r="HY33" s="92"/>
      <c r="HZ33" s="34"/>
      <c r="IA33" s="34"/>
      <c r="IB33" s="34"/>
      <c r="IC33" s="34"/>
      <c r="ID33" s="34"/>
      <c r="IE33" s="34"/>
      <c r="IF33" s="34"/>
      <c r="IG33" s="34"/>
      <c r="IH33" s="34"/>
      <c r="II33" s="34"/>
      <c r="IJ33" s="34"/>
      <c r="IK33" s="34"/>
      <c r="IL33" s="34"/>
      <c r="IM33" s="34"/>
      <c r="IN33" s="34"/>
      <c r="IO33" s="34"/>
      <c r="IP33" s="34"/>
      <c r="IQ33" s="34"/>
      <c r="IR33" s="34"/>
      <c r="IS33" s="34"/>
      <c r="IT33" s="34"/>
      <c r="IU33" s="34"/>
      <c r="IV33" s="90"/>
      <c r="IW33" s="34"/>
      <c r="IX33" s="34"/>
      <c r="IY33" s="34"/>
      <c r="IZ33" s="34"/>
      <c r="JA33" s="34"/>
      <c r="JB33" s="34"/>
      <c r="JC33" s="34"/>
      <c r="JD33" s="34"/>
      <c r="JE33" s="34"/>
      <c r="JF33" s="34"/>
      <c r="JG33" s="34"/>
      <c r="JH33" s="34"/>
      <c r="JI33" s="34"/>
      <c r="JJ33" s="153"/>
      <c r="JK33" s="34"/>
      <c r="JL33" s="34"/>
      <c r="JM33" s="34"/>
      <c r="JN33" s="34"/>
      <c r="JO33" s="34"/>
      <c r="JP33" s="34"/>
      <c r="JQ33" s="34"/>
      <c r="JR33" s="34"/>
      <c r="JS33" s="34"/>
      <c r="JT33" s="34"/>
      <c r="JU33" s="34"/>
      <c r="JV33" s="34"/>
      <c r="JW33" s="34"/>
      <c r="JX33" s="34"/>
      <c r="JY33" s="34"/>
      <c r="JZ33" s="34"/>
      <c r="KA33" s="34"/>
      <c r="KB33" s="34"/>
      <c r="KC33" s="34"/>
      <c r="KD33" s="34"/>
      <c r="KE33" s="34"/>
      <c r="KF33" s="34"/>
      <c r="KG33" s="34"/>
      <c r="KH33" s="34"/>
      <c r="KI33" s="34"/>
      <c r="KJ33" s="34"/>
      <c r="KK33" s="34"/>
      <c r="KL33" s="34"/>
      <c r="KM33" s="34"/>
      <c r="KN33" s="34"/>
      <c r="KO33" s="34"/>
      <c r="KP33" s="34"/>
      <c r="KQ33" s="34"/>
      <c r="KR33" s="34"/>
      <c r="KS33" s="34"/>
      <c r="KT33" s="34"/>
      <c r="KU33" s="34"/>
      <c r="KV33" s="34"/>
      <c r="KW33" s="34"/>
      <c r="KX33" s="34"/>
      <c r="KY33" s="34"/>
    </row>
    <row r="34" spans="1:311" s="36" customFormat="1" ht="18.600000000000001">
      <c r="A34" s="34" t="str">
        <f t="shared" si="23"/>
        <v>2.4.3.14</v>
      </c>
      <c r="B34" s="35" t="s">
        <v>61</v>
      </c>
      <c r="C34" s="36" t="s">
        <v>44</v>
      </c>
      <c r="D34" s="37"/>
      <c r="E34" s="79">
        <v>45934</v>
      </c>
      <c r="F34" s="80">
        <f>E34+G34-1</f>
        <v>45934</v>
      </c>
      <c r="G34" s="40">
        <v>1</v>
      </c>
      <c r="H34" s="41">
        <v>1</v>
      </c>
      <c r="I34" s="42">
        <f t="shared" si="22"/>
        <v>0</v>
      </c>
      <c r="J34" s="43"/>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82"/>
      <c r="DF34" s="34"/>
      <c r="DG34" s="34"/>
      <c r="DH34" s="34"/>
      <c r="DI34" s="34"/>
      <c r="DJ34" s="34"/>
      <c r="DK34" s="34"/>
      <c r="DL34" s="34"/>
      <c r="DM34" s="34"/>
      <c r="DN34" s="34"/>
      <c r="DO34" s="34"/>
      <c r="DP34" s="34"/>
      <c r="DQ34" s="34"/>
      <c r="DR34" s="34"/>
      <c r="DS34" s="34"/>
      <c r="DT34" s="34"/>
      <c r="DU34" s="34"/>
      <c r="DV34" s="34"/>
      <c r="DW34" s="34"/>
      <c r="DX34" s="34"/>
      <c r="DY34" s="34"/>
      <c r="DZ34" s="82"/>
      <c r="EA34" s="34"/>
      <c r="EB34" s="34"/>
      <c r="EC34" s="34"/>
      <c r="ED34" s="34"/>
      <c r="EE34" s="34"/>
      <c r="EF34" s="34"/>
      <c r="EG34" s="34"/>
      <c r="EH34" s="34"/>
      <c r="EI34" s="34"/>
      <c r="EJ34" s="34"/>
      <c r="EK34" s="34"/>
      <c r="EL34" s="34"/>
      <c r="EM34" s="34"/>
      <c r="EN34" s="34"/>
      <c r="EO34" s="34"/>
      <c r="EP34" s="34"/>
      <c r="EQ34" s="34"/>
      <c r="ER34" s="34"/>
      <c r="ES34" s="34"/>
      <c r="ET34" s="34"/>
      <c r="EU34" s="82"/>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90"/>
      <c r="GS34" s="34"/>
      <c r="GT34" s="34"/>
      <c r="GU34" s="34"/>
      <c r="GV34" s="34"/>
      <c r="GW34" s="34"/>
      <c r="GX34" s="34"/>
      <c r="GY34" s="34"/>
      <c r="GZ34" s="34"/>
      <c r="HA34" s="34"/>
      <c r="HB34" s="34"/>
      <c r="HC34" s="34"/>
      <c r="HD34" s="34"/>
      <c r="HE34" s="34"/>
      <c r="HF34" s="34"/>
      <c r="HG34" s="34"/>
      <c r="HH34" s="34"/>
      <c r="HI34" s="34"/>
      <c r="HJ34" s="34"/>
      <c r="HK34" s="34"/>
      <c r="HL34" s="34"/>
      <c r="HM34" s="110"/>
      <c r="HN34" s="34"/>
      <c r="HO34" s="34"/>
      <c r="HP34" s="34"/>
      <c r="HQ34" s="34"/>
      <c r="HR34" s="34"/>
      <c r="HS34" s="34"/>
      <c r="HT34" s="34"/>
      <c r="HU34" s="34"/>
      <c r="HV34" s="34"/>
      <c r="HW34" s="34"/>
      <c r="HX34" s="34"/>
      <c r="HY34" s="92"/>
      <c r="HZ34" s="34"/>
      <c r="IA34" s="34"/>
      <c r="IB34" s="34"/>
      <c r="IC34" s="34"/>
      <c r="ID34" s="34"/>
      <c r="IE34" s="34"/>
      <c r="IF34" s="34"/>
      <c r="IG34" s="34"/>
      <c r="IH34" s="34"/>
      <c r="II34" s="34"/>
      <c r="IJ34" s="34"/>
      <c r="IK34" s="34"/>
      <c r="IL34" s="34"/>
      <c r="IM34" s="34"/>
      <c r="IN34" s="34"/>
      <c r="IO34" s="34"/>
      <c r="IP34" s="34"/>
      <c r="IQ34" s="34"/>
      <c r="IR34" s="34"/>
      <c r="IS34" s="34"/>
      <c r="IT34" s="34"/>
      <c r="IU34" s="34"/>
      <c r="IV34" s="90"/>
      <c r="IW34" s="34"/>
      <c r="IX34" s="34"/>
      <c r="IY34" s="34"/>
      <c r="IZ34" s="34"/>
      <c r="JA34" s="34"/>
      <c r="JB34" s="34"/>
      <c r="JC34" s="34"/>
      <c r="JD34" s="34"/>
      <c r="JE34" s="34"/>
      <c r="JF34" s="34"/>
      <c r="JG34" s="34"/>
      <c r="JH34" s="34"/>
      <c r="JI34" s="34"/>
      <c r="JJ34" s="153"/>
      <c r="JK34" s="34"/>
      <c r="JL34" s="34"/>
      <c r="JM34" s="34"/>
      <c r="JN34" s="34"/>
      <c r="JO34" s="34"/>
      <c r="JP34" s="34"/>
      <c r="JQ34" s="34"/>
      <c r="JR34" s="34"/>
      <c r="JS34" s="34"/>
      <c r="JT34" s="34"/>
      <c r="JU34" s="34"/>
      <c r="JV34" s="34"/>
      <c r="JW34" s="34"/>
      <c r="JX34" s="34"/>
      <c r="JY34" s="34"/>
      <c r="JZ34" s="34"/>
      <c r="KA34" s="34"/>
      <c r="KB34" s="34"/>
      <c r="KC34" s="34"/>
      <c r="KD34" s="34"/>
      <c r="KE34" s="34"/>
      <c r="KF34" s="34"/>
      <c r="KG34" s="34"/>
      <c r="KH34" s="34"/>
      <c r="KI34" s="34"/>
      <c r="KJ34" s="34"/>
      <c r="KK34" s="34"/>
      <c r="KL34" s="34"/>
      <c r="KM34" s="34"/>
      <c r="KN34" s="34"/>
      <c r="KO34" s="34"/>
      <c r="KP34" s="34"/>
      <c r="KQ34" s="34"/>
      <c r="KR34" s="34"/>
      <c r="KS34" s="34"/>
      <c r="KT34" s="34"/>
      <c r="KU34" s="34"/>
      <c r="KV34" s="34"/>
      <c r="KW34" s="34"/>
      <c r="KX34" s="34"/>
      <c r="KY34" s="34"/>
    </row>
    <row r="35" spans="1:311" s="36" customFormat="1" ht="18.600000000000001">
      <c r="A35" s="34" t="str">
        <f t="shared" si="23"/>
        <v>2.4.3.15</v>
      </c>
      <c r="B35" s="35" t="s">
        <v>62</v>
      </c>
      <c r="C35" s="36" t="s">
        <v>44</v>
      </c>
      <c r="D35" s="37"/>
      <c r="E35" s="79">
        <v>45934</v>
      </c>
      <c r="F35" s="80">
        <f>E35+G35-1</f>
        <v>45934</v>
      </c>
      <c r="G35" s="40">
        <v>1</v>
      </c>
      <c r="H35" s="41">
        <v>1</v>
      </c>
      <c r="I35" s="42">
        <f t="shared" si="22"/>
        <v>0</v>
      </c>
      <c r="J35" s="43"/>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82"/>
      <c r="DF35" s="34"/>
      <c r="DG35" s="34"/>
      <c r="DH35" s="34"/>
      <c r="DI35" s="34"/>
      <c r="DJ35" s="34"/>
      <c r="DK35" s="34"/>
      <c r="DL35" s="34"/>
      <c r="DM35" s="34"/>
      <c r="DN35" s="34"/>
      <c r="DO35" s="34"/>
      <c r="DP35" s="34"/>
      <c r="DQ35" s="34"/>
      <c r="DR35" s="34"/>
      <c r="DS35" s="34"/>
      <c r="DT35" s="34"/>
      <c r="DU35" s="34"/>
      <c r="DV35" s="34"/>
      <c r="DW35" s="34"/>
      <c r="DX35" s="34"/>
      <c r="DY35" s="34"/>
      <c r="DZ35" s="82"/>
      <c r="EA35" s="34"/>
      <c r="EB35" s="34"/>
      <c r="EC35" s="34"/>
      <c r="ED35" s="34"/>
      <c r="EE35" s="34"/>
      <c r="EF35" s="34"/>
      <c r="EG35" s="34"/>
      <c r="EH35" s="34"/>
      <c r="EI35" s="34"/>
      <c r="EJ35" s="34"/>
      <c r="EK35" s="34"/>
      <c r="EL35" s="34"/>
      <c r="EM35" s="34"/>
      <c r="EN35" s="34"/>
      <c r="EO35" s="34"/>
      <c r="EP35" s="34"/>
      <c r="EQ35" s="34"/>
      <c r="ER35" s="34"/>
      <c r="ES35" s="34"/>
      <c r="ET35" s="34"/>
      <c r="EU35" s="82"/>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90"/>
      <c r="GS35" s="34"/>
      <c r="GT35" s="34"/>
      <c r="GU35" s="34"/>
      <c r="GV35" s="34"/>
      <c r="GW35" s="34"/>
      <c r="GX35" s="34"/>
      <c r="GY35" s="34"/>
      <c r="GZ35" s="34"/>
      <c r="HA35" s="34"/>
      <c r="HB35" s="34"/>
      <c r="HC35" s="34"/>
      <c r="HD35" s="34"/>
      <c r="HE35" s="34"/>
      <c r="HF35" s="34"/>
      <c r="HG35" s="34"/>
      <c r="HH35" s="34"/>
      <c r="HI35" s="34"/>
      <c r="HJ35" s="34"/>
      <c r="HK35" s="34"/>
      <c r="HL35" s="34"/>
      <c r="HM35" s="110"/>
      <c r="HN35" s="34"/>
      <c r="HO35" s="34"/>
      <c r="HP35" s="34"/>
      <c r="HQ35" s="34"/>
      <c r="HR35" s="34"/>
      <c r="HS35" s="34"/>
      <c r="HT35" s="34"/>
      <c r="HU35" s="34"/>
      <c r="HV35" s="34"/>
      <c r="HW35" s="34"/>
      <c r="HX35" s="34"/>
      <c r="HY35" s="92"/>
      <c r="HZ35" s="34"/>
      <c r="IA35" s="34"/>
      <c r="IB35" s="34"/>
      <c r="IC35" s="34"/>
      <c r="ID35" s="34"/>
      <c r="IE35" s="34"/>
      <c r="IF35" s="34"/>
      <c r="IG35" s="34"/>
      <c r="IH35" s="34"/>
      <c r="II35" s="34"/>
      <c r="IJ35" s="34"/>
      <c r="IK35" s="34"/>
      <c r="IL35" s="34"/>
      <c r="IM35" s="34"/>
      <c r="IN35" s="34"/>
      <c r="IO35" s="34"/>
      <c r="IP35" s="34"/>
      <c r="IQ35" s="34"/>
      <c r="IR35" s="34"/>
      <c r="IS35" s="34"/>
      <c r="IT35" s="34"/>
      <c r="IU35" s="34"/>
      <c r="IV35" s="90"/>
      <c r="IW35" s="34"/>
      <c r="IX35" s="34"/>
      <c r="IY35" s="34"/>
      <c r="IZ35" s="34"/>
      <c r="JA35" s="34"/>
      <c r="JB35" s="34"/>
      <c r="JC35" s="34"/>
      <c r="JD35" s="34"/>
      <c r="JE35" s="34"/>
      <c r="JF35" s="34"/>
      <c r="JG35" s="34"/>
      <c r="JH35" s="34"/>
      <c r="JI35" s="34"/>
      <c r="JJ35" s="153"/>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row>
    <row r="36" spans="1:311" s="36" customFormat="1" ht="18.600000000000001">
      <c r="A36" s="34" t="str">
        <f t="shared" si="23"/>
        <v>2.4.3.16</v>
      </c>
      <c r="B36" s="156" t="s">
        <v>128</v>
      </c>
      <c r="C36" s="36" t="s">
        <v>44</v>
      </c>
      <c r="D36" s="37"/>
      <c r="E36" s="79">
        <v>45992</v>
      </c>
      <c r="F36" s="80">
        <f>E36+G36-1</f>
        <v>45992</v>
      </c>
      <c r="G36" s="40">
        <v>1</v>
      </c>
      <c r="H36" s="41">
        <v>1</v>
      </c>
      <c r="I36" s="42">
        <f t="shared" ref="I36:I37" si="25">IF(OR(F36=0,E36=0)," - ",NETWORKDAYS(E36,F36))</f>
        <v>1</v>
      </c>
      <c r="J36" s="43"/>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82"/>
      <c r="DF36" s="34"/>
      <c r="DG36" s="34"/>
      <c r="DH36" s="34"/>
      <c r="DI36" s="34"/>
      <c r="DJ36" s="34"/>
      <c r="DK36" s="34"/>
      <c r="DL36" s="34"/>
      <c r="DM36" s="34"/>
      <c r="DN36" s="34"/>
      <c r="DO36" s="34"/>
      <c r="DP36" s="34"/>
      <c r="DQ36" s="34"/>
      <c r="DR36" s="34"/>
      <c r="DS36" s="34"/>
      <c r="DT36" s="34"/>
      <c r="DU36" s="34"/>
      <c r="DV36" s="34"/>
      <c r="DW36" s="34"/>
      <c r="DX36" s="34"/>
      <c r="DY36" s="34"/>
      <c r="DZ36" s="82"/>
      <c r="EA36" s="34"/>
      <c r="EB36" s="34"/>
      <c r="EC36" s="34"/>
      <c r="ED36" s="34"/>
      <c r="EE36" s="34"/>
      <c r="EF36" s="34"/>
      <c r="EG36" s="34"/>
      <c r="EH36" s="34"/>
      <c r="EI36" s="34"/>
      <c r="EJ36" s="34"/>
      <c r="EK36" s="34"/>
      <c r="EL36" s="34"/>
      <c r="EM36" s="34"/>
      <c r="EN36" s="34"/>
      <c r="EO36" s="34"/>
      <c r="EP36" s="34"/>
      <c r="EQ36" s="34"/>
      <c r="ER36" s="34"/>
      <c r="ES36" s="34"/>
      <c r="ET36" s="34"/>
      <c r="EU36" s="82"/>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90"/>
      <c r="GS36" s="34"/>
      <c r="GT36" s="34"/>
      <c r="GU36" s="34"/>
      <c r="GV36" s="34"/>
      <c r="GW36" s="34"/>
      <c r="GX36" s="34"/>
      <c r="GY36" s="34"/>
      <c r="GZ36" s="34"/>
      <c r="HA36" s="34"/>
      <c r="HB36" s="34"/>
      <c r="HC36" s="34"/>
      <c r="HD36" s="34"/>
      <c r="HE36" s="34"/>
      <c r="HF36" s="34"/>
      <c r="HG36" s="34"/>
      <c r="HH36" s="34"/>
      <c r="HI36" s="34"/>
      <c r="HJ36" s="34"/>
      <c r="HK36" s="34"/>
      <c r="HL36" s="34"/>
      <c r="HM36" s="110"/>
      <c r="HN36" s="34"/>
      <c r="HO36" s="34"/>
      <c r="HP36" s="34"/>
      <c r="HQ36" s="34"/>
      <c r="HR36" s="34"/>
      <c r="HS36" s="34"/>
      <c r="HT36" s="34"/>
      <c r="HU36" s="34"/>
      <c r="HV36" s="34"/>
      <c r="HW36" s="34"/>
      <c r="HX36" s="34"/>
      <c r="HY36" s="92"/>
      <c r="HZ36" s="34"/>
      <c r="IA36" s="34"/>
      <c r="IB36" s="34"/>
      <c r="IC36" s="34"/>
      <c r="ID36" s="34"/>
      <c r="IE36" s="34"/>
      <c r="IF36" s="34"/>
      <c r="IG36" s="34"/>
      <c r="IH36" s="34"/>
      <c r="II36" s="34"/>
      <c r="IJ36" s="34"/>
      <c r="IK36" s="34"/>
      <c r="IL36" s="34"/>
      <c r="IM36" s="34"/>
      <c r="IN36" s="34"/>
      <c r="IO36" s="34"/>
      <c r="IP36" s="34"/>
      <c r="IQ36" s="34"/>
      <c r="IR36" s="34"/>
      <c r="IS36" s="34"/>
      <c r="IT36" s="34"/>
      <c r="IU36" s="34"/>
      <c r="IV36" s="90"/>
      <c r="IW36" s="34"/>
      <c r="IX36" s="34"/>
      <c r="IY36" s="34"/>
      <c r="IZ36" s="34"/>
      <c r="JA36" s="34"/>
      <c r="JB36" s="34"/>
      <c r="JC36" s="34"/>
      <c r="JD36" s="34"/>
      <c r="JE36" s="34"/>
      <c r="JF36" s="34"/>
      <c r="JG36" s="34"/>
      <c r="JH36" s="34"/>
      <c r="JI36" s="34"/>
      <c r="JJ36" s="153"/>
      <c r="JK36" s="34"/>
      <c r="JL36" s="34"/>
      <c r="JM36" s="34"/>
      <c r="JN36" s="34"/>
      <c r="JO36" s="34"/>
      <c r="JP36" s="34"/>
      <c r="JQ36" s="34"/>
      <c r="JR36" s="34"/>
      <c r="JS36" s="34"/>
      <c r="JT36" s="34"/>
      <c r="JU36" s="34"/>
      <c r="JV36" s="34"/>
      <c r="JW36" s="34"/>
      <c r="JX36" s="34"/>
      <c r="JY36" s="34"/>
      <c r="JZ36" s="34"/>
      <c r="KA36" s="34"/>
      <c r="KB36" s="34"/>
      <c r="KC36" s="34"/>
      <c r="KD36" s="34"/>
      <c r="KE36" s="34"/>
      <c r="KF36" s="34"/>
      <c r="KG36" s="34"/>
      <c r="KH36" s="34"/>
      <c r="KI36" s="34"/>
      <c r="KJ36" s="34"/>
      <c r="KK36" s="34"/>
      <c r="KL36" s="34"/>
      <c r="KM36" s="34"/>
      <c r="KN36" s="34"/>
      <c r="KO36" s="34"/>
      <c r="KP36" s="34"/>
      <c r="KQ36" s="34"/>
      <c r="KR36" s="34"/>
      <c r="KS36" s="34"/>
      <c r="KT36" s="34"/>
      <c r="KU36" s="34"/>
      <c r="KV36" s="34"/>
      <c r="KW36" s="34"/>
      <c r="KX36" s="34"/>
      <c r="KY36" s="34"/>
    </row>
    <row r="37" spans="1:311" s="36" customFormat="1" ht="18.600000000000001">
      <c r="A37" s="34" t="str">
        <f t="shared" si="23"/>
        <v>2.4.3.17</v>
      </c>
      <c r="B37" s="156" t="s">
        <v>129</v>
      </c>
      <c r="C37" s="36" t="s">
        <v>44</v>
      </c>
      <c r="D37" s="37"/>
      <c r="E37" s="79">
        <v>45993</v>
      </c>
      <c r="F37" s="80">
        <f>E37+G37-1</f>
        <v>45993</v>
      </c>
      <c r="G37" s="40">
        <v>1</v>
      </c>
      <c r="H37" s="41">
        <v>1</v>
      </c>
      <c r="I37" s="42">
        <f t="shared" si="25"/>
        <v>1</v>
      </c>
      <c r="J37" s="43"/>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82"/>
      <c r="DF37" s="34"/>
      <c r="DG37" s="34"/>
      <c r="DH37" s="34"/>
      <c r="DI37" s="34"/>
      <c r="DJ37" s="34"/>
      <c r="DK37" s="34"/>
      <c r="DL37" s="34"/>
      <c r="DM37" s="34"/>
      <c r="DN37" s="34"/>
      <c r="DO37" s="34"/>
      <c r="DP37" s="34"/>
      <c r="DQ37" s="34"/>
      <c r="DR37" s="34"/>
      <c r="DS37" s="34"/>
      <c r="DT37" s="34"/>
      <c r="DU37" s="34"/>
      <c r="DV37" s="34"/>
      <c r="DW37" s="34"/>
      <c r="DX37" s="34"/>
      <c r="DY37" s="34"/>
      <c r="DZ37" s="82"/>
      <c r="EA37" s="34"/>
      <c r="EB37" s="34"/>
      <c r="EC37" s="34"/>
      <c r="ED37" s="34"/>
      <c r="EE37" s="34"/>
      <c r="EF37" s="34"/>
      <c r="EG37" s="34"/>
      <c r="EH37" s="34"/>
      <c r="EI37" s="34"/>
      <c r="EJ37" s="34"/>
      <c r="EK37" s="34"/>
      <c r="EL37" s="34"/>
      <c r="EM37" s="34"/>
      <c r="EN37" s="34"/>
      <c r="EO37" s="34"/>
      <c r="EP37" s="34"/>
      <c r="EQ37" s="34"/>
      <c r="ER37" s="34"/>
      <c r="ES37" s="34"/>
      <c r="ET37" s="34"/>
      <c r="EU37" s="82"/>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90"/>
      <c r="GS37" s="34"/>
      <c r="GT37" s="34"/>
      <c r="GU37" s="34"/>
      <c r="GV37" s="34"/>
      <c r="GW37" s="34"/>
      <c r="GX37" s="34"/>
      <c r="GY37" s="34"/>
      <c r="GZ37" s="34"/>
      <c r="HA37" s="34"/>
      <c r="HB37" s="34"/>
      <c r="HC37" s="34"/>
      <c r="HD37" s="34"/>
      <c r="HE37" s="34"/>
      <c r="HF37" s="34"/>
      <c r="HG37" s="34"/>
      <c r="HH37" s="34"/>
      <c r="HI37" s="34"/>
      <c r="HJ37" s="34"/>
      <c r="HK37" s="34"/>
      <c r="HL37" s="34"/>
      <c r="HM37" s="110"/>
      <c r="HN37" s="34"/>
      <c r="HO37" s="34"/>
      <c r="HP37" s="34"/>
      <c r="HQ37" s="34"/>
      <c r="HR37" s="34"/>
      <c r="HS37" s="34"/>
      <c r="HT37" s="34"/>
      <c r="HU37" s="34"/>
      <c r="HV37" s="34"/>
      <c r="HW37" s="34"/>
      <c r="HX37" s="34"/>
      <c r="HY37" s="92"/>
      <c r="HZ37" s="34"/>
      <c r="IA37" s="34"/>
      <c r="IB37" s="34"/>
      <c r="IC37" s="34"/>
      <c r="ID37" s="34"/>
      <c r="IE37" s="34"/>
      <c r="IF37" s="34"/>
      <c r="IG37" s="34"/>
      <c r="IH37" s="34"/>
      <c r="II37" s="34"/>
      <c r="IJ37" s="34"/>
      <c r="IK37" s="34"/>
      <c r="IL37" s="34"/>
      <c r="IM37" s="34"/>
      <c r="IN37" s="34"/>
      <c r="IO37" s="34"/>
      <c r="IP37" s="34"/>
      <c r="IQ37" s="34"/>
      <c r="IR37" s="34"/>
      <c r="IS37" s="34"/>
      <c r="IT37" s="34"/>
      <c r="IU37" s="34"/>
      <c r="IV37" s="90"/>
      <c r="IW37" s="34"/>
      <c r="IX37" s="34"/>
      <c r="IY37" s="34"/>
      <c r="IZ37" s="34"/>
      <c r="JA37" s="34"/>
      <c r="JB37" s="34"/>
      <c r="JC37" s="34"/>
      <c r="JD37" s="34"/>
      <c r="JE37" s="34"/>
      <c r="JF37" s="34"/>
      <c r="JG37" s="34"/>
      <c r="JH37" s="34"/>
      <c r="JI37" s="34"/>
      <c r="JJ37" s="153"/>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row>
    <row r="38" spans="1:311" s="36" customFormat="1" ht="18.600000000000001">
      <c r="A38" s="34" t="str">
        <f t="shared" si="18"/>
        <v>2.4.4</v>
      </c>
      <c r="B38" s="93" t="s">
        <v>110</v>
      </c>
      <c r="C38" s="36" t="s">
        <v>111</v>
      </c>
      <c r="D38" s="37"/>
      <c r="E38" s="79">
        <v>45834</v>
      </c>
      <c r="F38" s="80">
        <f>MAX(F39:F56)</f>
        <v>45950</v>
      </c>
      <c r="G38" s="40">
        <v>97</v>
      </c>
      <c r="H38" s="41">
        <f>SUM(H39:H55)/COUNT(H39:H55)</f>
        <v>1</v>
      </c>
      <c r="I38" s="42">
        <f>IF(OR(F38=0,E38=0)," - ",NETWORKDAYS(E38,F38))</f>
        <v>83</v>
      </c>
      <c r="J38" s="43"/>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82"/>
      <c r="DF38" s="34"/>
      <c r="DG38" s="34"/>
      <c r="DH38" s="34"/>
      <c r="DI38" s="34"/>
      <c r="DJ38" s="34"/>
      <c r="DK38" s="34"/>
      <c r="DL38" s="34"/>
      <c r="DM38" s="34"/>
      <c r="DN38" s="34"/>
      <c r="DO38" s="34"/>
      <c r="DP38" s="34"/>
      <c r="DQ38" s="34"/>
      <c r="DR38" s="34"/>
      <c r="DS38" s="34"/>
      <c r="DT38" s="34"/>
      <c r="DU38" s="34"/>
      <c r="DV38" s="34"/>
      <c r="DW38" s="34"/>
      <c r="DX38" s="34"/>
      <c r="DY38" s="34"/>
      <c r="DZ38" s="82"/>
      <c r="EA38" s="34"/>
      <c r="EB38" s="34"/>
      <c r="EC38" s="34"/>
      <c r="ED38" s="34"/>
      <c r="EE38" s="34"/>
      <c r="EF38" s="34"/>
      <c r="EG38" s="34"/>
      <c r="EH38" s="34"/>
      <c r="EI38" s="34"/>
      <c r="EJ38" s="34"/>
      <c r="EK38" s="34"/>
      <c r="EL38" s="34"/>
      <c r="EM38" s="34"/>
      <c r="EN38" s="34"/>
      <c r="EO38" s="34"/>
      <c r="EP38" s="34"/>
      <c r="EQ38" s="34"/>
      <c r="ER38" s="34"/>
      <c r="ES38" s="34"/>
      <c r="ET38" s="34"/>
      <c r="EU38" s="82"/>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90"/>
      <c r="GS38" s="34"/>
      <c r="GT38" s="34"/>
      <c r="GU38" s="34"/>
      <c r="GV38" s="34"/>
      <c r="GW38" s="34"/>
      <c r="GX38" s="34"/>
      <c r="GY38" s="34"/>
      <c r="GZ38" s="34"/>
      <c r="HA38" s="34"/>
      <c r="HB38" s="34"/>
      <c r="HC38" s="34"/>
      <c r="HD38" s="34"/>
      <c r="HE38" s="34"/>
      <c r="HF38" s="34"/>
      <c r="HG38" s="34"/>
      <c r="HH38" s="34"/>
      <c r="HI38" s="34"/>
      <c r="HJ38" s="34"/>
      <c r="HK38" s="34"/>
      <c r="HL38" s="34"/>
      <c r="HM38" s="110"/>
      <c r="HN38" s="34"/>
      <c r="HO38" s="34"/>
      <c r="HP38" s="34"/>
      <c r="HQ38" s="34"/>
      <c r="HR38" s="34"/>
      <c r="HS38" s="34"/>
      <c r="HT38" s="34"/>
      <c r="HU38" s="34"/>
      <c r="HV38" s="34"/>
      <c r="HW38" s="34"/>
      <c r="HX38" s="34"/>
      <c r="HY38" s="92"/>
      <c r="HZ38" s="34"/>
      <c r="IA38" s="34"/>
      <c r="IB38" s="34"/>
      <c r="IC38" s="34"/>
      <c r="ID38" s="34"/>
      <c r="IE38" s="34"/>
      <c r="IF38" s="34"/>
      <c r="IG38" s="34"/>
      <c r="IH38" s="34"/>
      <c r="II38" s="34"/>
      <c r="IJ38" s="34"/>
      <c r="IK38" s="34"/>
      <c r="IL38" s="34"/>
      <c r="IM38" s="34"/>
      <c r="IN38" s="34"/>
      <c r="IO38" s="34"/>
      <c r="IP38" s="34"/>
      <c r="IQ38" s="34"/>
      <c r="IR38" s="34"/>
      <c r="IS38" s="34"/>
      <c r="IT38" s="34"/>
      <c r="IU38" s="34"/>
      <c r="IV38" s="90"/>
      <c r="IW38" s="34"/>
      <c r="IX38" s="34"/>
      <c r="IY38" s="34"/>
      <c r="IZ38" s="34"/>
      <c r="JA38" s="34"/>
      <c r="JB38" s="34"/>
      <c r="JC38" s="34"/>
      <c r="JD38" s="34"/>
      <c r="JE38" s="34"/>
      <c r="JF38" s="34"/>
      <c r="JG38" s="34"/>
      <c r="JH38" s="34"/>
      <c r="JI38" s="34"/>
      <c r="JJ38" s="153"/>
      <c r="JK38" s="34"/>
      <c r="JL38" s="34"/>
      <c r="JM38" s="34"/>
      <c r="JN38" s="34"/>
      <c r="JO38" s="34"/>
      <c r="JP38" s="34"/>
      <c r="JQ38" s="34"/>
      <c r="JR38" s="34"/>
      <c r="JS38" s="34"/>
      <c r="JT38" s="34"/>
      <c r="JU38" s="34"/>
      <c r="JV38" s="34"/>
      <c r="JW38" s="34"/>
      <c r="JX38" s="34"/>
      <c r="JY38" s="34"/>
      <c r="JZ38" s="34"/>
      <c r="KA38" s="34"/>
      <c r="KB38" s="34"/>
      <c r="KC38" s="34"/>
      <c r="KD38" s="34"/>
      <c r="KE38" s="34"/>
      <c r="KF38" s="34"/>
      <c r="KG38" s="34"/>
      <c r="KH38" s="34"/>
      <c r="KI38" s="34"/>
      <c r="KJ38" s="34"/>
      <c r="KK38" s="34"/>
      <c r="KL38" s="34"/>
      <c r="KM38" s="34"/>
      <c r="KN38" s="34"/>
      <c r="KO38" s="34"/>
      <c r="KP38" s="34"/>
      <c r="KQ38" s="34"/>
      <c r="KR38" s="34"/>
      <c r="KS38" s="34"/>
      <c r="KT38" s="34"/>
      <c r="KU38" s="34"/>
      <c r="KV38" s="34"/>
      <c r="KW38" s="34"/>
      <c r="KX38" s="34"/>
      <c r="KY38" s="34"/>
    </row>
    <row r="39" spans="1:311" s="36" customFormat="1" ht="18.600000000000001">
      <c r="A39"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2.4.4.1</v>
      </c>
      <c r="B39" s="35" t="s">
        <v>48</v>
      </c>
      <c r="C39" s="36" t="s">
        <v>111</v>
      </c>
      <c r="D39" s="37"/>
      <c r="E39" s="79">
        <v>45931</v>
      </c>
      <c r="F39" s="80">
        <f t="shared" ref="F39:F53" si="26">IF(ISBLANK(E39)," - ",IF(G39=0,E39,WORKDAY(IF(WEEKDAY(E39,2)&gt;5, WORKDAY(E39,1), E39),G39-1)))</f>
        <v>45931</v>
      </c>
      <c r="G39" s="40">
        <v>1</v>
      </c>
      <c r="H39" s="41">
        <v>1</v>
      </c>
      <c r="I39" s="42">
        <f>IF(OR(F39=0,E39=0)," - ",NETWORKDAYS(E39,F39))</f>
        <v>1</v>
      </c>
      <c r="J39" s="43"/>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82"/>
      <c r="DF39" s="34"/>
      <c r="DG39" s="34"/>
      <c r="DH39" s="34"/>
      <c r="DI39" s="34"/>
      <c r="DJ39" s="34"/>
      <c r="DK39" s="34"/>
      <c r="DL39" s="34"/>
      <c r="DM39" s="34"/>
      <c r="DN39" s="34"/>
      <c r="DO39" s="34"/>
      <c r="DP39" s="34"/>
      <c r="DQ39" s="34"/>
      <c r="DR39" s="34"/>
      <c r="DS39" s="34"/>
      <c r="DT39" s="34"/>
      <c r="DU39" s="34"/>
      <c r="DV39" s="34"/>
      <c r="DW39" s="34"/>
      <c r="DX39" s="34"/>
      <c r="DY39" s="34"/>
      <c r="DZ39" s="82"/>
      <c r="EA39" s="34"/>
      <c r="EB39" s="34"/>
      <c r="EC39" s="34"/>
      <c r="ED39" s="34"/>
      <c r="EE39" s="34"/>
      <c r="EF39" s="34"/>
      <c r="EG39" s="34"/>
      <c r="EH39" s="34"/>
      <c r="EI39" s="34"/>
      <c r="EJ39" s="34"/>
      <c r="EK39" s="34"/>
      <c r="EL39" s="34"/>
      <c r="EM39" s="34"/>
      <c r="EN39" s="34"/>
      <c r="EO39" s="34"/>
      <c r="EP39" s="34"/>
      <c r="EQ39" s="34"/>
      <c r="ER39" s="34"/>
      <c r="ES39" s="34"/>
      <c r="ET39" s="34"/>
      <c r="EU39" s="82"/>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90"/>
      <c r="GS39" s="97">
        <v>4</v>
      </c>
      <c r="GT39" s="34"/>
      <c r="GU39" s="34"/>
      <c r="GV39" s="97"/>
      <c r="GW39" s="34"/>
      <c r="GX39" s="34"/>
      <c r="GY39" s="34"/>
      <c r="GZ39" s="34"/>
      <c r="HA39" s="34"/>
      <c r="HB39" s="34"/>
      <c r="HC39" s="34"/>
      <c r="HD39" s="34"/>
      <c r="HE39" s="34"/>
      <c r="HF39" s="92"/>
      <c r="HG39" s="34"/>
      <c r="HH39" s="34"/>
      <c r="HI39" s="34"/>
      <c r="HJ39" s="34"/>
      <c r="HK39" s="34"/>
      <c r="HL39" s="34"/>
      <c r="HM39" s="110"/>
      <c r="HN39" s="34"/>
      <c r="HO39" s="34"/>
      <c r="HP39" s="34"/>
      <c r="HQ39" s="34"/>
      <c r="HR39" s="34"/>
      <c r="HS39" s="34"/>
      <c r="HT39" s="34"/>
      <c r="HU39" s="34"/>
      <c r="HV39" s="34"/>
      <c r="HW39" s="34"/>
      <c r="HX39" s="34"/>
      <c r="HY39" s="92"/>
      <c r="HZ39" s="34"/>
      <c r="IA39" s="34"/>
      <c r="IB39" s="34"/>
      <c r="IC39" s="34"/>
      <c r="ID39" s="34"/>
      <c r="IE39" s="34"/>
      <c r="IF39" s="34"/>
      <c r="IG39" s="34"/>
      <c r="IH39" s="34"/>
      <c r="II39" s="34"/>
      <c r="IJ39" s="34"/>
      <c r="IK39" s="34"/>
      <c r="IL39" s="34"/>
      <c r="IM39" s="34"/>
      <c r="IN39" s="34"/>
      <c r="IO39" s="34"/>
      <c r="IP39" s="34"/>
      <c r="IQ39" s="34"/>
      <c r="IR39" s="34"/>
      <c r="IS39" s="34"/>
      <c r="IT39" s="34"/>
      <c r="IU39" s="34"/>
      <c r="IV39" s="90"/>
      <c r="IW39" s="34"/>
      <c r="IX39" s="34"/>
      <c r="IY39" s="34"/>
      <c r="IZ39" s="34"/>
      <c r="JA39" s="34"/>
      <c r="JB39" s="34"/>
      <c r="JC39" s="34"/>
      <c r="JD39" s="34"/>
      <c r="JE39" s="34"/>
      <c r="JF39" s="34"/>
      <c r="JG39" s="34"/>
      <c r="JH39" s="34"/>
      <c r="JI39" s="34"/>
      <c r="JJ39" s="153"/>
      <c r="JK39" s="34"/>
      <c r="JL39" s="34"/>
      <c r="JM39" s="34"/>
      <c r="JN39" s="34"/>
      <c r="JO39" s="34"/>
      <c r="JP39" s="34"/>
      <c r="JQ39" s="34"/>
      <c r="JR39" s="34"/>
      <c r="JS39" s="34"/>
      <c r="JT39" s="34"/>
      <c r="JU39" s="34"/>
      <c r="JV39" s="34"/>
      <c r="JW39" s="34"/>
      <c r="JX39" s="34"/>
      <c r="JY39" s="34"/>
      <c r="JZ39" s="34"/>
      <c r="KA39" s="34"/>
      <c r="KB39" s="34"/>
      <c r="KC39" s="34"/>
      <c r="KD39" s="34"/>
      <c r="KE39" s="34"/>
      <c r="KF39" s="34"/>
      <c r="KG39" s="34"/>
      <c r="KH39" s="34"/>
      <c r="KI39" s="34"/>
      <c r="KJ39" s="34"/>
      <c r="KK39" s="34"/>
      <c r="KL39" s="34"/>
      <c r="KM39" s="34"/>
      <c r="KN39" s="34"/>
      <c r="KO39" s="34"/>
      <c r="KP39" s="34"/>
      <c r="KQ39" s="34"/>
      <c r="KR39" s="34"/>
      <c r="KS39" s="34"/>
      <c r="KT39" s="34"/>
      <c r="KU39" s="34"/>
      <c r="KV39" s="34"/>
      <c r="KW39" s="34"/>
      <c r="KX39" s="34"/>
      <c r="KY39" s="34"/>
    </row>
    <row r="40" spans="1:311" s="36" customFormat="1" ht="18.600000000000001">
      <c r="A40"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2.4.4.2</v>
      </c>
      <c r="B40" s="35" t="s">
        <v>49</v>
      </c>
      <c r="C40" s="36" t="s">
        <v>111</v>
      </c>
      <c r="D40" s="37"/>
      <c r="E40" s="79">
        <v>45931</v>
      </c>
      <c r="F40" s="80">
        <f t="shared" si="26"/>
        <v>45931</v>
      </c>
      <c r="G40" s="40">
        <v>1</v>
      </c>
      <c r="H40" s="41">
        <v>1</v>
      </c>
      <c r="I40" s="42"/>
      <c r="J40" s="43"/>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82"/>
      <c r="DF40" s="34"/>
      <c r="DG40" s="34"/>
      <c r="DH40" s="34"/>
      <c r="DI40" s="34"/>
      <c r="DJ40" s="34"/>
      <c r="DK40" s="34"/>
      <c r="DL40" s="34"/>
      <c r="DM40" s="34"/>
      <c r="DN40" s="34"/>
      <c r="DO40" s="34"/>
      <c r="DP40" s="34"/>
      <c r="DQ40" s="34"/>
      <c r="DR40" s="34"/>
      <c r="DS40" s="34"/>
      <c r="DT40" s="34"/>
      <c r="DU40" s="34"/>
      <c r="DV40" s="34"/>
      <c r="DW40" s="34"/>
      <c r="DX40" s="34"/>
      <c r="DY40" s="34"/>
      <c r="DZ40" s="82"/>
      <c r="EA40" s="34"/>
      <c r="EB40" s="34"/>
      <c r="EC40" s="34"/>
      <c r="ED40" s="34"/>
      <c r="EE40" s="34"/>
      <c r="EF40" s="34"/>
      <c r="EG40" s="34"/>
      <c r="EH40" s="34"/>
      <c r="EI40" s="34"/>
      <c r="EJ40" s="34"/>
      <c r="EK40" s="34"/>
      <c r="EL40" s="34"/>
      <c r="EM40" s="34"/>
      <c r="EN40" s="34"/>
      <c r="EO40" s="34"/>
      <c r="EP40" s="34"/>
      <c r="EQ40" s="34"/>
      <c r="ER40" s="34"/>
      <c r="ES40" s="34"/>
      <c r="ET40" s="34"/>
      <c r="EU40" s="82"/>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90"/>
      <c r="GS40" s="34"/>
      <c r="GT40" s="97">
        <v>4</v>
      </c>
      <c r="GU40" s="34"/>
      <c r="GV40" s="34"/>
      <c r="GW40" s="97"/>
      <c r="GX40" s="34"/>
      <c r="GY40" s="34"/>
      <c r="GZ40" s="34"/>
      <c r="HA40" s="34"/>
      <c r="HB40" s="34"/>
      <c r="HC40" s="34"/>
      <c r="HD40" s="34"/>
      <c r="HE40" s="34"/>
      <c r="HF40" s="92"/>
      <c r="HG40" s="34"/>
      <c r="HH40" s="34"/>
      <c r="HI40" s="34"/>
      <c r="HJ40" s="34"/>
      <c r="HK40" s="34"/>
      <c r="HL40" s="34"/>
      <c r="HM40" s="110"/>
      <c r="HN40" s="34"/>
      <c r="HO40" s="34"/>
      <c r="HP40" s="34"/>
      <c r="HQ40" s="34"/>
      <c r="HR40" s="34"/>
      <c r="HS40" s="34"/>
      <c r="HT40" s="34"/>
      <c r="HU40" s="34"/>
      <c r="HV40" s="34"/>
      <c r="HW40" s="34"/>
      <c r="HX40" s="34"/>
      <c r="HY40" s="92"/>
      <c r="HZ40" s="34"/>
      <c r="IA40" s="34"/>
      <c r="IB40" s="34"/>
      <c r="IC40" s="34"/>
      <c r="ID40" s="34"/>
      <c r="IE40" s="34"/>
      <c r="IF40" s="34"/>
      <c r="IG40" s="34"/>
      <c r="IH40" s="34"/>
      <c r="II40" s="34"/>
      <c r="IJ40" s="34"/>
      <c r="IK40" s="34"/>
      <c r="IL40" s="34"/>
      <c r="IM40" s="34"/>
      <c r="IN40" s="34"/>
      <c r="IO40" s="34"/>
      <c r="IP40" s="34"/>
      <c r="IQ40" s="34"/>
      <c r="IR40" s="34"/>
      <c r="IS40" s="34"/>
      <c r="IT40" s="34"/>
      <c r="IU40" s="34"/>
      <c r="IV40" s="90"/>
      <c r="IW40" s="34"/>
      <c r="IX40" s="34"/>
      <c r="IY40" s="34"/>
      <c r="IZ40" s="34"/>
      <c r="JA40" s="34"/>
      <c r="JB40" s="34"/>
      <c r="JC40" s="34"/>
      <c r="JD40" s="34"/>
      <c r="JE40" s="34"/>
      <c r="JF40" s="34"/>
      <c r="JG40" s="34"/>
      <c r="JH40" s="34"/>
      <c r="JI40" s="34"/>
      <c r="JJ40" s="153"/>
      <c r="JK40" s="34"/>
      <c r="JL40" s="34"/>
      <c r="JM40" s="34"/>
      <c r="JN40" s="34"/>
      <c r="JO40" s="34"/>
      <c r="JP40" s="34"/>
      <c r="JQ40" s="34"/>
      <c r="JR40" s="34"/>
      <c r="JS40" s="34"/>
      <c r="JT40" s="34"/>
      <c r="JU40" s="34"/>
      <c r="JV40" s="34"/>
      <c r="JW40" s="34"/>
      <c r="JX40" s="34"/>
      <c r="JY40" s="34"/>
      <c r="JZ40" s="34"/>
      <c r="KA40" s="34"/>
      <c r="KB40" s="34"/>
      <c r="KC40" s="34"/>
      <c r="KD40" s="34"/>
      <c r="KE40" s="34"/>
      <c r="KF40" s="34"/>
      <c r="KG40" s="34"/>
      <c r="KH40" s="34"/>
      <c r="KI40" s="34"/>
      <c r="KJ40" s="34"/>
      <c r="KK40" s="34"/>
      <c r="KL40" s="34"/>
      <c r="KM40" s="34"/>
      <c r="KN40" s="34"/>
      <c r="KO40" s="34"/>
      <c r="KP40" s="34"/>
      <c r="KQ40" s="34"/>
      <c r="KR40" s="34"/>
      <c r="KS40" s="34"/>
      <c r="KT40" s="34"/>
      <c r="KU40" s="34"/>
      <c r="KV40" s="34"/>
      <c r="KW40" s="34"/>
      <c r="KX40" s="34"/>
      <c r="KY40" s="34"/>
    </row>
    <row r="41" spans="1:311" s="36" customFormat="1" ht="18.600000000000001">
      <c r="A41" s="34" t="str">
        <f t="shared" si="18"/>
        <v>2.4.5</v>
      </c>
      <c r="B41" s="35" t="s">
        <v>50</v>
      </c>
      <c r="C41" s="36" t="s">
        <v>111</v>
      </c>
      <c r="D41" s="37"/>
      <c r="E41" s="79">
        <v>45932</v>
      </c>
      <c r="F41" s="80">
        <f t="shared" si="26"/>
        <v>45932</v>
      </c>
      <c r="G41" s="40">
        <v>1</v>
      </c>
      <c r="H41" s="41">
        <v>1</v>
      </c>
      <c r="I41" s="42"/>
      <c r="J41" s="43"/>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82"/>
      <c r="DF41" s="34"/>
      <c r="DG41" s="34"/>
      <c r="DH41" s="34"/>
      <c r="DI41" s="34"/>
      <c r="DJ41" s="34"/>
      <c r="DK41" s="34"/>
      <c r="DL41" s="34"/>
      <c r="DM41" s="34"/>
      <c r="DN41" s="34"/>
      <c r="DO41" s="34"/>
      <c r="DP41" s="34"/>
      <c r="DQ41" s="34"/>
      <c r="DR41" s="34"/>
      <c r="DS41" s="34"/>
      <c r="DT41" s="34"/>
      <c r="DU41" s="34"/>
      <c r="DV41" s="34"/>
      <c r="DW41" s="34"/>
      <c r="DX41" s="34"/>
      <c r="DY41" s="34"/>
      <c r="DZ41" s="82"/>
      <c r="EA41" s="34"/>
      <c r="EB41" s="34"/>
      <c r="EC41" s="34"/>
      <c r="ED41" s="34"/>
      <c r="EE41" s="34"/>
      <c r="EF41" s="34"/>
      <c r="EG41" s="34"/>
      <c r="EH41" s="34"/>
      <c r="EI41" s="34"/>
      <c r="EJ41" s="34"/>
      <c r="EK41" s="34"/>
      <c r="EL41" s="34"/>
      <c r="EM41" s="34"/>
      <c r="EN41" s="34"/>
      <c r="EO41" s="34"/>
      <c r="EP41" s="34"/>
      <c r="EQ41" s="34"/>
      <c r="ER41" s="34"/>
      <c r="ES41" s="34"/>
      <c r="ET41" s="34"/>
      <c r="EU41" s="82"/>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90"/>
      <c r="GS41" s="34"/>
      <c r="GT41" s="34"/>
      <c r="GU41" s="97">
        <v>4</v>
      </c>
      <c r="GV41" s="34"/>
      <c r="GW41" s="34"/>
      <c r="GX41" s="34"/>
      <c r="GY41" s="34"/>
      <c r="GZ41" s="97"/>
      <c r="HA41" s="34"/>
      <c r="HB41" s="34"/>
      <c r="HC41" s="34"/>
      <c r="HD41" s="34"/>
      <c r="HE41" s="34"/>
      <c r="HF41" s="92"/>
      <c r="HG41" s="34"/>
      <c r="HH41" s="34"/>
      <c r="HI41" s="34"/>
      <c r="HJ41" s="34"/>
      <c r="HK41" s="34"/>
      <c r="HL41" s="34"/>
      <c r="HM41" s="110"/>
      <c r="HN41" s="34"/>
      <c r="HO41" s="34"/>
      <c r="HP41" s="34"/>
      <c r="HQ41" s="34"/>
      <c r="HR41" s="34"/>
      <c r="HS41" s="34"/>
      <c r="HT41" s="34"/>
      <c r="HU41" s="34"/>
      <c r="HV41" s="34"/>
      <c r="HW41" s="34"/>
      <c r="HX41" s="34"/>
      <c r="HY41" s="92"/>
      <c r="HZ41" s="34"/>
      <c r="IA41" s="34"/>
      <c r="IB41" s="34"/>
      <c r="IC41" s="34"/>
      <c r="ID41" s="34"/>
      <c r="IE41" s="34"/>
      <c r="IF41" s="34"/>
      <c r="IG41" s="34"/>
      <c r="IH41" s="34"/>
      <c r="II41" s="34"/>
      <c r="IJ41" s="34"/>
      <c r="IK41" s="34"/>
      <c r="IL41" s="34"/>
      <c r="IM41" s="34"/>
      <c r="IN41" s="34"/>
      <c r="IO41" s="34"/>
      <c r="IP41" s="34"/>
      <c r="IQ41" s="34"/>
      <c r="IR41" s="34"/>
      <c r="IS41" s="34"/>
      <c r="IT41" s="34"/>
      <c r="IU41" s="34"/>
      <c r="IV41" s="90"/>
      <c r="IW41" s="34"/>
      <c r="IX41" s="34"/>
      <c r="IY41" s="34"/>
      <c r="IZ41" s="34"/>
      <c r="JA41" s="34"/>
      <c r="JB41" s="34"/>
      <c r="JC41" s="34"/>
      <c r="JD41" s="34"/>
      <c r="JE41" s="34"/>
      <c r="JF41" s="34"/>
      <c r="JG41" s="34"/>
      <c r="JH41" s="34"/>
      <c r="JI41" s="34"/>
      <c r="JJ41" s="153"/>
      <c r="JK41" s="34"/>
      <c r="JL41" s="34"/>
      <c r="JM41" s="34"/>
      <c r="JN41" s="34"/>
      <c r="JO41" s="34"/>
      <c r="JP41" s="34"/>
      <c r="JQ41" s="34"/>
      <c r="JR41" s="34"/>
      <c r="JS41" s="34"/>
      <c r="JT41" s="34"/>
      <c r="JU41" s="34"/>
      <c r="JV41" s="34"/>
      <c r="JW41" s="34"/>
      <c r="JX41" s="34"/>
      <c r="JY41" s="34"/>
      <c r="JZ41" s="34"/>
      <c r="KA41" s="34"/>
      <c r="KB41" s="34"/>
      <c r="KC41" s="34"/>
      <c r="KD41" s="34"/>
      <c r="KE41" s="34"/>
      <c r="KF41" s="34"/>
      <c r="KG41" s="34"/>
      <c r="KH41" s="34"/>
      <c r="KI41" s="34"/>
      <c r="KJ41" s="34"/>
      <c r="KK41" s="34"/>
      <c r="KL41" s="34"/>
      <c r="KM41" s="34"/>
      <c r="KN41" s="34"/>
      <c r="KO41" s="34"/>
      <c r="KP41" s="34"/>
      <c r="KQ41" s="34"/>
      <c r="KR41" s="34"/>
      <c r="KS41" s="34"/>
      <c r="KT41" s="34"/>
      <c r="KU41" s="34"/>
      <c r="KV41" s="34"/>
      <c r="KW41" s="34"/>
      <c r="KX41" s="34"/>
      <c r="KY41" s="34"/>
    </row>
    <row r="42" spans="1:311" s="36" customFormat="1" ht="18.600000000000001">
      <c r="A42" s="34" t="str">
        <f t="shared" ref="A42:A55" si="27">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2.4.5.1</v>
      </c>
      <c r="B42" s="35" t="s">
        <v>51</v>
      </c>
      <c r="C42" s="36" t="s">
        <v>111</v>
      </c>
      <c r="D42" s="37"/>
      <c r="E42" s="79">
        <v>45932</v>
      </c>
      <c r="F42" s="80">
        <f t="shared" si="26"/>
        <v>45932</v>
      </c>
      <c r="G42" s="40">
        <v>1</v>
      </c>
      <c r="H42" s="41">
        <v>1</v>
      </c>
      <c r="I42" s="42"/>
      <c r="J42" s="43"/>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82"/>
      <c r="DF42" s="34"/>
      <c r="DG42" s="34"/>
      <c r="DH42" s="34"/>
      <c r="DI42" s="34"/>
      <c r="DJ42" s="34"/>
      <c r="DK42" s="34"/>
      <c r="DL42" s="34"/>
      <c r="DM42" s="34"/>
      <c r="DN42" s="34"/>
      <c r="DO42" s="34"/>
      <c r="DP42" s="34"/>
      <c r="DQ42" s="34"/>
      <c r="DR42" s="34"/>
      <c r="DS42" s="34"/>
      <c r="DT42" s="34"/>
      <c r="DU42" s="34"/>
      <c r="DV42" s="34"/>
      <c r="DW42" s="34"/>
      <c r="DX42" s="34"/>
      <c r="DY42" s="34"/>
      <c r="DZ42" s="82"/>
      <c r="EA42" s="34"/>
      <c r="EB42" s="34"/>
      <c r="EC42" s="34"/>
      <c r="ED42" s="34"/>
      <c r="EE42" s="34"/>
      <c r="EF42" s="34"/>
      <c r="EG42" s="34"/>
      <c r="EH42" s="34"/>
      <c r="EI42" s="34"/>
      <c r="EJ42" s="34"/>
      <c r="EK42" s="34"/>
      <c r="EL42" s="34"/>
      <c r="EM42" s="34"/>
      <c r="EN42" s="34"/>
      <c r="EO42" s="34"/>
      <c r="EP42" s="34"/>
      <c r="EQ42" s="34"/>
      <c r="ER42" s="34"/>
      <c r="ES42" s="34"/>
      <c r="ET42" s="34"/>
      <c r="EU42" s="82"/>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90"/>
      <c r="GS42" s="34"/>
      <c r="GT42" s="34"/>
      <c r="GU42" s="34"/>
      <c r="GV42" s="97">
        <v>4</v>
      </c>
      <c r="GW42" s="34"/>
      <c r="GX42" s="34"/>
      <c r="GY42" s="34"/>
      <c r="GZ42" s="34"/>
      <c r="HA42" s="97"/>
      <c r="HB42" s="34"/>
      <c r="HC42" s="34"/>
      <c r="HD42" s="34"/>
      <c r="HE42" s="34"/>
      <c r="HF42" s="92"/>
      <c r="HG42" s="34"/>
      <c r="HH42" s="34"/>
      <c r="HI42" s="34"/>
      <c r="HJ42" s="34"/>
      <c r="HK42" s="34"/>
      <c r="HL42" s="34"/>
      <c r="HM42" s="110"/>
      <c r="HN42" s="34"/>
      <c r="HO42" s="34"/>
      <c r="HP42" s="34"/>
      <c r="HQ42" s="34"/>
      <c r="HR42" s="34"/>
      <c r="HS42" s="34"/>
      <c r="HT42" s="34"/>
      <c r="HU42" s="34"/>
      <c r="HV42" s="34"/>
      <c r="HW42" s="34"/>
      <c r="HX42" s="34"/>
      <c r="HY42" s="92"/>
      <c r="HZ42" s="34"/>
      <c r="IA42" s="34"/>
      <c r="IB42" s="34"/>
      <c r="IC42" s="34"/>
      <c r="ID42" s="34"/>
      <c r="IE42" s="34"/>
      <c r="IF42" s="34"/>
      <c r="IG42" s="34"/>
      <c r="IH42" s="34"/>
      <c r="II42" s="34"/>
      <c r="IJ42" s="34"/>
      <c r="IK42" s="34"/>
      <c r="IL42" s="34"/>
      <c r="IM42" s="34"/>
      <c r="IN42" s="34"/>
      <c r="IO42" s="34"/>
      <c r="IP42" s="34"/>
      <c r="IQ42" s="34"/>
      <c r="IR42" s="34"/>
      <c r="IS42" s="34"/>
      <c r="IT42" s="34"/>
      <c r="IU42" s="34"/>
      <c r="IV42" s="90"/>
      <c r="IW42" s="34"/>
      <c r="IX42" s="34"/>
      <c r="IY42" s="34"/>
      <c r="IZ42" s="34"/>
      <c r="JA42" s="34"/>
      <c r="JB42" s="34"/>
      <c r="JC42" s="34"/>
      <c r="JD42" s="34"/>
      <c r="JE42" s="34"/>
      <c r="JF42" s="34"/>
      <c r="JG42" s="34"/>
      <c r="JH42" s="34"/>
      <c r="JI42" s="34"/>
      <c r="JJ42" s="153"/>
      <c r="JK42" s="34"/>
      <c r="JL42" s="34"/>
      <c r="JM42" s="34"/>
      <c r="JN42" s="34"/>
      <c r="JO42" s="34"/>
      <c r="JP42" s="34"/>
      <c r="JQ42" s="34"/>
      <c r="JR42" s="34"/>
      <c r="JS42" s="34"/>
      <c r="JT42" s="34"/>
      <c r="JU42" s="34"/>
      <c r="JV42" s="34"/>
      <c r="JW42" s="34"/>
      <c r="JX42" s="34"/>
      <c r="JY42" s="34"/>
      <c r="JZ42" s="34"/>
      <c r="KA42" s="34"/>
      <c r="KB42" s="34"/>
      <c r="KC42" s="34"/>
      <c r="KD42" s="34"/>
      <c r="KE42" s="34"/>
      <c r="KF42" s="34"/>
      <c r="KG42" s="34"/>
      <c r="KH42" s="34"/>
      <c r="KI42" s="34"/>
      <c r="KJ42" s="34"/>
      <c r="KK42" s="34"/>
      <c r="KL42" s="34"/>
      <c r="KM42" s="34"/>
      <c r="KN42" s="34"/>
      <c r="KO42" s="34"/>
      <c r="KP42" s="34"/>
      <c r="KQ42" s="34"/>
      <c r="KR42" s="34"/>
      <c r="KS42" s="34"/>
      <c r="KT42" s="34"/>
      <c r="KU42" s="34"/>
      <c r="KV42" s="34"/>
      <c r="KW42" s="34"/>
      <c r="KX42" s="34"/>
      <c r="KY42" s="34"/>
    </row>
    <row r="43" spans="1:311" s="36" customFormat="1" ht="18.600000000000001">
      <c r="A43" s="34" t="str">
        <f t="shared" si="27"/>
        <v>2.4.5.2</v>
      </c>
      <c r="B43" s="35" t="s">
        <v>52</v>
      </c>
      <c r="C43" s="36" t="s">
        <v>111</v>
      </c>
      <c r="D43" s="37"/>
      <c r="E43" s="79">
        <v>45932</v>
      </c>
      <c r="F43" s="80">
        <f t="shared" si="26"/>
        <v>45932</v>
      </c>
      <c r="G43" s="40">
        <v>1</v>
      </c>
      <c r="H43" s="41">
        <v>1</v>
      </c>
      <c r="I43" s="42"/>
      <c r="J43" s="43"/>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82"/>
      <c r="DF43" s="34"/>
      <c r="DG43" s="34"/>
      <c r="DH43" s="34"/>
      <c r="DI43" s="34"/>
      <c r="DJ43" s="34"/>
      <c r="DK43" s="34"/>
      <c r="DL43" s="34"/>
      <c r="DM43" s="34"/>
      <c r="DN43" s="34"/>
      <c r="DO43" s="34"/>
      <c r="DP43" s="34"/>
      <c r="DQ43" s="34"/>
      <c r="DR43" s="34"/>
      <c r="DS43" s="34"/>
      <c r="DT43" s="34"/>
      <c r="DU43" s="34"/>
      <c r="DV43" s="34"/>
      <c r="DW43" s="34"/>
      <c r="DX43" s="34"/>
      <c r="DY43" s="34"/>
      <c r="DZ43" s="82"/>
      <c r="EA43" s="34"/>
      <c r="EB43" s="34"/>
      <c r="EC43" s="34"/>
      <c r="ED43" s="34"/>
      <c r="EE43" s="34"/>
      <c r="EF43" s="34"/>
      <c r="EG43" s="34"/>
      <c r="EH43" s="34"/>
      <c r="EI43" s="34"/>
      <c r="EJ43" s="34"/>
      <c r="EK43" s="34"/>
      <c r="EL43" s="34"/>
      <c r="EM43" s="34"/>
      <c r="EN43" s="34"/>
      <c r="EO43" s="34"/>
      <c r="EP43" s="34"/>
      <c r="EQ43" s="34"/>
      <c r="ER43" s="34"/>
      <c r="ES43" s="34"/>
      <c r="ET43" s="34"/>
      <c r="EU43" s="82"/>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90"/>
      <c r="GS43" s="34"/>
      <c r="GT43" s="34"/>
      <c r="GU43" s="34"/>
      <c r="GV43" s="34"/>
      <c r="GW43" s="97">
        <v>4</v>
      </c>
      <c r="GX43" s="34"/>
      <c r="GY43" s="34"/>
      <c r="GZ43" s="34"/>
      <c r="HA43" s="34"/>
      <c r="HB43" s="97"/>
      <c r="HC43" s="34"/>
      <c r="HD43" s="34"/>
      <c r="HE43" s="34"/>
      <c r="HF43" s="92"/>
      <c r="HG43" s="34"/>
      <c r="HH43" s="34"/>
      <c r="HI43" s="34"/>
      <c r="HJ43" s="34"/>
      <c r="HK43" s="34"/>
      <c r="HL43" s="34"/>
      <c r="HM43" s="110"/>
      <c r="HN43" s="34"/>
      <c r="HO43" s="34"/>
      <c r="HP43" s="34"/>
      <c r="HQ43" s="34"/>
      <c r="HR43" s="34"/>
      <c r="HS43" s="34"/>
      <c r="HT43" s="34"/>
      <c r="HU43" s="34"/>
      <c r="HV43" s="34"/>
      <c r="HW43" s="34"/>
      <c r="HX43" s="34"/>
      <c r="HY43" s="92"/>
      <c r="HZ43" s="34"/>
      <c r="IA43" s="34"/>
      <c r="IB43" s="34"/>
      <c r="IC43" s="34"/>
      <c r="ID43" s="34"/>
      <c r="IE43" s="34"/>
      <c r="IF43" s="34"/>
      <c r="IG43" s="34"/>
      <c r="IH43" s="34"/>
      <c r="II43" s="34"/>
      <c r="IJ43" s="34"/>
      <c r="IK43" s="34"/>
      <c r="IL43" s="34"/>
      <c r="IM43" s="34"/>
      <c r="IN43" s="34"/>
      <c r="IO43" s="34"/>
      <c r="IP43" s="34"/>
      <c r="IQ43" s="34"/>
      <c r="IR43" s="34"/>
      <c r="IS43" s="34"/>
      <c r="IT43" s="34"/>
      <c r="IU43" s="34"/>
      <c r="IV43" s="90"/>
      <c r="IW43" s="34"/>
      <c r="IX43" s="34"/>
      <c r="IY43" s="34"/>
      <c r="IZ43" s="34"/>
      <c r="JA43" s="34"/>
      <c r="JB43" s="34"/>
      <c r="JC43" s="34"/>
      <c r="JD43" s="34"/>
      <c r="JE43" s="34"/>
      <c r="JF43" s="34"/>
      <c r="JG43" s="34"/>
      <c r="JH43" s="34"/>
      <c r="JI43" s="34"/>
      <c r="JJ43" s="153"/>
      <c r="JK43" s="34"/>
      <c r="JL43" s="34"/>
      <c r="JM43" s="34"/>
      <c r="JN43" s="34"/>
      <c r="JO43" s="34"/>
      <c r="JP43" s="34"/>
      <c r="JQ43" s="34"/>
      <c r="JR43" s="34"/>
      <c r="JS43" s="34"/>
      <c r="JT43" s="34"/>
      <c r="JU43" s="34"/>
      <c r="JV43" s="34"/>
      <c r="JW43" s="34"/>
      <c r="JX43" s="34"/>
      <c r="JY43" s="34"/>
      <c r="JZ43" s="34"/>
      <c r="KA43" s="34"/>
      <c r="KB43" s="34"/>
      <c r="KC43" s="34"/>
      <c r="KD43" s="34"/>
      <c r="KE43" s="34"/>
      <c r="KF43" s="34"/>
      <c r="KG43" s="34"/>
      <c r="KH43" s="34"/>
      <c r="KI43" s="34"/>
      <c r="KJ43" s="34"/>
      <c r="KK43" s="34"/>
      <c r="KL43" s="34"/>
      <c r="KM43" s="34"/>
      <c r="KN43" s="34"/>
      <c r="KO43" s="34"/>
      <c r="KP43" s="34"/>
      <c r="KQ43" s="34"/>
      <c r="KR43" s="34"/>
      <c r="KS43" s="34"/>
      <c r="KT43" s="34"/>
      <c r="KU43" s="34"/>
      <c r="KV43" s="34"/>
      <c r="KW43" s="34"/>
      <c r="KX43" s="34"/>
      <c r="KY43" s="34"/>
    </row>
    <row r="44" spans="1:311" s="36" customFormat="1" ht="18.600000000000001">
      <c r="A44" s="34" t="str">
        <f t="shared" si="27"/>
        <v>2.4.5.3</v>
      </c>
      <c r="B44" s="35" t="s">
        <v>58</v>
      </c>
      <c r="C44" s="36" t="s">
        <v>111</v>
      </c>
      <c r="D44" s="37"/>
      <c r="E44" s="79">
        <f>F53+1</f>
        <v>45945</v>
      </c>
      <c r="F44" s="80">
        <f>IF(ISBLANK(E44)," - ",IF(G44=0,E44,WORKDAY(IF(WEEKDAY(E44,2)&gt;5, WORKDAY(E44,1), E44),G44-1)))</f>
        <v>45945</v>
      </c>
      <c r="G44" s="40">
        <v>1</v>
      </c>
      <c r="H44" s="41">
        <v>1</v>
      </c>
      <c r="I44" s="42"/>
      <c r="J44" s="43"/>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82"/>
      <c r="DF44" s="34"/>
      <c r="DG44" s="34"/>
      <c r="DH44" s="34"/>
      <c r="DI44" s="34"/>
      <c r="DJ44" s="34"/>
      <c r="DK44" s="34"/>
      <c r="DL44" s="34"/>
      <c r="DM44" s="34"/>
      <c r="DN44" s="34"/>
      <c r="DO44" s="34"/>
      <c r="DP44" s="34"/>
      <c r="DQ44" s="34"/>
      <c r="DR44" s="34"/>
      <c r="DS44" s="34"/>
      <c r="DT44" s="34"/>
      <c r="DU44" s="34"/>
      <c r="DV44" s="34"/>
      <c r="DW44" s="34"/>
      <c r="DX44" s="34"/>
      <c r="DY44" s="34"/>
      <c r="DZ44" s="82"/>
      <c r="EA44" s="34"/>
      <c r="EB44" s="34"/>
      <c r="EC44" s="34"/>
      <c r="ED44" s="34"/>
      <c r="EE44" s="34"/>
      <c r="EF44" s="34"/>
      <c r="EG44" s="34"/>
      <c r="EH44" s="34"/>
      <c r="EI44" s="34"/>
      <c r="EJ44" s="34"/>
      <c r="EK44" s="34"/>
      <c r="EL44" s="34"/>
      <c r="EM44" s="34"/>
      <c r="EN44" s="34"/>
      <c r="EO44" s="34"/>
      <c r="EP44" s="34"/>
      <c r="EQ44" s="34"/>
      <c r="ER44" s="34"/>
      <c r="ES44" s="34"/>
      <c r="ET44" s="34"/>
      <c r="EU44" s="82"/>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90"/>
      <c r="GS44" s="34"/>
      <c r="GT44" s="34"/>
      <c r="GU44" s="34"/>
      <c r="GV44" s="34"/>
      <c r="GW44" s="34"/>
      <c r="GX44" s="34"/>
      <c r="GY44" s="34"/>
      <c r="GZ44" s="34"/>
      <c r="HA44" s="97">
        <v>4</v>
      </c>
      <c r="HB44" s="34"/>
      <c r="HC44" s="34"/>
      <c r="HD44" s="34"/>
      <c r="HE44" s="34"/>
      <c r="HF44" s="92"/>
      <c r="HG44" s="34"/>
      <c r="HH44" s="34"/>
      <c r="HI44" s="34"/>
      <c r="HJ44" s="34"/>
      <c r="HK44" s="34"/>
      <c r="HL44" s="34"/>
      <c r="HM44" s="110"/>
      <c r="HN44" s="34"/>
      <c r="HO44" s="34"/>
      <c r="HP44" s="34"/>
      <c r="HQ44" s="34"/>
      <c r="HR44" s="34"/>
      <c r="HS44" s="34"/>
      <c r="HT44" s="34"/>
      <c r="HU44" s="34"/>
      <c r="HV44" s="34"/>
      <c r="HW44" s="34"/>
      <c r="HX44" s="34"/>
      <c r="HY44" s="92"/>
      <c r="HZ44" s="34"/>
      <c r="IA44" s="34"/>
      <c r="IB44" s="34"/>
      <c r="IC44" s="34"/>
      <c r="ID44" s="34"/>
      <c r="IE44" s="34"/>
      <c r="IF44" s="34"/>
      <c r="IG44" s="34"/>
      <c r="IH44" s="34"/>
      <c r="II44" s="34"/>
      <c r="IJ44" s="34"/>
      <c r="IK44" s="34"/>
      <c r="IL44" s="34"/>
      <c r="IM44" s="34"/>
      <c r="IN44" s="34"/>
      <c r="IO44" s="34"/>
      <c r="IP44" s="34"/>
      <c r="IQ44" s="34"/>
      <c r="IR44" s="34"/>
      <c r="IS44" s="34"/>
      <c r="IT44" s="34"/>
      <c r="IU44" s="34"/>
      <c r="IV44" s="90"/>
      <c r="IW44" s="34"/>
      <c r="IX44" s="34"/>
      <c r="IY44" s="34"/>
      <c r="IZ44" s="34"/>
      <c r="JA44" s="34"/>
      <c r="JB44" s="34"/>
      <c r="JC44" s="34"/>
      <c r="JD44" s="34"/>
      <c r="JE44" s="34"/>
      <c r="JF44" s="34"/>
      <c r="JG44" s="34"/>
      <c r="JH44" s="34"/>
      <c r="JI44" s="34"/>
      <c r="JJ44" s="153"/>
      <c r="JK44" s="34"/>
      <c r="JL44" s="34"/>
      <c r="JM44" s="34"/>
      <c r="JN44" s="34"/>
      <c r="JO44" s="34"/>
      <c r="JP44" s="34"/>
      <c r="JQ44" s="34"/>
      <c r="JR44" s="34"/>
      <c r="JS44" s="34"/>
      <c r="JT44" s="34"/>
      <c r="JU44" s="34"/>
      <c r="JV44" s="34"/>
      <c r="JW44" s="34"/>
      <c r="JX44" s="34"/>
      <c r="JY44" s="34"/>
      <c r="JZ44" s="34"/>
      <c r="KA44" s="34"/>
      <c r="KB44" s="34"/>
      <c r="KC44" s="34"/>
      <c r="KD44" s="34"/>
      <c r="KE44" s="34"/>
      <c r="KF44" s="34"/>
      <c r="KG44" s="34"/>
      <c r="KH44" s="34"/>
      <c r="KI44" s="34"/>
      <c r="KJ44" s="34"/>
      <c r="KK44" s="34"/>
      <c r="KL44" s="34"/>
      <c r="KM44" s="34"/>
      <c r="KN44" s="34"/>
      <c r="KO44" s="34"/>
      <c r="KP44" s="34"/>
      <c r="KQ44" s="34"/>
      <c r="KR44" s="34"/>
      <c r="KS44" s="34"/>
      <c r="KT44" s="34"/>
      <c r="KU44" s="34"/>
      <c r="KV44" s="34"/>
      <c r="KW44" s="34"/>
      <c r="KX44" s="34"/>
      <c r="KY44" s="34"/>
    </row>
    <row r="45" spans="1:311" s="36" customFormat="1" ht="18.600000000000001">
      <c r="A45" s="34" t="str">
        <f t="shared" si="27"/>
        <v>2.4.5.4</v>
      </c>
      <c r="B45" s="35" t="s">
        <v>124</v>
      </c>
      <c r="C45" s="36" t="s">
        <v>111</v>
      </c>
      <c r="D45" s="37"/>
      <c r="E45" s="79">
        <v>45945</v>
      </c>
      <c r="F45" s="80">
        <f>IF(ISBLANK(E45)," - ",IF(G45=0,E45,WORKDAY(IF(WEEKDAY(E45,2)&gt;5, WORKDAY(E45,1), E45),G45-1)))</f>
        <v>45945</v>
      </c>
      <c r="G45" s="40">
        <v>1</v>
      </c>
      <c r="H45" s="41">
        <v>1</v>
      </c>
      <c r="I45" s="42"/>
      <c r="J45" s="43"/>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82"/>
      <c r="DF45" s="34"/>
      <c r="DG45" s="34"/>
      <c r="DH45" s="34"/>
      <c r="DI45" s="34"/>
      <c r="DJ45" s="34"/>
      <c r="DK45" s="34"/>
      <c r="DL45" s="34"/>
      <c r="DM45" s="34"/>
      <c r="DN45" s="34"/>
      <c r="DO45" s="34"/>
      <c r="DP45" s="34"/>
      <c r="DQ45" s="34"/>
      <c r="DR45" s="34"/>
      <c r="DS45" s="34"/>
      <c r="DT45" s="34"/>
      <c r="DU45" s="34"/>
      <c r="DV45" s="34"/>
      <c r="DW45" s="34"/>
      <c r="DX45" s="34"/>
      <c r="DY45" s="34"/>
      <c r="DZ45" s="82"/>
      <c r="EA45" s="34"/>
      <c r="EB45" s="34"/>
      <c r="EC45" s="34"/>
      <c r="ED45" s="34"/>
      <c r="EE45" s="34"/>
      <c r="EF45" s="34"/>
      <c r="EG45" s="34"/>
      <c r="EH45" s="34"/>
      <c r="EI45" s="34"/>
      <c r="EJ45" s="34"/>
      <c r="EK45" s="34"/>
      <c r="EL45" s="34"/>
      <c r="EM45" s="34"/>
      <c r="EN45" s="34"/>
      <c r="EO45" s="34"/>
      <c r="EP45" s="34"/>
      <c r="EQ45" s="34"/>
      <c r="ER45" s="34"/>
      <c r="ES45" s="34"/>
      <c r="ET45" s="34"/>
      <c r="EU45" s="82"/>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90"/>
      <c r="GS45" s="34"/>
      <c r="GT45" s="34"/>
      <c r="GU45" s="34"/>
      <c r="GV45" s="34"/>
      <c r="GW45" s="34"/>
      <c r="GX45" s="34"/>
      <c r="GY45" s="34"/>
      <c r="GZ45" s="34"/>
      <c r="HA45" s="34"/>
      <c r="HB45" s="97">
        <v>4</v>
      </c>
      <c r="HC45" s="34"/>
      <c r="HD45" s="34"/>
      <c r="HE45" s="34"/>
      <c r="HF45" s="92"/>
      <c r="HG45" s="34"/>
      <c r="HH45" s="34"/>
      <c r="HI45" s="34"/>
      <c r="HJ45" s="34"/>
      <c r="HK45" s="34"/>
      <c r="HL45" s="34"/>
      <c r="HM45" s="110"/>
      <c r="HN45" s="34"/>
      <c r="HO45" s="34"/>
      <c r="HP45" s="34"/>
      <c r="HQ45" s="34"/>
      <c r="HR45" s="34"/>
      <c r="HS45" s="34"/>
      <c r="HT45" s="34"/>
      <c r="HU45" s="34"/>
      <c r="HV45" s="34"/>
      <c r="HW45" s="34"/>
      <c r="HX45" s="34"/>
      <c r="HY45" s="92"/>
      <c r="HZ45" s="34"/>
      <c r="IA45" s="34"/>
      <c r="IB45" s="34"/>
      <c r="IC45" s="34"/>
      <c r="ID45" s="34"/>
      <c r="IE45" s="34"/>
      <c r="IF45" s="34"/>
      <c r="IG45" s="34"/>
      <c r="IH45" s="34"/>
      <c r="II45" s="34"/>
      <c r="IJ45" s="34"/>
      <c r="IK45" s="34"/>
      <c r="IL45" s="34"/>
      <c r="IM45" s="34"/>
      <c r="IN45" s="34"/>
      <c r="IO45" s="34"/>
      <c r="IP45" s="34"/>
      <c r="IQ45" s="34"/>
      <c r="IR45" s="34"/>
      <c r="IS45" s="99">
        <v>2</v>
      </c>
      <c r="IT45" s="99"/>
      <c r="IU45" s="99"/>
      <c r="IV45" s="99"/>
      <c r="IW45" s="34"/>
      <c r="IX45" s="34"/>
      <c r="IY45" s="34"/>
      <c r="IZ45" s="34"/>
      <c r="JA45" s="34"/>
      <c r="JB45" s="34"/>
      <c r="JC45" s="34"/>
      <c r="JD45" s="34"/>
      <c r="JE45" s="34"/>
      <c r="JF45" s="34"/>
      <c r="JG45" s="34"/>
      <c r="JH45" s="34"/>
      <c r="JI45" s="34"/>
      <c r="JJ45" s="153"/>
      <c r="JK45" s="34"/>
      <c r="JL45" s="34"/>
      <c r="JM45" s="34"/>
      <c r="JN45" s="34"/>
      <c r="JO45" s="34"/>
      <c r="JP45" s="34"/>
      <c r="JQ45" s="34"/>
      <c r="JR45" s="34"/>
      <c r="JS45" s="34"/>
      <c r="JT45" s="34"/>
      <c r="JU45" s="34"/>
      <c r="JV45" s="34"/>
      <c r="JW45" s="34"/>
      <c r="JX45" s="34"/>
      <c r="JY45" s="34"/>
      <c r="JZ45" s="34"/>
      <c r="KA45" s="34"/>
      <c r="KB45" s="34"/>
      <c r="KC45" s="34"/>
      <c r="KD45" s="34"/>
      <c r="KE45" s="34"/>
      <c r="KF45" s="34"/>
      <c r="KG45" s="34"/>
      <c r="KH45" s="34"/>
      <c r="KI45" s="34"/>
      <c r="KJ45" s="34"/>
      <c r="KK45" s="34"/>
      <c r="KL45" s="34"/>
      <c r="KM45" s="34"/>
      <c r="KN45" s="34"/>
      <c r="KO45" s="34"/>
      <c r="KP45" s="34"/>
      <c r="KQ45" s="34"/>
      <c r="KR45" s="34"/>
      <c r="KS45" s="34"/>
      <c r="KT45" s="34"/>
      <c r="KU45" s="34"/>
      <c r="KV45" s="34"/>
      <c r="KW45" s="34"/>
      <c r="KX45" s="34"/>
      <c r="KY45" s="34"/>
    </row>
    <row r="46" spans="1:311" s="36" customFormat="1" ht="18.600000000000001">
      <c r="A46" s="34" t="str">
        <f t="shared" si="27"/>
        <v>2.4.5.5</v>
      </c>
      <c r="B46" s="35" t="s">
        <v>108</v>
      </c>
      <c r="C46" s="36" t="s">
        <v>111</v>
      </c>
      <c r="D46" s="37"/>
      <c r="E46" s="79">
        <v>45946</v>
      </c>
      <c r="F46" s="80">
        <f>IF(ISBLANK(E46)," - ",IF(G46=0,E46,WORKDAY(IF(WEEKDAY(E46,2)&gt;5, WORKDAY(E46,1), E46),G46-1)))</f>
        <v>45946</v>
      </c>
      <c r="G46" s="40">
        <v>1</v>
      </c>
      <c r="H46" s="41">
        <v>1</v>
      </c>
      <c r="I46" s="42"/>
      <c r="J46" s="43"/>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82"/>
      <c r="DF46" s="34"/>
      <c r="DG46" s="34"/>
      <c r="DH46" s="34"/>
      <c r="DI46" s="34"/>
      <c r="DJ46" s="34"/>
      <c r="DK46" s="34"/>
      <c r="DL46" s="34"/>
      <c r="DM46" s="34"/>
      <c r="DN46" s="34"/>
      <c r="DO46" s="34"/>
      <c r="DP46" s="34"/>
      <c r="DQ46" s="34"/>
      <c r="DR46" s="34"/>
      <c r="DS46" s="34"/>
      <c r="DT46" s="34"/>
      <c r="DU46" s="34"/>
      <c r="DV46" s="34"/>
      <c r="DW46" s="34"/>
      <c r="DX46" s="34"/>
      <c r="DY46" s="34"/>
      <c r="DZ46" s="82"/>
      <c r="EA46" s="34"/>
      <c r="EB46" s="34"/>
      <c r="EC46" s="34"/>
      <c r="ED46" s="34"/>
      <c r="EE46" s="34"/>
      <c r="EF46" s="34"/>
      <c r="EG46" s="34"/>
      <c r="EH46" s="34"/>
      <c r="EI46" s="34"/>
      <c r="EJ46" s="34"/>
      <c r="EK46" s="34"/>
      <c r="EL46" s="34"/>
      <c r="EM46" s="34"/>
      <c r="EN46" s="34"/>
      <c r="EO46" s="34"/>
      <c r="EP46" s="34"/>
      <c r="EQ46" s="34"/>
      <c r="ER46" s="34"/>
      <c r="ES46" s="34"/>
      <c r="ET46" s="34"/>
      <c r="EU46" s="82"/>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90"/>
      <c r="GS46" s="34"/>
      <c r="GT46" s="34"/>
      <c r="GU46" s="34"/>
      <c r="GV46" s="34"/>
      <c r="GW46" s="34"/>
      <c r="GX46" s="34"/>
      <c r="GY46" s="34"/>
      <c r="GZ46" s="34"/>
      <c r="HA46" s="34"/>
      <c r="HB46" s="34"/>
      <c r="HC46" s="97">
        <v>4</v>
      </c>
      <c r="HD46" s="34"/>
      <c r="HE46" s="34"/>
      <c r="HF46" s="92"/>
      <c r="HG46" s="34"/>
      <c r="HH46" s="34"/>
      <c r="HI46" s="34"/>
      <c r="HJ46" s="34"/>
      <c r="HK46" s="34"/>
      <c r="HL46" s="34"/>
      <c r="HM46" s="110"/>
      <c r="HN46" s="34"/>
      <c r="HO46" s="34"/>
      <c r="HP46" s="34"/>
      <c r="HQ46" s="34"/>
      <c r="HR46" s="34"/>
      <c r="HS46" s="34"/>
      <c r="HT46" s="34"/>
      <c r="HU46" s="34"/>
      <c r="HV46" s="34"/>
      <c r="HW46" s="34"/>
      <c r="HX46" s="34"/>
      <c r="HY46" s="92"/>
      <c r="HZ46" s="34"/>
      <c r="IA46" s="34"/>
      <c r="IB46" s="34"/>
      <c r="IC46" s="34"/>
      <c r="ID46" s="34"/>
      <c r="IE46" s="34"/>
      <c r="IF46" s="34"/>
      <c r="IG46" s="34"/>
      <c r="IH46" s="34"/>
      <c r="II46" s="34"/>
      <c r="IJ46" s="34"/>
      <c r="IK46" s="34"/>
      <c r="IL46" s="34"/>
      <c r="IM46" s="34"/>
      <c r="IN46" s="34"/>
      <c r="IO46" s="34"/>
      <c r="IP46" s="34"/>
      <c r="IQ46" s="34"/>
      <c r="IR46" s="34"/>
      <c r="IS46" s="34"/>
      <c r="IT46" s="34"/>
      <c r="IU46" s="34"/>
      <c r="IV46" s="90"/>
      <c r="IW46" s="34"/>
      <c r="IX46" s="34"/>
      <c r="IY46" s="34"/>
      <c r="IZ46" s="34"/>
      <c r="JA46" s="34"/>
      <c r="JB46" s="34"/>
      <c r="JC46" s="34"/>
      <c r="JD46" s="34"/>
      <c r="JE46" s="34"/>
      <c r="JF46" s="34"/>
      <c r="JG46" s="34"/>
      <c r="JH46" s="34"/>
      <c r="JI46" s="34"/>
      <c r="JJ46" s="153"/>
      <c r="JK46" s="34"/>
      <c r="JL46" s="34"/>
      <c r="JM46" s="34"/>
      <c r="JN46" s="34"/>
      <c r="JO46" s="34"/>
      <c r="JP46" s="34"/>
      <c r="JQ46" s="34"/>
      <c r="JR46" s="34"/>
      <c r="JS46" s="34"/>
      <c r="JT46" s="34"/>
      <c r="JU46" s="34"/>
      <c r="JV46" s="34"/>
      <c r="JW46" s="34"/>
      <c r="JX46" s="34"/>
      <c r="JY46" s="34"/>
      <c r="JZ46" s="34"/>
      <c r="KA46" s="34"/>
      <c r="KB46" s="34"/>
      <c r="KC46" s="34"/>
      <c r="KD46" s="34"/>
      <c r="KE46" s="34"/>
      <c r="KF46" s="34"/>
      <c r="KG46" s="34"/>
      <c r="KH46" s="34"/>
      <c r="KI46" s="34"/>
      <c r="KJ46" s="34"/>
      <c r="KK46" s="34"/>
      <c r="KL46" s="34"/>
      <c r="KM46" s="34"/>
      <c r="KN46" s="34"/>
      <c r="KO46" s="34"/>
      <c r="KP46" s="34"/>
      <c r="KQ46" s="34"/>
      <c r="KR46" s="34"/>
      <c r="KS46" s="34"/>
      <c r="KT46" s="34"/>
      <c r="KU46" s="34"/>
      <c r="KV46" s="34"/>
      <c r="KW46" s="34"/>
      <c r="KX46" s="34"/>
      <c r="KY46" s="34"/>
    </row>
    <row r="47" spans="1:311" s="36" customFormat="1" ht="18.600000000000001">
      <c r="A47" s="34" t="str">
        <f t="shared" si="27"/>
        <v>2.4.5.6</v>
      </c>
      <c r="B47" s="35" t="s">
        <v>103</v>
      </c>
      <c r="C47" s="36" t="s">
        <v>111</v>
      </c>
      <c r="D47" s="37"/>
      <c r="E47" s="79">
        <v>45939</v>
      </c>
      <c r="F47" s="80">
        <f t="shared" si="26"/>
        <v>45939</v>
      </c>
      <c r="G47" s="40">
        <v>1</v>
      </c>
      <c r="H47" s="41">
        <v>1</v>
      </c>
      <c r="I47" s="42"/>
      <c r="J47" s="43"/>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82"/>
      <c r="DF47" s="34"/>
      <c r="DG47" s="34"/>
      <c r="DH47" s="34"/>
      <c r="DI47" s="34"/>
      <c r="DJ47" s="34"/>
      <c r="DK47" s="34"/>
      <c r="DL47" s="34"/>
      <c r="DM47" s="34"/>
      <c r="DN47" s="34"/>
      <c r="DO47" s="34"/>
      <c r="DP47" s="34"/>
      <c r="DQ47" s="34"/>
      <c r="DR47" s="34"/>
      <c r="DS47" s="34"/>
      <c r="DT47" s="34"/>
      <c r="DU47" s="34"/>
      <c r="DV47" s="34"/>
      <c r="DW47" s="34"/>
      <c r="DX47" s="34"/>
      <c r="DY47" s="34"/>
      <c r="DZ47" s="82"/>
      <c r="EA47" s="34"/>
      <c r="EB47" s="34"/>
      <c r="EC47" s="34"/>
      <c r="ED47" s="34"/>
      <c r="EE47" s="34"/>
      <c r="EF47" s="34"/>
      <c r="EG47" s="34"/>
      <c r="EH47" s="34"/>
      <c r="EI47" s="34"/>
      <c r="EJ47" s="34"/>
      <c r="EK47" s="34"/>
      <c r="EL47" s="34"/>
      <c r="EM47" s="34"/>
      <c r="EN47" s="34"/>
      <c r="EO47" s="34"/>
      <c r="EP47" s="34"/>
      <c r="EQ47" s="34"/>
      <c r="ER47" s="34"/>
      <c r="ES47" s="34"/>
      <c r="ET47" s="34"/>
      <c r="EU47" s="82"/>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90"/>
      <c r="GS47" s="34"/>
      <c r="GT47" s="34"/>
      <c r="GU47" s="34"/>
      <c r="GV47" s="34"/>
      <c r="GW47" s="34"/>
      <c r="GX47" s="34"/>
      <c r="GY47" s="34"/>
      <c r="GZ47" s="97">
        <v>4</v>
      </c>
      <c r="HA47" s="34"/>
      <c r="HB47" s="34"/>
      <c r="HC47" s="97"/>
      <c r="HD47" s="34"/>
      <c r="HE47" s="34"/>
      <c r="HF47" s="92"/>
      <c r="HG47" s="34"/>
      <c r="HH47" s="34"/>
      <c r="HI47" s="34"/>
      <c r="HJ47" s="34"/>
      <c r="HK47" s="34"/>
      <c r="HL47" s="34"/>
      <c r="HM47" s="110"/>
      <c r="HN47" s="34"/>
      <c r="HO47" s="34"/>
      <c r="HP47" s="34"/>
      <c r="HQ47" s="34"/>
      <c r="HR47" s="34"/>
      <c r="HS47" s="34"/>
      <c r="HT47" s="34"/>
      <c r="HU47" s="34"/>
      <c r="HV47" s="34"/>
      <c r="HW47" s="34"/>
      <c r="HX47" s="34"/>
      <c r="HY47" s="92"/>
      <c r="HZ47" s="34"/>
      <c r="IA47" s="34"/>
      <c r="IB47" s="34"/>
      <c r="IC47" s="34"/>
      <c r="ID47" s="34"/>
      <c r="IE47" s="34"/>
      <c r="IF47" s="34"/>
      <c r="IG47" s="34"/>
      <c r="IH47" s="34"/>
      <c r="II47" s="34"/>
      <c r="IJ47" s="34"/>
      <c r="IK47" s="34"/>
      <c r="IL47" s="34"/>
      <c r="IM47" s="34"/>
      <c r="IN47" s="34"/>
      <c r="IO47" s="34"/>
      <c r="IP47" s="34"/>
      <c r="IQ47" s="34"/>
      <c r="IR47" s="34"/>
      <c r="IS47" s="34"/>
      <c r="IT47" s="34"/>
      <c r="IU47" s="34"/>
      <c r="IV47" s="90"/>
      <c r="IW47" s="34"/>
      <c r="IX47" s="34"/>
      <c r="IY47" s="34"/>
      <c r="IZ47" s="34"/>
      <c r="JA47" s="34"/>
      <c r="JB47" s="34"/>
      <c r="JC47" s="34"/>
      <c r="JD47" s="34"/>
      <c r="JE47" s="34"/>
      <c r="JF47" s="34"/>
      <c r="JG47" s="34"/>
      <c r="JH47" s="34"/>
      <c r="JI47" s="34"/>
      <c r="JJ47" s="153"/>
      <c r="JK47" s="34"/>
      <c r="JL47" s="34"/>
      <c r="JM47" s="34"/>
      <c r="JN47" s="34"/>
      <c r="JO47" s="34"/>
      <c r="JP47" s="34"/>
      <c r="JQ47" s="34"/>
      <c r="JR47" s="34"/>
      <c r="JS47" s="34"/>
      <c r="JT47" s="34"/>
      <c r="JU47" s="34"/>
      <c r="JV47" s="34"/>
      <c r="JW47" s="34"/>
      <c r="JX47" s="34"/>
      <c r="JY47" s="34"/>
      <c r="JZ47" s="34"/>
      <c r="KA47" s="34"/>
      <c r="KB47" s="34"/>
      <c r="KC47" s="34"/>
      <c r="KD47" s="34"/>
      <c r="KE47" s="34"/>
      <c r="KF47" s="34"/>
      <c r="KG47" s="34"/>
      <c r="KH47" s="34"/>
      <c r="KI47" s="34"/>
      <c r="KJ47" s="34"/>
      <c r="KK47" s="34"/>
      <c r="KL47" s="34"/>
      <c r="KM47" s="34"/>
      <c r="KN47" s="34"/>
      <c r="KO47" s="34"/>
      <c r="KP47" s="34"/>
      <c r="KQ47" s="34"/>
      <c r="KR47" s="34"/>
      <c r="KS47" s="34"/>
      <c r="KT47" s="34"/>
      <c r="KU47" s="34"/>
      <c r="KV47" s="34"/>
      <c r="KW47" s="34"/>
      <c r="KX47" s="34"/>
      <c r="KY47" s="34"/>
    </row>
    <row r="48" spans="1:311" s="36" customFormat="1" ht="18.600000000000001">
      <c r="A48" s="34" t="str">
        <f t="shared" si="27"/>
        <v>2.4.5.7</v>
      </c>
      <c r="B48" s="35" t="s">
        <v>104</v>
      </c>
      <c r="C48" s="36" t="s">
        <v>111</v>
      </c>
      <c r="D48" s="37"/>
      <c r="E48" s="79">
        <v>45940</v>
      </c>
      <c r="F48" s="80">
        <f t="shared" si="26"/>
        <v>45940</v>
      </c>
      <c r="G48" s="40">
        <v>1</v>
      </c>
      <c r="H48" s="41">
        <v>1</v>
      </c>
      <c r="I48" s="42"/>
      <c r="J48" s="43"/>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82"/>
      <c r="DF48" s="34"/>
      <c r="DG48" s="34"/>
      <c r="DH48" s="34"/>
      <c r="DI48" s="34"/>
      <c r="DJ48" s="34"/>
      <c r="DK48" s="34"/>
      <c r="DL48" s="34"/>
      <c r="DM48" s="34"/>
      <c r="DN48" s="34"/>
      <c r="DO48" s="34"/>
      <c r="DP48" s="34"/>
      <c r="DQ48" s="34"/>
      <c r="DR48" s="34"/>
      <c r="DS48" s="34"/>
      <c r="DT48" s="34"/>
      <c r="DU48" s="34"/>
      <c r="DV48" s="34"/>
      <c r="DW48" s="34"/>
      <c r="DX48" s="34"/>
      <c r="DY48" s="34"/>
      <c r="DZ48" s="82"/>
      <c r="EA48" s="34"/>
      <c r="EB48" s="34"/>
      <c r="EC48" s="34"/>
      <c r="ED48" s="34"/>
      <c r="EE48" s="34"/>
      <c r="EF48" s="34"/>
      <c r="EG48" s="34"/>
      <c r="EH48" s="34"/>
      <c r="EI48" s="34"/>
      <c r="EJ48" s="34"/>
      <c r="EK48" s="34"/>
      <c r="EL48" s="34"/>
      <c r="EM48" s="34"/>
      <c r="EN48" s="34"/>
      <c r="EO48" s="34"/>
      <c r="EP48" s="34"/>
      <c r="EQ48" s="34"/>
      <c r="ER48" s="34"/>
      <c r="ES48" s="34"/>
      <c r="ET48" s="34"/>
      <c r="EU48" s="82"/>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90"/>
      <c r="GS48" s="34"/>
      <c r="GT48" s="34"/>
      <c r="GU48" s="34"/>
      <c r="GV48" s="34"/>
      <c r="GW48" s="34"/>
      <c r="GX48" s="34"/>
      <c r="GY48" s="34"/>
      <c r="GZ48" s="34"/>
      <c r="HA48" s="34"/>
      <c r="HB48" s="34"/>
      <c r="HC48" s="34"/>
      <c r="HD48" s="34"/>
      <c r="HE48" s="34"/>
      <c r="HF48" s="97">
        <v>4</v>
      </c>
      <c r="HG48" s="34"/>
      <c r="HH48" s="34"/>
      <c r="HI48" s="34"/>
      <c r="HJ48" s="34"/>
      <c r="HK48" s="34"/>
      <c r="HL48" s="34"/>
      <c r="HM48" s="110"/>
      <c r="HN48" s="34"/>
      <c r="HO48" s="34"/>
      <c r="HP48" s="34"/>
      <c r="HQ48" s="34"/>
      <c r="HR48" s="34"/>
      <c r="HS48" s="34"/>
      <c r="HT48" s="34"/>
      <c r="HU48" s="34"/>
      <c r="HV48" s="34"/>
      <c r="HW48" s="34"/>
      <c r="HX48" s="34"/>
      <c r="HY48" s="92"/>
      <c r="HZ48" s="34"/>
      <c r="IA48" s="34"/>
      <c r="IB48" s="34"/>
      <c r="IC48" s="34"/>
      <c r="ID48" s="34"/>
      <c r="IE48" s="34"/>
      <c r="IF48" s="34"/>
      <c r="IG48" s="34"/>
      <c r="IH48" s="34"/>
      <c r="II48" s="34"/>
      <c r="IJ48" s="34"/>
      <c r="IK48" s="34"/>
      <c r="IL48" s="34"/>
      <c r="IM48" s="34"/>
      <c r="IN48" s="34"/>
      <c r="IO48" s="34"/>
      <c r="IP48" s="34"/>
      <c r="IQ48" s="34"/>
      <c r="IR48" s="34"/>
      <c r="IS48" s="34"/>
      <c r="IT48" s="34"/>
      <c r="IU48" s="34"/>
      <c r="IV48" s="90"/>
      <c r="IW48" s="34"/>
      <c r="IX48" s="34"/>
      <c r="IY48" s="34"/>
      <c r="IZ48" s="34"/>
      <c r="JA48" s="34"/>
      <c r="JB48" s="34"/>
      <c r="JC48" s="34"/>
      <c r="JD48" s="34"/>
      <c r="JE48" s="34"/>
      <c r="JF48" s="34"/>
      <c r="JG48" s="34"/>
      <c r="JH48" s="34"/>
      <c r="JI48" s="34"/>
      <c r="JJ48" s="153"/>
      <c r="JK48" s="34"/>
      <c r="JL48" s="34"/>
      <c r="JM48" s="34"/>
      <c r="JN48" s="34"/>
      <c r="JO48" s="34"/>
      <c r="JP48" s="34"/>
      <c r="JQ48" s="34"/>
      <c r="JR48" s="34"/>
      <c r="JS48" s="34"/>
      <c r="JT48" s="34"/>
      <c r="JU48" s="34"/>
      <c r="JV48" s="34"/>
      <c r="JW48" s="34"/>
      <c r="JX48" s="34"/>
      <c r="JY48" s="34"/>
      <c r="JZ48" s="34"/>
      <c r="KA48" s="34"/>
      <c r="KB48" s="34"/>
      <c r="KC48" s="34"/>
      <c r="KD48" s="34"/>
      <c r="KE48" s="34"/>
      <c r="KF48" s="34"/>
      <c r="KG48" s="34"/>
      <c r="KH48" s="34"/>
      <c r="KI48" s="34"/>
      <c r="KJ48" s="34"/>
      <c r="KK48" s="34"/>
      <c r="KL48" s="34"/>
      <c r="KM48" s="34"/>
      <c r="KN48" s="34"/>
      <c r="KO48" s="34"/>
      <c r="KP48" s="34"/>
      <c r="KQ48" s="34"/>
      <c r="KR48" s="34"/>
      <c r="KS48" s="34"/>
      <c r="KT48" s="34"/>
      <c r="KU48" s="34"/>
      <c r="KV48" s="34"/>
      <c r="KW48" s="34"/>
      <c r="KX48" s="34"/>
      <c r="KY48" s="34"/>
    </row>
    <row r="49" spans="1:311" s="36" customFormat="1" ht="18.600000000000001">
      <c r="A49" s="34" t="str">
        <f t="shared" si="27"/>
        <v>2.4.5.8</v>
      </c>
      <c r="B49" s="35" t="s">
        <v>105</v>
      </c>
      <c r="C49" s="36" t="s">
        <v>111</v>
      </c>
      <c r="D49" s="37"/>
      <c r="E49" s="79">
        <v>45940</v>
      </c>
      <c r="F49" s="80">
        <f t="shared" si="26"/>
        <v>45940</v>
      </c>
      <c r="G49" s="40">
        <v>1</v>
      </c>
      <c r="H49" s="41">
        <v>1</v>
      </c>
      <c r="I49" s="42"/>
      <c r="J49" s="43"/>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82"/>
      <c r="DF49" s="34"/>
      <c r="DG49" s="34"/>
      <c r="DH49" s="34"/>
      <c r="DI49" s="34"/>
      <c r="DJ49" s="34"/>
      <c r="DK49" s="34"/>
      <c r="DL49" s="34"/>
      <c r="DM49" s="34"/>
      <c r="DN49" s="34"/>
      <c r="DO49" s="34"/>
      <c r="DP49" s="34"/>
      <c r="DQ49" s="34"/>
      <c r="DR49" s="34"/>
      <c r="DS49" s="34"/>
      <c r="DT49" s="34"/>
      <c r="DU49" s="34"/>
      <c r="DV49" s="34"/>
      <c r="DW49" s="34"/>
      <c r="DX49" s="34"/>
      <c r="DY49" s="34"/>
      <c r="DZ49" s="82"/>
      <c r="EA49" s="34"/>
      <c r="EB49" s="34"/>
      <c r="EC49" s="34"/>
      <c r="ED49" s="34"/>
      <c r="EE49" s="34"/>
      <c r="EF49" s="34"/>
      <c r="EG49" s="34"/>
      <c r="EH49" s="34"/>
      <c r="EI49" s="34"/>
      <c r="EJ49" s="34"/>
      <c r="EK49" s="34"/>
      <c r="EL49" s="34"/>
      <c r="EM49" s="34"/>
      <c r="EN49" s="34"/>
      <c r="EO49" s="34"/>
      <c r="EP49" s="34"/>
      <c r="EQ49" s="34"/>
      <c r="ER49" s="34"/>
      <c r="ES49" s="34"/>
      <c r="ET49" s="34"/>
      <c r="EU49" s="82"/>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90"/>
      <c r="GS49" s="34"/>
      <c r="GT49" s="34"/>
      <c r="GU49" s="34"/>
      <c r="GV49" s="34"/>
      <c r="GW49" s="34"/>
      <c r="GX49" s="34"/>
      <c r="GY49" s="34"/>
      <c r="GZ49" s="34"/>
      <c r="HA49" s="34"/>
      <c r="HB49" s="34"/>
      <c r="HC49" s="34"/>
      <c r="HD49" s="34"/>
      <c r="HE49" s="34"/>
      <c r="HF49" s="92"/>
      <c r="HG49" s="97">
        <v>4</v>
      </c>
      <c r="HH49" s="34"/>
      <c r="HI49" s="34"/>
      <c r="HJ49" s="34"/>
      <c r="HK49" s="34"/>
      <c r="HL49" s="34"/>
      <c r="HM49" s="110"/>
      <c r="HN49" s="34"/>
      <c r="HO49" s="34"/>
      <c r="HP49" s="34"/>
      <c r="HQ49" s="34"/>
      <c r="HR49" s="34"/>
      <c r="HS49" s="34"/>
      <c r="HT49" s="34"/>
      <c r="HU49" s="34"/>
      <c r="HV49" s="34"/>
      <c r="HW49" s="34"/>
      <c r="HX49" s="34"/>
      <c r="HY49" s="92"/>
      <c r="HZ49" s="34"/>
      <c r="IA49" s="34"/>
      <c r="IB49" s="34"/>
      <c r="IC49" s="34"/>
      <c r="ID49" s="34"/>
      <c r="IE49" s="34"/>
      <c r="IF49" s="34"/>
      <c r="IG49" s="34"/>
      <c r="IH49" s="34"/>
      <c r="II49" s="34"/>
      <c r="IJ49" s="34"/>
      <c r="IK49" s="34"/>
      <c r="IL49" s="34"/>
      <c r="IM49" s="34"/>
      <c r="IN49" s="34"/>
      <c r="IO49" s="34"/>
      <c r="IP49" s="34"/>
      <c r="IQ49" s="34"/>
      <c r="IR49" s="34"/>
      <c r="IS49" s="34"/>
      <c r="IT49" s="34"/>
      <c r="IU49" s="34"/>
      <c r="IV49" s="90"/>
      <c r="IW49" s="34"/>
      <c r="IX49" s="34"/>
      <c r="IY49" s="34"/>
      <c r="IZ49" s="34"/>
      <c r="JA49" s="34"/>
      <c r="JB49" s="34"/>
      <c r="JC49" s="34"/>
      <c r="JD49" s="34"/>
      <c r="JE49" s="34"/>
      <c r="JF49" s="34"/>
      <c r="JG49" s="34"/>
      <c r="JH49" s="34"/>
      <c r="JI49" s="34"/>
      <c r="JJ49" s="153"/>
      <c r="JK49" s="34"/>
      <c r="JL49" s="34"/>
      <c r="JM49" s="34"/>
      <c r="JN49" s="34"/>
      <c r="JO49" s="34"/>
      <c r="JP49" s="34"/>
      <c r="JQ49" s="34"/>
      <c r="JR49" s="34"/>
      <c r="JS49" s="34"/>
      <c r="JT49" s="34"/>
      <c r="JU49" s="34"/>
      <c r="JV49" s="34"/>
      <c r="JW49" s="34"/>
      <c r="JX49" s="34"/>
      <c r="JY49" s="34"/>
      <c r="JZ49" s="34"/>
      <c r="KA49" s="34"/>
      <c r="KB49" s="34"/>
      <c r="KC49" s="34"/>
      <c r="KD49" s="34"/>
      <c r="KE49" s="34"/>
      <c r="KF49" s="34"/>
      <c r="KG49" s="34"/>
      <c r="KH49" s="34"/>
      <c r="KI49" s="34"/>
      <c r="KJ49" s="34"/>
      <c r="KK49" s="34"/>
      <c r="KL49" s="34"/>
      <c r="KM49" s="34"/>
      <c r="KN49" s="34"/>
      <c r="KO49" s="34"/>
      <c r="KP49" s="34"/>
      <c r="KQ49" s="34"/>
      <c r="KR49" s="34"/>
      <c r="KS49" s="34"/>
      <c r="KT49" s="34"/>
      <c r="KU49" s="34"/>
      <c r="KV49" s="34"/>
      <c r="KW49" s="34"/>
      <c r="KX49" s="34"/>
      <c r="KY49" s="34"/>
    </row>
    <row r="50" spans="1:311" s="36" customFormat="1" ht="18.600000000000001">
      <c r="A50" s="34" t="str">
        <f t="shared" si="27"/>
        <v>2.4.5.9</v>
      </c>
      <c r="B50" s="35" t="s">
        <v>114</v>
      </c>
      <c r="C50" s="36" t="s">
        <v>111</v>
      </c>
      <c r="D50" s="37"/>
      <c r="E50" s="79">
        <v>45943</v>
      </c>
      <c r="F50" s="80">
        <f t="shared" ref="F50" si="28">IF(ISBLANK(E50)," - ",IF(G50=0,E50,WORKDAY(IF(WEEKDAY(E50,2)&gt;5, WORKDAY(E50,1), E50),G50-1)))</f>
        <v>45943</v>
      </c>
      <c r="G50" s="40">
        <v>1</v>
      </c>
      <c r="H50" s="41">
        <v>1</v>
      </c>
      <c r="I50" s="42"/>
      <c r="J50" s="43"/>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82"/>
      <c r="DF50" s="34"/>
      <c r="DG50" s="34"/>
      <c r="DH50" s="34"/>
      <c r="DI50" s="34"/>
      <c r="DJ50" s="34"/>
      <c r="DK50" s="34"/>
      <c r="DL50" s="34"/>
      <c r="DM50" s="34"/>
      <c r="DN50" s="34"/>
      <c r="DO50" s="34"/>
      <c r="DP50" s="34"/>
      <c r="DQ50" s="34"/>
      <c r="DR50" s="34"/>
      <c r="DS50" s="34"/>
      <c r="DT50" s="34"/>
      <c r="DU50" s="34"/>
      <c r="DV50" s="34"/>
      <c r="DW50" s="34"/>
      <c r="DX50" s="34"/>
      <c r="DY50" s="34"/>
      <c r="DZ50" s="82"/>
      <c r="EA50" s="34"/>
      <c r="EB50" s="34"/>
      <c r="EC50" s="34"/>
      <c r="ED50" s="34"/>
      <c r="EE50" s="34"/>
      <c r="EF50" s="34"/>
      <c r="EG50" s="34"/>
      <c r="EH50" s="34"/>
      <c r="EI50" s="34"/>
      <c r="EJ50" s="34"/>
      <c r="EK50" s="34"/>
      <c r="EL50" s="34"/>
      <c r="EM50" s="34"/>
      <c r="EN50" s="34"/>
      <c r="EO50" s="34"/>
      <c r="EP50" s="34"/>
      <c r="EQ50" s="34"/>
      <c r="ER50" s="34"/>
      <c r="ES50" s="34"/>
      <c r="ET50" s="34"/>
      <c r="EU50" s="82"/>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90"/>
      <c r="GS50" s="34"/>
      <c r="GT50" s="34"/>
      <c r="GU50" s="34"/>
      <c r="GV50" s="34"/>
      <c r="GW50" s="34"/>
      <c r="GX50" s="34"/>
      <c r="GY50" s="34"/>
      <c r="GZ50" s="34"/>
      <c r="HA50" s="34"/>
      <c r="HB50" s="34"/>
      <c r="HC50" s="34"/>
      <c r="HD50" s="34"/>
      <c r="HE50" s="34"/>
      <c r="HF50" s="92"/>
      <c r="HG50" s="34"/>
      <c r="HH50" s="34"/>
      <c r="HI50" s="34"/>
      <c r="HJ50" s="97">
        <v>4</v>
      </c>
      <c r="HK50" s="34"/>
      <c r="HL50" s="34"/>
      <c r="HM50" s="110"/>
      <c r="HN50" s="34"/>
      <c r="HO50" s="34"/>
      <c r="HP50" s="34"/>
      <c r="HQ50" s="34"/>
      <c r="HR50" s="34"/>
      <c r="HS50" s="34"/>
      <c r="HT50" s="34"/>
      <c r="HU50" s="34"/>
      <c r="HV50" s="34"/>
      <c r="HW50" s="34"/>
      <c r="HX50" s="34"/>
      <c r="HY50" s="92"/>
      <c r="HZ50" s="34"/>
      <c r="IA50" s="34"/>
      <c r="IB50" s="34"/>
      <c r="IC50" s="34"/>
      <c r="ID50" s="34"/>
      <c r="IE50" s="34"/>
      <c r="IF50" s="34"/>
      <c r="IG50" s="34"/>
      <c r="IH50" s="34"/>
      <c r="II50" s="34"/>
      <c r="IJ50" s="34"/>
      <c r="IK50" s="34"/>
      <c r="IL50" s="34"/>
      <c r="IM50" s="34"/>
      <c r="IN50" s="34"/>
      <c r="IO50" s="34"/>
      <c r="IP50" s="34"/>
      <c r="IQ50" s="34"/>
      <c r="IR50" s="34"/>
      <c r="IS50" s="34"/>
      <c r="IT50" s="34"/>
      <c r="IU50" s="34"/>
      <c r="IV50" s="90"/>
      <c r="IW50" s="34"/>
      <c r="IX50" s="34"/>
      <c r="IY50" s="34"/>
      <c r="IZ50" s="34"/>
      <c r="JA50" s="34"/>
      <c r="JB50" s="34"/>
      <c r="JC50" s="34"/>
      <c r="JD50" s="34"/>
      <c r="JE50" s="34"/>
      <c r="JF50" s="34"/>
      <c r="JG50" s="34"/>
      <c r="JH50" s="34"/>
      <c r="JI50" s="34"/>
      <c r="JJ50" s="153"/>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row>
    <row r="51" spans="1:311" s="36" customFormat="1" ht="18.600000000000001">
      <c r="A51" s="34" t="str">
        <f t="shared" si="27"/>
        <v>2.4.5.10</v>
      </c>
      <c r="B51" s="35" t="s">
        <v>116</v>
      </c>
      <c r="C51" s="36" t="s">
        <v>111</v>
      </c>
      <c r="D51" s="37"/>
      <c r="E51" s="79">
        <f>F50+1</f>
        <v>45944</v>
      </c>
      <c r="F51" s="80">
        <f t="shared" si="26"/>
        <v>45944</v>
      </c>
      <c r="G51" s="40">
        <v>1</v>
      </c>
      <c r="H51" s="41">
        <v>1</v>
      </c>
      <c r="I51" s="42"/>
      <c r="J51" s="43"/>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82"/>
      <c r="DF51" s="34"/>
      <c r="DG51" s="34"/>
      <c r="DH51" s="34"/>
      <c r="DI51" s="34"/>
      <c r="DJ51" s="34"/>
      <c r="DK51" s="34"/>
      <c r="DL51" s="34"/>
      <c r="DM51" s="34"/>
      <c r="DN51" s="34"/>
      <c r="DO51" s="34"/>
      <c r="DP51" s="34"/>
      <c r="DQ51" s="34"/>
      <c r="DR51" s="34"/>
      <c r="DS51" s="34"/>
      <c r="DT51" s="34"/>
      <c r="DU51" s="34"/>
      <c r="DV51" s="34"/>
      <c r="DW51" s="34"/>
      <c r="DX51" s="34"/>
      <c r="DY51" s="34"/>
      <c r="DZ51" s="82"/>
      <c r="EA51" s="34"/>
      <c r="EB51" s="34"/>
      <c r="EC51" s="34"/>
      <c r="ED51" s="34"/>
      <c r="EE51" s="34"/>
      <c r="EF51" s="34"/>
      <c r="EG51" s="34"/>
      <c r="EH51" s="34"/>
      <c r="EI51" s="34"/>
      <c r="EJ51" s="34"/>
      <c r="EK51" s="34"/>
      <c r="EL51" s="34"/>
      <c r="EM51" s="34"/>
      <c r="EN51" s="34"/>
      <c r="EO51" s="34"/>
      <c r="EP51" s="34"/>
      <c r="EQ51" s="34"/>
      <c r="ER51" s="34"/>
      <c r="ES51" s="34"/>
      <c r="ET51" s="34"/>
      <c r="EU51" s="82"/>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90"/>
      <c r="GS51" s="34"/>
      <c r="GT51" s="34"/>
      <c r="GU51" s="34"/>
      <c r="GV51" s="34"/>
      <c r="GW51" s="34"/>
      <c r="GX51" s="34"/>
      <c r="GY51" s="34"/>
      <c r="GZ51" s="34"/>
      <c r="HA51" s="34"/>
      <c r="HB51" s="34"/>
      <c r="HC51" s="34"/>
      <c r="HD51" s="34"/>
      <c r="HE51" s="34"/>
      <c r="HF51" s="92"/>
      <c r="HG51" s="34"/>
      <c r="HH51" s="34"/>
      <c r="HI51" s="34"/>
      <c r="HJ51" s="34"/>
      <c r="HK51" s="34"/>
      <c r="HL51" s="34"/>
      <c r="HM51" s="110"/>
      <c r="HN51" s="34"/>
      <c r="HO51" s="34"/>
      <c r="HP51" s="34"/>
      <c r="HQ51" s="34"/>
      <c r="HR51" s="34"/>
      <c r="HS51" s="34"/>
      <c r="HT51" s="34"/>
      <c r="HU51" s="34"/>
      <c r="HV51" s="34"/>
      <c r="HW51" s="34"/>
      <c r="HX51" s="34"/>
      <c r="HY51" s="92">
        <v>4</v>
      </c>
      <c r="HZ51" s="34"/>
      <c r="IA51" s="34"/>
      <c r="IB51" s="34"/>
      <c r="IC51" s="34"/>
      <c r="ID51" s="34"/>
      <c r="IE51" s="34"/>
      <c r="IF51" s="34"/>
      <c r="IG51" s="34"/>
      <c r="IH51" s="34"/>
      <c r="II51" s="34"/>
      <c r="IJ51" s="34"/>
      <c r="IK51" s="34"/>
      <c r="IL51" s="34"/>
      <c r="IM51" s="34"/>
      <c r="IN51" s="34"/>
      <c r="IO51" s="34"/>
      <c r="IP51" s="34"/>
      <c r="IQ51" s="34"/>
      <c r="IR51" s="34"/>
      <c r="IS51" s="34"/>
      <c r="IT51" s="34"/>
      <c r="IU51" s="34"/>
      <c r="IV51" s="90"/>
      <c r="IW51" s="34"/>
      <c r="IX51" s="34"/>
      <c r="IY51" s="34"/>
      <c r="IZ51" s="34"/>
      <c r="JA51" s="34"/>
      <c r="JB51" s="34"/>
      <c r="JC51" s="34"/>
      <c r="JD51" s="34"/>
      <c r="JE51" s="34"/>
      <c r="JF51" s="34"/>
      <c r="JG51" s="34"/>
      <c r="JH51" s="34"/>
      <c r="JI51" s="34"/>
      <c r="JJ51" s="153"/>
      <c r="JK51" s="34"/>
      <c r="JL51" s="34"/>
      <c r="JM51" s="34"/>
      <c r="JN51" s="34"/>
      <c r="JO51" s="34"/>
      <c r="JP51" s="34"/>
      <c r="JQ51" s="34"/>
      <c r="JR51" s="34"/>
      <c r="JS51" s="34"/>
      <c r="JT51" s="34"/>
      <c r="JU51" s="34"/>
      <c r="JV51" s="34"/>
      <c r="JW51" s="34"/>
      <c r="JX51" s="34"/>
      <c r="JY51" s="34"/>
      <c r="JZ51" s="34"/>
      <c r="KA51" s="34"/>
      <c r="KB51" s="34"/>
      <c r="KC51" s="34"/>
      <c r="KD51" s="34"/>
      <c r="KE51" s="34"/>
      <c r="KF51" s="34"/>
      <c r="KG51" s="34"/>
      <c r="KH51" s="34"/>
      <c r="KI51" s="34"/>
      <c r="KJ51" s="34"/>
      <c r="KK51" s="34"/>
      <c r="KL51" s="34"/>
      <c r="KM51" s="34"/>
      <c r="KN51" s="34"/>
      <c r="KO51" s="34"/>
      <c r="KP51" s="34"/>
      <c r="KQ51" s="34"/>
      <c r="KR51" s="34"/>
      <c r="KS51" s="34"/>
      <c r="KT51" s="34"/>
      <c r="KU51" s="34"/>
      <c r="KV51" s="34"/>
      <c r="KW51" s="34"/>
      <c r="KX51" s="34"/>
      <c r="KY51" s="34"/>
    </row>
    <row r="52" spans="1:311" s="36" customFormat="1" ht="18.600000000000001">
      <c r="A52" s="34" t="str">
        <f t="shared" si="27"/>
        <v>2.4.5.11</v>
      </c>
      <c r="B52" s="35" t="s">
        <v>56</v>
      </c>
      <c r="C52" s="36" t="s">
        <v>111</v>
      </c>
      <c r="D52" s="37"/>
      <c r="E52" s="79">
        <v>45944</v>
      </c>
      <c r="F52" s="80">
        <f t="shared" si="26"/>
        <v>45944</v>
      </c>
      <c r="G52" s="40">
        <v>1</v>
      </c>
      <c r="H52" s="41">
        <v>1</v>
      </c>
      <c r="I52" s="42"/>
      <c r="J52" s="43"/>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82"/>
      <c r="DF52" s="34"/>
      <c r="DG52" s="34"/>
      <c r="DH52" s="34"/>
      <c r="DI52" s="34"/>
      <c r="DJ52" s="34"/>
      <c r="DK52" s="34"/>
      <c r="DL52" s="34"/>
      <c r="DM52" s="34"/>
      <c r="DN52" s="34"/>
      <c r="DO52" s="34"/>
      <c r="DP52" s="34"/>
      <c r="DQ52" s="34"/>
      <c r="DR52" s="34"/>
      <c r="DS52" s="34"/>
      <c r="DT52" s="34"/>
      <c r="DU52" s="34"/>
      <c r="DV52" s="34"/>
      <c r="DW52" s="34"/>
      <c r="DX52" s="34"/>
      <c r="DY52" s="34"/>
      <c r="DZ52" s="82"/>
      <c r="EA52" s="34"/>
      <c r="EB52" s="34"/>
      <c r="EC52" s="34"/>
      <c r="ED52" s="34"/>
      <c r="EE52" s="34"/>
      <c r="EF52" s="34"/>
      <c r="EG52" s="34"/>
      <c r="EH52" s="34"/>
      <c r="EI52" s="34"/>
      <c r="EJ52" s="34"/>
      <c r="EK52" s="34"/>
      <c r="EL52" s="34"/>
      <c r="EM52" s="34"/>
      <c r="EN52" s="34"/>
      <c r="EO52" s="34"/>
      <c r="EP52" s="34"/>
      <c r="EQ52" s="34"/>
      <c r="ER52" s="34"/>
      <c r="ES52" s="34"/>
      <c r="ET52" s="34"/>
      <c r="EU52" s="82"/>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90"/>
      <c r="GS52" s="34"/>
      <c r="GT52" s="34"/>
      <c r="GU52" s="34"/>
      <c r="GV52" s="34"/>
      <c r="GW52" s="34"/>
      <c r="GX52" s="34"/>
      <c r="GY52" s="34"/>
      <c r="GZ52" s="34"/>
      <c r="HA52" s="34"/>
      <c r="HB52" s="34"/>
      <c r="HC52" s="34"/>
      <c r="HD52" s="34"/>
      <c r="HE52" s="34"/>
      <c r="HF52" s="92"/>
      <c r="HG52" s="34"/>
      <c r="HH52" s="34"/>
      <c r="HI52" s="34"/>
      <c r="HJ52" s="34"/>
      <c r="HK52" s="34"/>
      <c r="HL52" s="34"/>
      <c r="HM52" s="110"/>
      <c r="HN52" s="34"/>
      <c r="HO52" s="34">
        <v>3</v>
      </c>
      <c r="HP52" s="34"/>
      <c r="HQ52" s="34"/>
      <c r="HR52" s="34"/>
      <c r="HS52" s="34"/>
      <c r="HT52" s="34">
        <v>3</v>
      </c>
      <c r="HU52" s="34">
        <v>3</v>
      </c>
      <c r="HV52" s="34">
        <v>3</v>
      </c>
      <c r="HW52" s="34">
        <v>4</v>
      </c>
      <c r="HX52" s="34"/>
      <c r="HY52" s="92"/>
      <c r="HZ52" s="34"/>
      <c r="IA52" s="34"/>
      <c r="IB52" s="34"/>
      <c r="IC52" s="34"/>
      <c r="ID52" s="34"/>
      <c r="IE52" s="34"/>
      <c r="IF52" s="34"/>
      <c r="IG52" s="34"/>
      <c r="IH52" s="34"/>
      <c r="II52" s="34"/>
      <c r="IJ52" s="34"/>
      <c r="IK52" s="34"/>
      <c r="IL52" s="34"/>
      <c r="IM52" s="34"/>
      <c r="IN52" s="34"/>
      <c r="IO52" s="34"/>
      <c r="IP52" s="34"/>
      <c r="IQ52" s="34"/>
      <c r="IR52" s="34"/>
      <c r="IS52" s="34"/>
      <c r="IT52" s="34"/>
      <c r="IU52" s="34"/>
      <c r="IV52" s="90"/>
      <c r="IW52" s="34"/>
      <c r="IX52" s="34"/>
      <c r="IY52" s="34"/>
      <c r="IZ52" s="34"/>
      <c r="JA52" s="34"/>
      <c r="JB52" s="34"/>
      <c r="JC52" s="34"/>
      <c r="JD52" s="34"/>
      <c r="JE52" s="34"/>
      <c r="JF52" s="34"/>
      <c r="JG52" s="34"/>
      <c r="JH52" s="34"/>
      <c r="JI52" s="34"/>
      <c r="JJ52" s="153"/>
      <c r="JK52" s="34"/>
      <c r="JL52" s="34"/>
      <c r="JM52" s="34"/>
      <c r="JN52" s="34"/>
      <c r="JO52" s="34"/>
      <c r="JP52" s="34"/>
      <c r="JQ52" s="34"/>
      <c r="JR52" s="34"/>
      <c r="JS52" s="34"/>
      <c r="JT52" s="34"/>
      <c r="JU52" s="34"/>
      <c r="JV52" s="34"/>
      <c r="JW52" s="34"/>
      <c r="JX52" s="34"/>
      <c r="JY52" s="34"/>
      <c r="JZ52" s="34"/>
      <c r="KA52" s="34"/>
      <c r="KB52" s="34"/>
      <c r="KC52" s="34"/>
      <c r="KD52" s="34"/>
      <c r="KE52" s="34"/>
      <c r="KF52" s="34"/>
      <c r="KG52" s="34"/>
      <c r="KH52" s="34"/>
      <c r="KI52" s="34"/>
      <c r="KJ52" s="34"/>
      <c r="KK52" s="34"/>
      <c r="KL52" s="34"/>
      <c r="KM52" s="34"/>
      <c r="KN52" s="34"/>
      <c r="KO52" s="34"/>
      <c r="KP52" s="34"/>
      <c r="KQ52" s="34"/>
      <c r="KR52" s="34"/>
      <c r="KS52" s="34"/>
      <c r="KT52" s="34"/>
      <c r="KU52" s="34"/>
      <c r="KV52" s="34"/>
      <c r="KW52" s="34"/>
      <c r="KX52" s="34"/>
      <c r="KY52" s="34"/>
    </row>
    <row r="53" spans="1:311" s="36" customFormat="1" ht="18.600000000000001">
      <c r="A53" s="34" t="str">
        <f t="shared" si="27"/>
        <v>2.4.5.12</v>
      </c>
      <c r="B53" s="35" t="s">
        <v>115</v>
      </c>
      <c r="C53" s="36" t="s">
        <v>111</v>
      </c>
      <c r="D53" s="37"/>
      <c r="E53" s="79">
        <v>45944</v>
      </c>
      <c r="F53" s="80">
        <f t="shared" si="26"/>
        <v>45944</v>
      </c>
      <c r="G53" s="40">
        <v>1</v>
      </c>
      <c r="H53" s="41">
        <v>1</v>
      </c>
      <c r="I53" s="42"/>
      <c r="J53" s="43"/>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82"/>
      <c r="DF53" s="34"/>
      <c r="DG53" s="34"/>
      <c r="DH53" s="34"/>
      <c r="DI53" s="34"/>
      <c r="DJ53" s="34"/>
      <c r="DK53" s="34"/>
      <c r="DL53" s="34"/>
      <c r="DM53" s="34"/>
      <c r="DN53" s="34"/>
      <c r="DO53" s="34"/>
      <c r="DP53" s="34"/>
      <c r="DQ53" s="34"/>
      <c r="DR53" s="34"/>
      <c r="DS53" s="34"/>
      <c r="DT53" s="34"/>
      <c r="DU53" s="34"/>
      <c r="DV53" s="34"/>
      <c r="DW53" s="34"/>
      <c r="DX53" s="34"/>
      <c r="DY53" s="34"/>
      <c r="DZ53" s="82"/>
      <c r="EA53" s="34"/>
      <c r="EB53" s="34"/>
      <c r="EC53" s="34"/>
      <c r="ED53" s="34"/>
      <c r="EE53" s="34"/>
      <c r="EF53" s="34"/>
      <c r="EG53" s="34"/>
      <c r="EH53" s="34"/>
      <c r="EI53" s="34"/>
      <c r="EJ53" s="34"/>
      <c r="EK53" s="34"/>
      <c r="EL53" s="34"/>
      <c r="EM53" s="34"/>
      <c r="EN53" s="34"/>
      <c r="EO53" s="34"/>
      <c r="EP53" s="34"/>
      <c r="EQ53" s="34"/>
      <c r="ER53" s="34"/>
      <c r="ES53" s="34"/>
      <c r="ET53" s="34"/>
      <c r="EU53" s="82"/>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90"/>
      <c r="GS53" s="34"/>
      <c r="GT53" s="34"/>
      <c r="GU53" s="34"/>
      <c r="GV53" s="34"/>
      <c r="GW53" s="34"/>
      <c r="GX53" s="34"/>
      <c r="GY53" s="34"/>
      <c r="GZ53" s="34"/>
      <c r="HA53" s="34"/>
      <c r="HB53" s="34"/>
      <c r="HC53" s="34"/>
      <c r="HD53" s="34"/>
      <c r="HE53" s="34"/>
      <c r="HF53" s="92"/>
      <c r="HG53" s="34"/>
      <c r="HH53" s="34"/>
      <c r="HI53" s="34"/>
      <c r="HJ53" s="34"/>
      <c r="HK53" s="34"/>
      <c r="HL53" s="34"/>
      <c r="HM53" s="110"/>
      <c r="HN53" s="34"/>
      <c r="HO53" s="34"/>
      <c r="HP53" s="34">
        <v>3</v>
      </c>
      <c r="HQ53" s="34"/>
      <c r="HR53" s="34"/>
      <c r="HS53" s="34"/>
      <c r="HT53" s="97"/>
      <c r="HU53" s="97"/>
      <c r="HV53" s="34"/>
      <c r="HW53" s="34">
        <v>3</v>
      </c>
      <c r="HX53" s="97">
        <v>4</v>
      </c>
      <c r="HY53" s="92"/>
      <c r="HZ53" s="34"/>
      <c r="IA53" s="34"/>
      <c r="IB53" s="34"/>
      <c r="IC53" s="34"/>
      <c r="ID53" s="34"/>
      <c r="IE53" s="34"/>
      <c r="IF53" s="34"/>
      <c r="IG53" s="34"/>
      <c r="IH53" s="34"/>
      <c r="II53" s="34"/>
      <c r="IJ53" s="34"/>
      <c r="IK53" s="34"/>
      <c r="IL53" s="34"/>
      <c r="IM53" s="34"/>
      <c r="IN53" s="34"/>
      <c r="IO53" s="34"/>
      <c r="IP53" s="34"/>
      <c r="IQ53" s="34"/>
      <c r="IR53" s="34"/>
      <c r="IS53" s="34"/>
      <c r="IT53" s="34"/>
      <c r="IU53" s="34"/>
      <c r="IV53" s="90"/>
      <c r="IW53" s="34"/>
      <c r="IX53" s="34"/>
      <c r="IY53" s="34"/>
      <c r="IZ53" s="34"/>
      <c r="JA53" s="34"/>
      <c r="JB53" s="34"/>
      <c r="JC53" s="34"/>
      <c r="JD53" s="34"/>
      <c r="JE53" s="34"/>
      <c r="JF53" s="34"/>
      <c r="JG53" s="34"/>
      <c r="JH53" s="34"/>
      <c r="JI53" s="34"/>
      <c r="JJ53" s="153"/>
      <c r="JK53" s="34"/>
      <c r="JL53" s="34"/>
      <c r="JM53" s="34"/>
      <c r="JN53" s="34"/>
      <c r="JO53" s="34"/>
      <c r="JP53" s="34"/>
      <c r="JQ53" s="34"/>
      <c r="JR53" s="34"/>
      <c r="JS53" s="34"/>
      <c r="JT53" s="34"/>
      <c r="JU53" s="34"/>
      <c r="JV53" s="34"/>
      <c r="JW53" s="34"/>
      <c r="JX53" s="34"/>
      <c r="JY53" s="34"/>
      <c r="JZ53" s="34"/>
      <c r="KA53" s="34"/>
      <c r="KB53" s="34"/>
      <c r="KC53" s="34"/>
      <c r="KD53" s="34"/>
      <c r="KE53" s="34"/>
      <c r="KF53" s="34"/>
      <c r="KG53" s="34"/>
      <c r="KH53" s="34"/>
      <c r="KI53" s="34"/>
      <c r="KJ53" s="34"/>
      <c r="KK53" s="34"/>
      <c r="KL53" s="34"/>
      <c r="KM53" s="34"/>
      <c r="KN53" s="34"/>
      <c r="KO53" s="34"/>
      <c r="KP53" s="34"/>
      <c r="KQ53" s="34"/>
      <c r="KR53" s="34"/>
      <c r="KS53" s="34"/>
      <c r="KT53" s="34"/>
      <c r="KU53" s="34"/>
      <c r="KV53" s="34"/>
      <c r="KW53" s="34"/>
      <c r="KX53" s="34"/>
      <c r="KY53" s="34"/>
    </row>
    <row r="54" spans="1:311" s="36" customFormat="1" ht="18.600000000000001">
      <c r="A54" s="34" t="str">
        <f t="shared" si="27"/>
        <v>2.4.5.13</v>
      </c>
      <c r="B54" s="35" t="s">
        <v>61</v>
      </c>
      <c r="C54" s="36" t="s">
        <v>111</v>
      </c>
      <c r="D54" s="37"/>
      <c r="E54" s="79">
        <f>F46+1</f>
        <v>45947</v>
      </c>
      <c r="F54" s="80">
        <f>E54+G54-1</f>
        <v>45947</v>
      </c>
      <c r="G54" s="40">
        <v>1</v>
      </c>
      <c r="H54" s="41">
        <v>1</v>
      </c>
      <c r="I54" s="42"/>
      <c r="J54" s="43"/>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82"/>
      <c r="DF54" s="34"/>
      <c r="DG54" s="34"/>
      <c r="DH54" s="34"/>
      <c r="DI54" s="34"/>
      <c r="DJ54" s="34"/>
      <c r="DK54" s="34"/>
      <c r="DL54" s="34"/>
      <c r="DM54" s="34"/>
      <c r="DN54" s="34"/>
      <c r="DO54" s="34"/>
      <c r="DP54" s="34"/>
      <c r="DQ54" s="34"/>
      <c r="DR54" s="34"/>
      <c r="DS54" s="34"/>
      <c r="DT54" s="34"/>
      <c r="DU54" s="34"/>
      <c r="DV54" s="34"/>
      <c r="DW54" s="34"/>
      <c r="DX54" s="34"/>
      <c r="DY54" s="34"/>
      <c r="DZ54" s="82"/>
      <c r="EA54" s="34"/>
      <c r="EB54" s="34"/>
      <c r="EC54" s="34"/>
      <c r="ED54" s="34"/>
      <c r="EE54" s="34"/>
      <c r="EF54" s="34"/>
      <c r="EG54" s="34"/>
      <c r="EH54" s="34"/>
      <c r="EI54" s="34"/>
      <c r="EJ54" s="34"/>
      <c r="EK54" s="34"/>
      <c r="EL54" s="34"/>
      <c r="EM54" s="34"/>
      <c r="EN54" s="34"/>
      <c r="EO54" s="34"/>
      <c r="EP54" s="34"/>
      <c r="EQ54" s="34"/>
      <c r="ER54" s="34"/>
      <c r="ES54" s="34"/>
      <c r="ET54" s="34"/>
      <c r="EU54" s="82"/>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90"/>
      <c r="GS54" s="34"/>
      <c r="GT54" s="34"/>
      <c r="GU54" s="34"/>
      <c r="GV54" s="34"/>
      <c r="GW54" s="34"/>
      <c r="GX54" s="34"/>
      <c r="GY54" s="34"/>
      <c r="GZ54" s="34"/>
      <c r="HA54" s="34"/>
      <c r="HB54" s="34"/>
      <c r="HC54" s="34"/>
      <c r="HD54" s="34"/>
      <c r="HE54" s="34"/>
      <c r="HF54" s="92"/>
      <c r="HG54" s="34"/>
      <c r="HH54" s="34"/>
      <c r="HI54" s="34"/>
      <c r="HJ54" s="34"/>
      <c r="HK54" s="34"/>
      <c r="HL54" s="34"/>
      <c r="HM54" s="110"/>
      <c r="HN54" s="34"/>
      <c r="HO54" s="34"/>
      <c r="HP54" s="34"/>
      <c r="HQ54" s="34"/>
      <c r="HR54" s="34"/>
      <c r="HS54" s="34"/>
      <c r="HT54" s="34"/>
      <c r="HU54" s="34"/>
      <c r="HV54" s="34"/>
      <c r="HW54" s="34"/>
      <c r="HX54" s="34"/>
      <c r="HY54" s="92"/>
      <c r="HZ54" s="34"/>
      <c r="IA54" s="34">
        <v>4</v>
      </c>
      <c r="IB54" s="34"/>
      <c r="IC54" s="34"/>
      <c r="ID54" s="34"/>
      <c r="IE54" s="34"/>
      <c r="IF54" s="34"/>
      <c r="IG54" s="34"/>
      <c r="IH54" s="34"/>
      <c r="II54" s="34"/>
      <c r="IJ54" s="34"/>
      <c r="IK54" s="34"/>
      <c r="IL54" s="34"/>
      <c r="IM54" s="34"/>
      <c r="IN54" s="34"/>
      <c r="IO54" s="34"/>
      <c r="IP54" s="34"/>
      <c r="IQ54" s="34"/>
      <c r="IR54" s="34"/>
      <c r="IS54" s="34"/>
      <c r="IT54" s="34"/>
      <c r="IU54" s="34"/>
      <c r="IV54" s="90"/>
      <c r="IW54" s="34"/>
      <c r="IX54" s="34"/>
      <c r="IY54" s="34"/>
      <c r="IZ54" s="34"/>
      <c r="JA54" s="34"/>
      <c r="JB54" s="34"/>
      <c r="JC54" s="34"/>
      <c r="JD54" s="34"/>
      <c r="JE54" s="34"/>
      <c r="JF54" s="34"/>
      <c r="JG54" s="34"/>
      <c r="JH54" s="34"/>
      <c r="JI54" s="34"/>
      <c r="JJ54" s="153"/>
      <c r="JK54" s="34"/>
      <c r="JL54" s="34"/>
      <c r="JM54" s="34"/>
      <c r="JN54" s="34"/>
      <c r="JO54" s="34"/>
      <c r="JP54" s="34"/>
      <c r="JQ54" s="34"/>
      <c r="JR54" s="34"/>
      <c r="JS54" s="34"/>
      <c r="JT54" s="34"/>
      <c r="JU54" s="34"/>
      <c r="JV54" s="34"/>
      <c r="JW54" s="34"/>
      <c r="JX54" s="34"/>
      <c r="JY54" s="34"/>
      <c r="JZ54" s="34"/>
      <c r="KA54" s="34"/>
      <c r="KB54" s="34"/>
      <c r="KC54" s="34"/>
      <c r="KD54" s="34"/>
      <c r="KE54" s="34"/>
      <c r="KF54" s="34"/>
      <c r="KG54" s="34"/>
      <c r="KH54" s="34"/>
      <c r="KI54" s="34"/>
      <c r="KJ54" s="34"/>
      <c r="KK54" s="34"/>
      <c r="KL54" s="34"/>
      <c r="KM54" s="34"/>
      <c r="KN54" s="34"/>
      <c r="KO54" s="34"/>
      <c r="KP54" s="34"/>
      <c r="KQ54" s="34"/>
      <c r="KR54" s="34"/>
      <c r="KS54" s="34"/>
      <c r="KT54" s="34"/>
      <c r="KU54" s="34"/>
      <c r="KV54" s="34"/>
      <c r="KW54" s="34"/>
      <c r="KX54" s="34"/>
      <c r="KY54" s="34"/>
    </row>
    <row r="55" spans="1:311" s="36" customFormat="1" ht="18.600000000000001">
      <c r="A55" s="34" t="str">
        <f t="shared" si="27"/>
        <v>2.4.5.14</v>
      </c>
      <c r="B55" s="35" t="s">
        <v>62</v>
      </c>
      <c r="C55" s="36" t="s">
        <v>111</v>
      </c>
      <c r="D55" s="37"/>
      <c r="E55" s="79">
        <v>45947</v>
      </c>
      <c r="F55" s="80">
        <f>E55+G55-1</f>
        <v>45947</v>
      </c>
      <c r="G55" s="40">
        <v>1</v>
      </c>
      <c r="H55" s="41">
        <v>1</v>
      </c>
      <c r="I55" s="42"/>
      <c r="J55" s="43"/>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82"/>
      <c r="DF55" s="34"/>
      <c r="DG55" s="34"/>
      <c r="DH55" s="34"/>
      <c r="DI55" s="34"/>
      <c r="DJ55" s="34"/>
      <c r="DK55" s="34"/>
      <c r="DL55" s="34"/>
      <c r="DM55" s="34"/>
      <c r="DN55" s="34"/>
      <c r="DO55" s="34"/>
      <c r="DP55" s="34"/>
      <c r="DQ55" s="34"/>
      <c r="DR55" s="34"/>
      <c r="DS55" s="34"/>
      <c r="DT55" s="34"/>
      <c r="DU55" s="34"/>
      <c r="DV55" s="34"/>
      <c r="DW55" s="34"/>
      <c r="DX55" s="34"/>
      <c r="DY55" s="34"/>
      <c r="DZ55" s="82"/>
      <c r="EA55" s="34"/>
      <c r="EB55" s="34"/>
      <c r="EC55" s="34"/>
      <c r="ED55" s="34"/>
      <c r="EE55" s="34"/>
      <c r="EF55" s="34"/>
      <c r="EG55" s="34"/>
      <c r="EH55" s="34"/>
      <c r="EI55" s="34"/>
      <c r="EJ55" s="34"/>
      <c r="EK55" s="34"/>
      <c r="EL55" s="34"/>
      <c r="EM55" s="34"/>
      <c r="EN55" s="34"/>
      <c r="EO55" s="34"/>
      <c r="EP55" s="34"/>
      <c r="EQ55" s="34"/>
      <c r="ER55" s="34"/>
      <c r="ES55" s="34"/>
      <c r="ET55" s="34"/>
      <c r="EU55" s="82"/>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90"/>
      <c r="GS55" s="34"/>
      <c r="GT55" s="34"/>
      <c r="GU55" s="34"/>
      <c r="GV55" s="34"/>
      <c r="GW55" s="34"/>
      <c r="GX55" s="34"/>
      <c r="GY55" s="34"/>
      <c r="GZ55" s="34"/>
      <c r="HA55" s="34"/>
      <c r="HB55" s="34"/>
      <c r="HC55" s="34"/>
      <c r="HD55" s="34"/>
      <c r="HE55" s="34"/>
      <c r="HF55" s="92"/>
      <c r="HG55" s="34"/>
      <c r="HH55" s="34"/>
      <c r="HI55" s="34"/>
      <c r="HJ55" s="34"/>
      <c r="HK55" s="34"/>
      <c r="HL55" s="34"/>
      <c r="HM55" s="110"/>
      <c r="HN55" s="34"/>
      <c r="HO55" s="34"/>
      <c r="HP55" s="34"/>
      <c r="HQ55" s="34"/>
      <c r="HR55" s="34"/>
      <c r="HS55" s="34"/>
      <c r="HT55" s="34"/>
      <c r="HU55" s="34"/>
      <c r="HV55" s="34"/>
      <c r="HW55" s="34"/>
      <c r="HX55" s="34"/>
      <c r="HY55" s="92"/>
      <c r="HZ55" s="34"/>
      <c r="IA55" s="34">
        <v>4</v>
      </c>
      <c r="IB55" s="34"/>
      <c r="IC55" s="34"/>
      <c r="ID55" s="34"/>
      <c r="IE55" s="34"/>
      <c r="IF55" s="34"/>
      <c r="IG55" s="34"/>
      <c r="IH55" s="34"/>
      <c r="II55" s="34"/>
      <c r="IJ55" s="34"/>
      <c r="IK55" s="34"/>
      <c r="IL55" s="34"/>
      <c r="IM55" s="34"/>
      <c r="IN55" s="34"/>
      <c r="IO55" s="34"/>
      <c r="IP55" s="34"/>
      <c r="IQ55" s="34"/>
      <c r="IR55" s="34"/>
      <c r="IS55" s="34"/>
      <c r="IT55" s="34"/>
      <c r="IU55" s="34"/>
      <c r="IV55" s="90"/>
      <c r="IW55" s="34"/>
      <c r="IX55" s="34"/>
      <c r="IY55" s="34"/>
      <c r="IZ55" s="34"/>
      <c r="JA55" s="34"/>
      <c r="JB55" s="34"/>
      <c r="JC55" s="34"/>
      <c r="JD55" s="34"/>
      <c r="JE55" s="34"/>
      <c r="JF55" s="34"/>
      <c r="JG55" s="34"/>
      <c r="JH55" s="34"/>
      <c r="JI55" s="34"/>
      <c r="JJ55" s="153"/>
      <c r="JK55" s="34"/>
      <c r="JL55" s="34"/>
      <c r="JM55" s="34"/>
      <c r="JN55" s="34"/>
      <c r="JO55" s="34"/>
      <c r="JP55" s="34"/>
      <c r="JQ55" s="34"/>
      <c r="JR55" s="34"/>
      <c r="JS55" s="34"/>
      <c r="JT55" s="34"/>
      <c r="JU55" s="34"/>
      <c r="JV55" s="34"/>
      <c r="JW55" s="34"/>
      <c r="JX55" s="34"/>
      <c r="JY55" s="34"/>
      <c r="JZ55" s="34"/>
      <c r="KA55" s="34"/>
      <c r="KB55" s="34"/>
      <c r="KC55" s="34"/>
      <c r="KD55" s="34"/>
      <c r="KE55" s="34"/>
      <c r="KF55" s="34"/>
      <c r="KG55" s="34"/>
      <c r="KH55" s="34"/>
      <c r="KI55" s="34"/>
      <c r="KJ55" s="34"/>
      <c r="KK55" s="34"/>
      <c r="KL55" s="34"/>
      <c r="KM55" s="34"/>
      <c r="KN55" s="34"/>
      <c r="KO55" s="34"/>
      <c r="KP55" s="34"/>
      <c r="KQ55" s="34"/>
      <c r="KR55" s="34"/>
      <c r="KS55" s="34"/>
      <c r="KT55" s="34"/>
      <c r="KU55" s="34"/>
      <c r="KV55" s="34"/>
      <c r="KW55" s="34"/>
      <c r="KX55" s="34"/>
      <c r="KY55" s="34"/>
    </row>
    <row r="56" spans="1:311" s="36" customFormat="1" ht="18.600000000000001">
      <c r="A56"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2.4.5.15</v>
      </c>
      <c r="B56" s="35" t="s">
        <v>102</v>
      </c>
      <c r="C56" s="36" t="s">
        <v>111</v>
      </c>
      <c r="D56" s="37"/>
      <c r="E56" s="79">
        <f>F55+1</f>
        <v>45948</v>
      </c>
      <c r="F56" s="80">
        <f t="shared" ref="F56" si="29">IF(ISBLANK(E56)," - ",IF(G56=0,E56,WORKDAY(IF(WEEKDAY(E56,2)&gt;5, WORKDAY(E56,1), E56),G56-1)))</f>
        <v>45950</v>
      </c>
      <c r="G56" s="40">
        <v>1</v>
      </c>
      <c r="H56" s="41">
        <v>1</v>
      </c>
      <c r="I56" s="42">
        <f t="shared" ref="I56:I58" si="30">IF(OR(F56=0,E56=0)," - ",NETWORKDAYS(E56,F56))</f>
        <v>1</v>
      </c>
      <c r="J56" s="43"/>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82"/>
      <c r="DF56" s="34"/>
      <c r="DG56" s="34"/>
      <c r="DH56" s="34"/>
      <c r="DI56" s="34"/>
      <c r="DJ56" s="34"/>
      <c r="DK56" s="34"/>
      <c r="DL56" s="34"/>
      <c r="DM56" s="34"/>
      <c r="DN56" s="34"/>
      <c r="DO56" s="34"/>
      <c r="DP56" s="34"/>
      <c r="DQ56" s="34"/>
      <c r="DR56" s="34"/>
      <c r="DS56" s="34"/>
      <c r="DT56" s="34"/>
      <c r="DU56" s="34"/>
      <c r="DV56" s="34"/>
      <c r="DW56" s="34"/>
      <c r="DX56" s="34"/>
      <c r="DY56" s="34"/>
      <c r="DZ56" s="82"/>
      <c r="EA56" s="34"/>
      <c r="EB56" s="34"/>
      <c r="EC56" s="34"/>
      <c r="ED56" s="34"/>
      <c r="EE56" s="34"/>
      <c r="EF56" s="34"/>
      <c r="EG56" s="34"/>
      <c r="EH56" s="34"/>
      <c r="EI56" s="34"/>
      <c r="EJ56" s="34"/>
      <c r="EK56" s="34"/>
      <c r="EL56" s="34"/>
      <c r="EM56" s="34"/>
      <c r="EN56" s="34"/>
      <c r="EO56" s="34"/>
      <c r="EP56" s="34"/>
      <c r="EQ56" s="34"/>
      <c r="ER56" s="34"/>
      <c r="ES56" s="34"/>
      <c r="ET56" s="34"/>
      <c r="EU56" s="82"/>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90"/>
      <c r="GS56" s="34"/>
      <c r="GT56" s="34"/>
      <c r="GU56" s="34"/>
      <c r="GV56" s="34"/>
      <c r="GW56" s="34"/>
      <c r="GX56" s="34"/>
      <c r="GY56" s="34"/>
      <c r="GZ56" s="34"/>
      <c r="HA56" s="34"/>
      <c r="HB56" s="34"/>
      <c r="HC56" s="34"/>
      <c r="HD56" s="34"/>
      <c r="HE56" s="34"/>
      <c r="HF56" s="97">
        <v>4</v>
      </c>
      <c r="HG56" s="34"/>
      <c r="HH56" s="34"/>
      <c r="HI56" s="34"/>
      <c r="HJ56" s="34"/>
      <c r="HK56" s="34"/>
      <c r="HL56" s="34"/>
      <c r="HM56" s="110"/>
      <c r="HN56" s="34"/>
      <c r="HO56" s="34"/>
      <c r="HP56" s="34"/>
      <c r="HQ56" s="34"/>
      <c r="HR56" s="34"/>
      <c r="HS56" s="34"/>
      <c r="HT56" s="34"/>
      <c r="HU56" s="34"/>
      <c r="HV56" s="34"/>
      <c r="HW56" s="34"/>
      <c r="HX56" s="34"/>
      <c r="HY56" s="92"/>
      <c r="HZ56" s="34"/>
      <c r="IA56" s="34"/>
      <c r="IB56" s="34"/>
      <c r="IC56" s="34"/>
      <c r="ID56" s="34"/>
      <c r="IE56" s="34"/>
      <c r="IF56" s="34"/>
      <c r="IG56" s="34"/>
      <c r="IH56" s="34"/>
      <c r="II56" s="34"/>
      <c r="IJ56" s="34"/>
      <c r="IK56" s="34"/>
      <c r="IL56" s="34"/>
      <c r="IM56" s="34"/>
      <c r="IN56" s="34"/>
      <c r="IO56" s="34"/>
      <c r="IP56" s="34"/>
      <c r="IQ56" s="34"/>
      <c r="IR56" s="34"/>
      <c r="IS56" s="34"/>
      <c r="IT56" s="34"/>
      <c r="IU56" s="34"/>
      <c r="IV56" s="90"/>
      <c r="IW56" s="34"/>
      <c r="IX56" s="34"/>
      <c r="IY56" s="34"/>
      <c r="IZ56" s="34"/>
      <c r="JA56" s="34"/>
      <c r="JB56" s="34"/>
      <c r="JC56" s="34"/>
      <c r="JD56" s="34"/>
      <c r="JE56" s="34"/>
      <c r="JF56" s="34"/>
      <c r="JG56" s="34"/>
      <c r="JH56" s="34"/>
      <c r="JI56" s="34"/>
      <c r="JJ56" s="153"/>
      <c r="JK56" s="34"/>
      <c r="JL56" s="34"/>
      <c r="JM56" s="34"/>
      <c r="JN56" s="34"/>
      <c r="JO56" s="34"/>
      <c r="JP56" s="34"/>
      <c r="JQ56" s="34"/>
      <c r="JR56" s="34"/>
      <c r="JS56" s="34"/>
      <c r="JT56" s="34"/>
      <c r="JU56" s="34"/>
      <c r="JV56" s="34"/>
      <c r="JW56" s="34"/>
      <c r="JX56" s="34"/>
      <c r="JY56" s="34"/>
      <c r="JZ56" s="34"/>
      <c r="KA56" s="34"/>
      <c r="KB56" s="34"/>
      <c r="KC56" s="34"/>
      <c r="KD56" s="34"/>
      <c r="KE56" s="34"/>
      <c r="KF56" s="34"/>
      <c r="KG56" s="34"/>
      <c r="KH56" s="34"/>
      <c r="KI56" s="34"/>
      <c r="KJ56" s="34"/>
      <c r="KK56" s="34"/>
      <c r="KL56" s="34"/>
      <c r="KM56" s="34"/>
      <c r="KN56" s="34"/>
      <c r="KO56" s="34"/>
      <c r="KP56" s="34"/>
      <c r="KQ56" s="34"/>
      <c r="KR56" s="34"/>
      <c r="KS56" s="34"/>
      <c r="KT56" s="34"/>
      <c r="KU56" s="34"/>
      <c r="KV56" s="34"/>
      <c r="KW56" s="34"/>
      <c r="KX56" s="34"/>
      <c r="KY56" s="34"/>
    </row>
    <row r="57" spans="1:311" s="36" customFormat="1" ht="18.600000000000001">
      <c r="A57" s="34" t="str">
        <f t="shared" ref="A57:A58" si="31">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2.4.5.16</v>
      </c>
      <c r="B57" s="156" t="s">
        <v>128</v>
      </c>
      <c r="C57" s="36" t="s">
        <v>111</v>
      </c>
      <c r="D57" s="37"/>
      <c r="E57" s="79">
        <v>45993</v>
      </c>
      <c r="F57" s="80">
        <f>E57+G57-1</f>
        <v>45993</v>
      </c>
      <c r="G57" s="40">
        <v>1</v>
      </c>
      <c r="H57" s="41">
        <v>0</v>
      </c>
      <c r="I57" s="42">
        <f t="shared" si="30"/>
        <v>1</v>
      </c>
      <c r="J57" s="43"/>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82"/>
      <c r="DF57" s="34"/>
      <c r="DG57" s="34"/>
      <c r="DH57" s="34"/>
      <c r="DI57" s="34"/>
      <c r="DJ57" s="34"/>
      <c r="DK57" s="34"/>
      <c r="DL57" s="34"/>
      <c r="DM57" s="34"/>
      <c r="DN57" s="34"/>
      <c r="DO57" s="34"/>
      <c r="DP57" s="34"/>
      <c r="DQ57" s="34"/>
      <c r="DR57" s="34"/>
      <c r="DS57" s="34"/>
      <c r="DT57" s="34"/>
      <c r="DU57" s="34"/>
      <c r="DV57" s="34"/>
      <c r="DW57" s="34"/>
      <c r="DX57" s="34"/>
      <c r="DY57" s="34"/>
      <c r="DZ57" s="82"/>
      <c r="EA57" s="34"/>
      <c r="EB57" s="34"/>
      <c r="EC57" s="34"/>
      <c r="ED57" s="34"/>
      <c r="EE57" s="34"/>
      <c r="EF57" s="34"/>
      <c r="EG57" s="34"/>
      <c r="EH57" s="34"/>
      <c r="EI57" s="34"/>
      <c r="EJ57" s="34"/>
      <c r="EK57" s="34"/>
      <c r="EL57" s="34"/>
      <c r="EM57" s="34"/>
      <c r="EN57" s="34"/>
      <c r="EO57" s="34"/>
      <c r="EP57" s="34"/>
      <c r="EQ57" s="34"/>
      <c r="ER57" s="34"/>
      <c r="ES57" s="34"/>
      <c r="ET57" s="34"/>
      <c r="EU57" s="82"/>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90"/>
      <c r="GS57" s="34"/>
      <c r="GT57" s="34"/>
      <c r="GU57" s="34"/>
      <c r="GV57" s="34"/>
      <c r="GW57" s="34"/>
      <c r="GX57" s="34"/>
      <c r="GY57" s="34"/>
      <c r="GZ57" s="34"/>
      <c r="HA57" s="34"/>
      <c r="HB57" s="34"/>
      <c r="HC57" s="34"/>
      <c r="HD57" s="34"/>
      <c r="HE57" s="34"/>
      <c r="HF57" s="34"/>
      <c r="HG57" s="34"/>
      <c r="HH57" s="34"/>
      <c r="HI57" s="34"/>
      <c r="HJ57" s="34"/>
      <c r="HK57" s="34"/>
      <c r="HL57" s="34"/>
      <c r="HM57" s="110"/>
      <c r="HN57" s="34"/>
      <c r="HO57" s="34"/>
      <c r="HP57" s="34"/>
      <c r="HQ57" s="34"/>
      <c r="HR57" s="34"/>
      <c r="HS57" s="34"/>
      <c r="HT57" s="34"/>
      <c r="HU57" s="34"/>
      <c r="HV57" s="34"/>
      <c r="HW57" s="34"/>
      <c r="HX57" s="34"/>
      <c r="HY57" s="92"/>
      <c r="HZ57" s="34"/>
      <c r="IA57" s="34"/>
      <c r="IB57" s="34"/>
      <c r="IC57" s="34"/>
      <c r="ID57" s="34"/>
      <c r="IE57" s="34"/>
      <c r="IF57" s="34"/>
      <c r="IG57" s="34"/>
      <c r="IH57" s="34"/>
      <c r="II57" s="34"/>
      <c r="IJ57" s="34"/>
      <c r="IK57" s="34"/>
      <c r="IL57" s="34"/>
      <c r="IM57" s="34"/>
      <c r="IN57" s="34"/>
      <c r="IO57" s="34"/>
      <c r="IP57" s="34"/>
      <c r="IQ57" s="34"/>
      <c r="IR57" s="34"/>
      <c r="IS57" s="34"/>
      <c r="IT57" s="34"/>
      <c r="IU57" s="34"/>
      <c r="IV57" s="90"/>
      <c r="IW57" s="34"/>
      <c r="IX57" s="34"/>
      <c r="IY57" s="34"/>
      <c r="IZ57" s="34"/>
      <c r="JA57" s="34"/>
      <c r="JB57" s="34"/>
      <c r="JC57" s="34"/>
      <c r="JD57" s="34"/>
      <c r="JE57" s="34"/>
      <c r="JF57" s="34"/>
      <c r="JG57" s="34"/>
      <c r="JH57" s="34"/>
      <c r="JI57" s="34"/>
      <c r="JJ57" s="153"/>
      <c r="JK57" s="34"/>
      <c r="JL57" s="34"/>
      <c r="JM57" s="34"/>
      <c r="JN57" s="34"/>
      <c r="JO57" s="34"/>
      <c r="JP57" s="34"/>
      <c r="JQ57" s="34"/>
      <c r="JR57" s="34"/>
      <c r="JS57" s="34"/>
      <c r="JT57" s="34"/>
      <c r="JU57" s="34"/>
      <c r="JV57" s="34"/>
      <c r="JW57" s="34"/>
      <c r="JX57" s="34"/>
      <c r="JY57" s="34"/>
      <c r="JZ57" s="34"/>
      <c r="KA57" s="34"/>
      <c r="KB57" s="34"/>
      <c r="KC57" s="34"/>
      <c r="KD57" s="34"/>
      <c r="KE57" s="34"/>
      <c r="KF57" s="34"/>
      <c r="KG57" s="34"/>
      <c r="KH57" s="34"/>
      <c r="KI57" s="34"/>
      <c r="KJ57" s="34"/>
      <c r="KK57" s="34"/>
      <c r="KL57" s="34"/>
      <c r="KM57" s="34"/>
      <c r="KN57" s="34"/>
      <c r="KO57" s="34"/>
      <c r="KP57" s="34"/>
      <c r="KQ57" s="34"/>
      <c r="KR57" s="34"/>
      <c r="KS57" s="34"/>
      <c r="KT57" s="34"/>
      <c r="KU57" s="34"/>
      <c r="KV57" s="34"/>
      <c r="KW57" s="34"/>
      <c r="KX57" s="34"/>
      <c r="KY57" s="34"/>
    </row>
    <row r="58" spans="1:311" s="36" customFormat="1" ht="18.600000000000001">
      <c r="A58" s="34" t="str">
        <f t="shared" si="31"/>
        <v>2.4.5.17</v>
      </c>
      <c r="B58" s="156" t="s">
        <v>129</v>
      </c>
      <c r="C58" s="36" t="s">
        <v>111</v>
      </c>
      <c r="D58" s="37"/>
      <c r="E58" s="79">
        <v>45994</v>
      </c>
      <c r="F58" s="80">
        <f>E58+G58-1</f>
        <v>45994</v>
      </c>
      <c r="G58" s="40">
        <v>1</v>
      </c>
      <c r="H58" s="41">
        <v>0</v>
      </c>
      <c r="I58" s="42">
        <f t="shared" si="30"/>
        <v>1</v>
      </c>
      <c r="J58" s="43"/>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82"/>
      <c r="DF58" s="34"/>
      <c r="DG58" s="34"/>
      <c r="DH58" s="34"/>
      <c r="DI58" s="34"/>
      <c r="DJ58" s="34"/>
      <c r="DK58" s="34"/>
      <c r="DL58" s="34"/>
      <c r="DM58" s="34"/>
      <c r="DN58" s="34"/>
      <c r="DO58" s="34"/>
      <c r="DP58" s="34"/>
      <c r="DQ58" s="34"/>
      <c r="DR58" s="34"/>
      <c r="DS58" s="34"/>
      <c r="DT58" s="34"/>
      <c r="DU58" s="34"/>
      <c r="DV58" s="34"/>
      <c r="DW58" s="34"/>
      <c r="DX58" s="34"/>
      <c r="DY58" s="34"/>
      <c r="DZ58" s="82"/>
      <c r="EA58" s="34"/>
      <c r="EB58" s="34"/>
      <c r="EC58" s="34"/>
      <c r="ED58" s="34"/>
      <c r="EE58" s="34"/>
      <c r="EF58" s="34"/>
      <c r="EG58" s="34"/>
      <c r="EH58" s="34"/>
      <c r="EI58" s="34"/>
      <c r="EJ58" s="34"/>
      <c r="EK58" s="34"/>
      <c r="EL58" s="34"/>
      <c r="EM58" s="34"/>
      <c r="EN58" s="34"/>
      <c r="EO58" s="34"/>
      <c r="EP58" s="34"/>
      <c r="EQ58" s="34"/>
      <c r="ER58" s="34"/>
      <c r="ES58" s="34"/>
      <c r="ET58" s="34"/>
      <c r="EU58" s="82"/>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90"/>
      <c r="GS58" s="34"/>
      <c r="GT58" s="34"/>
      <c r="GU58" s="34"/>
      <c r="GV58" s="34"/>
      <c r="GW58" s="34"/>
      <c r="GX58" s="34"/>
      <c r="GY58" s="34"/>
      <c r="GZ58" s="34"/>
      <c r="HA58" s="34"/>
      <c r="HB58" s="34"/>
      <c r="HC58" s="34"/>
      <c r="HD58" s="34"/>
      <c r="HE58" s="34"/>
      <c r="HF58" s="34"/>
      <c r="HG58" s="34"/>
      <c r="HH58" s="34"/>
      <c r="HI58" s="34"/>
      <c r="HJ58" s="34"/>
      <c r="HK58" s="34"/>
      <c r="HL58" s="34"/>
      <c r="HM58" s="110"/>
      <c r="HN58" s="34"/>
      <c r="HO58" s="34"/>
      <c r="HP58" s="34"/>
      <c r="HQ58" s="34"/>
      <c r="HR58" s="34"/>
      <c r="HS58" s="34"/>
      <c r="HT58" s="34"/>
      <c r="HU58" s="34"/>
      <c r="HV58" s="34"/>
      <c r="HW58" s="34"/>
      <c r="HX58" s="34"/>
      <c r="HY58" s="92"/>
      <c r="HZ58" s="34"/>
      <c r="IA58" s="34"/>
      <c r="IB58" s="34"/>
      <c r="IC58" s="34"/>
      <c r="ID58" s="34"/>
      <c r="IE58" s="34"/>
      <c r="IF58" s="34"/>
      <c r="IG58" s="34"/>
      <c r="IH58" s="34"/>
      <c r="II58" s="34"/>
      <c r="IJ58" s="34"/>
      <c r="IK58" s="34"/>
      <c r="IL58" s="34"/>
      <c r="IM58" s="34"/>
      <c r="IN58" s="34"/>
      <c r="IO58" s="34"/>
      <c r="IP58" s="34"/>
      <c r="IQ58" s="34"/>
      <c r="IR58" s="34"/>
      <c r="IS58" s="34"/>
      <c r="IT58" s="34"/>
      <c r="IU58" s="34"/>
      <c r="IV58" s="90"/>
      <c r="IW58" s="34"/>
      <c r="IX58" s="34"/>
      <c r="IY58" s="34"/>
      <c r="IZ58" s="34"/>
      <c r="JA58" s="34"/>
      <c r="JB58" s="34"/>
      <c r="JC58" s="34"/>
      <c r="JD58" s="34"/>
      <c r="JE58" s="34"/>
      <c r="JF58" s="34"/>
      <c r="JG58" s="34"/>
      <c r="JH58" s="34"/>
      <c r="JI58" s="34"/>
      <c r="JJ58" s="153"/>
      <c r="JK58" s="34"/>
      <c r="JL58" s="34"/>
      <c r="JM58" s="34"/>
      <c r="JN58" s="34"/>
      <c r="JO58" s="34"/>
      <c r="JP58" s="34"/>
      <c r="JQ58" s="34"/>
      <c r="JR58" s="34"/>
      <c r="JS58" s="34"/>
      <c r="JT58" s="34"/>
      <c r="JU58" s="34"/>
      <c r="JV58" s="34"/>
      <c r="JW58" s="34"/>
      <c r="JX58" s="34"/>
      <c r="JY58" s="34"/>
      <c r="JZ58" s="34"/>
      <c r="KA58" s="34"/>
      <c r="KB58" s="34"/>
      <c r="KC58" s="34"/>
      <c r="KD58" s="34"/>
      <c r="KE58" s="34"/>
      <c r="KF58" s="34"/>
      <c r="KG58" s="34"/>
      <c r="KH58" s="34"/>
      <c r="KI58" s="34"/>
      <c r="KJ58" s="34"/>
      <c r="KK58" s="34"/>
      <c r="KL58" s="34"/>
      <c r="KM58" s="34"/>
      <c r="KN58" s="34"/>
      <c r="KO58" s="34"/>
      <c r="KP58" s="34"/>
      <c r="KQ58" s="34"/>
      <c r="KR58" s="34"/>
      <c r="KS58" s="34"/>
      <c r="KT58" s="34"/>
      <c r="KU58" s="34"/>
      <c r="KV58" s="34"/>
      <c r="KW58" s="34"/>
      <c r="KX58" s="34"/>
      <c r="KY58" s="34"/>
    </row>
    <row r="59" spans="1:311" s="36" customFormat="1" ht="18.600000000000001">
      <c r="A59" s="34" t="str">
        <f t="shared" si="18"/>
        <v>2.4.6</v>
      </c>
      <c r="B59" s="35" t="s">
        <v>66</v>
      </c>
      <c r="C59" s="36" t="s">
        <v>44</v>
      </c>
      <c r="D59" s="37"/>
      <c r="E59" s="79">
        <v>45932</v>
      </c>
      <c r="F59" s="80">
        <f t="shared" ref="F59" si="32">IF(ISBLANK(E59)," - ",IF(G59=0,E59,E59+G59-1))</f>
        <v>45932</v>
      </c>
      <c r="G59" s="40">
        <v>1</v>
      </c>
      <c r="H59" s="41">
        <f>AVERAGE(H60:H62)</f>
        <v>1</v>
      </c>
      <c r="I59" s="42">
        <f t="shared" ref="I59" si="33">IF(OR(F59=0,E59=0)," - ",NETWORKDAYS(E59,F59))</f>
        <v>1</v>
      </c>
      <c r="J59" s="43"/>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82"/>
      <c r="DF59" s="34"/>
      <c r="DG59" s="34"/>
      <c r="DH59" s="34"/>
      <c r="DI59" s="34"/>
      <c r="DJ59" s="34"/>
      <c r="DK59" s="34"/>
      <c r="DL59" s="34"/>
      <c r="DM59" s="34"/>
      <c r="DN59" s="34"/>
      <c r="DO59" s="34"/>
      <c r="DP59" s="34"/>
      <c r="DQ59" s="34"/>
      <c r="DR59" s="34"/>
      <c r="DS59" s="34"/>
      <c r="DT59" s="34"/>
      <c r="DU59" s="34"/>
      <c r="DV59" s="34"/>
      <c r="DW59" s="34"/>
      <c r="DX59" s="34"/>
      <c r="DY59" s="34"/>
      <c r="DZ59" s="82"/>
      <c r="EA59" s="34"/>
      <c r="EB59" s="34"/>
      <c r="EC59" s="34"/>
      <c r="ED59" s="34"/>
      <c r="EE59" s="34"/>
      <c r="EF59" s="34"/>
      <c r="EG59" s="34"/>
      <c r="EH59" s="34"/>
      <c r="EI59" s="34"/>
      <c r="EJ59" s="34"/>
      <c r="EK59" s="34"/>
      <c r="EL59" s="34"/>
      <c r="EM59" s="34"/>
      <c r="EN59" s="34"/>
      <c r="EO59" s="34"/>
      <c r="EP59" s="34"/>
      <c r="EQ59" s="34"/>
      <c r="ER59" s="34"/>
      <c r="ES59" s="34"/>
      <c r="ET59" s="34"/>
      <c r="EU59" s="82"/>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90"/>
      <c r="GS59" s="34"/>
      <c r="GT59" s="34"/>
      <c r="GU59" s="34"/>
      <c r="GV59" s="34"/>
      <c r="GW59" s="34"/>
      <c r="GX59" s="34"/>
      <c r="GY59" s="34"/>
      <c r="GZ59" s="34"/>
      <c r="HA59" s="34"/>
      <c r="HB59" s="34"/>
      <c r="HC59" s="34"/>
      <c r="HD59" s="34"/>
      <c r="HE59" s="34"/>
      <c r="HF59" s="34"/>
      <c r="HG59" s="34"/>
      <c r="HH59" s="34"/>
      <c r="HI59" s="34"/>
      <c r="HJ59" s="34"/>
      <c r="HK59" s="34"/>
      <c r="HL59" s="34"/>
      <c r="HM59" s="110"/>
      <c r="HN59" s="34"/>
      <c r="HO59" s="34"/>
      <c r="HP59" s="34"/>
      <c r="HQ59" s="34"/>
      <c r="HR59" s="34"/>
      <c r="HS59" s="34"/>
      <c r="HT59" s="34"/>
      <c r="HU59" s="34"/>
      <c r="HV59" s="34"/>
      <c r="HW59" s="34"/>
      <c r="HX59" s="34"/>
      <c r="HY59" s="92"/>
      <c r="HZ59" s="34"/>
      <c r="IA59" s="34"/>
      <c r="IB59" s="34"/>
      <c r="IC59" s="34"/>
      <c r="ID59" s="34"/>
      <c r="IE59" s="34"/>
      <c r="IF59" s="34"/>
      <c r="IG59" s="34"/>
      <c r="IH59" s="34"/>
      <c r="II59" s="34"/>
      <c r="IJ59" s="34"/>
      <c r="IK59" s="34"/>
      <c r="IL59" s="34"/>
      <c r="IM59" s="34"/>
      <c r="IN59" s="34"/>
      <c r="IO59" s="34"/>
      <c r="IP59" s="34"/>
      <c r="IQ59" s="34"/>
      <c r="IR59" s="34"/>
      <c r="IS59" s="34"/>
      <c r="IT59" s="34"/>
      <c r="IU59" s="34"/>
      <c r="IV59" s="90"/>
      <c r="IW59" s="34"/>
      <c r="IX59" s="34"/>
      <c r="IY59" s="34"/>
      <c r="IZ59" s="34"/>
      <c r="JA59" s="34"/>
      <c r="JB59" s="34"/>
      <c r="JC59" s="34"/>
      <c r="JD59" s="34"/>
      <c r="JE59" s="34"/>
      <c r="JF59" s="34"/>
      <c r="JG59" s="34"/>
      <c r="JH59" s="34"/>
      <c r="JI59" s="34"/>
      <c r="JJ59" s="153"/>
      <c r="JK59" s="34"/>
      <c r="JL59" s="34"/>
      <c r="JM59" s="34"/>
      <c r="JN59" s="34"/>
      <c r="JO59" s="34"/>
      <c r="JP59" s="34"/>
      <c r="JQ59" s="34"/>
      <c r="JR59" s="34"/>
      <c r="JS59" s="34"/>
      <c r="JT59" s="34"/>
      <c r="JU59" s="34"/>
      <c r="JV59" s="34"/>
      <c r="JW59" s="34"/>
      <c r="JX59" s="34"/>
      <c r="JY59" s="34"/>
      <c r="JZ59" s="34"/>
      <c r="KA59" s="34"/>
      <c r="KB59" s="34"/>
      <c r="KC59" s="34"/>
      <c r="KD59" s="34"/>
      <c r="KE59" s="34"/>
      <c r="KF59" s="34"/>
      <c r="KG59" s="34"/>
      <c r="KH59" s="34"/>
      <c r="KI59" s="34"/>
      <c r="KJ59" s="34"/>
      <c r="KK59" s="34"/>
      <c r="KL59" s="34"/>
      <c r="KM59" s="34"/>
      <c r="KN59" s="34"/>
      <c r="KO59" s="34"/>
      <c r="KP59" s="34"/>
      <c r="KQ59" s="34"/>
      <c r="KR59" s="34"/>
      <c r="KS59" s="34"/>
      <c r="KT59" s="34"/>
      <c r="KU59" s="34"/>
      <c r="KV59" s="34"/>
      <c r="KW59" s="34"/>
      <c r="KX59" s="34"/>
      <c r="KY59" s="34"/>
    </row>
    <row r="60" spans="1:311" s="36" customFormat="1" ht="18.600000000000001">
      <c r="A60"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2.4.6.1</v>
      </c>
      <c r="B60" s="35" t="s">
        <v>63</v>
      </c>
      <c r="C60" s="36" t="s">
        <v>44</v>
      </c>
      <c r="D60" s="37"/>
      <c r="E60" s="79">
        <v>45935</v>
      </c>
      <c r="F60" s="80">
        <f>E60+G60-1</f>
        <v>45935</v>
      </c>
      <c r="G60" s="40">
        <v>1</v>
      </c>
      <c r="H60" s="41">
        <v>1</v>
      </c>
      <c r="I60" s="42">
        <f t="shared" si="20"/>
        <v>0</v>
      </c>
      <c r="J60" s="43"/>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82"/>
      <c r="DF60" s="34"/>
      <c r="DG60" s="34"/>
      <c r="DH60" s="34"/>
      <c r="DI60" s="34"/>
      <c r="DJ60" s="34"/>
      <c r="DK60" s="34"/>
      <c r="DL60" s="34"/>
      <c r="DM60" s="34"/>
      <c r="DN60" s="34"/>
      <c r="DO60" s="34"/>
      <c r="DP60" s="34"/>
      <c r="DQ60" s="34"/>
      <c r="DR60" s="34"/>
      <c r="DS60" s="34"/>
      <c r="DT60" s="34"/>
      <c r="DU60" s="34"/>
      <c r="DV60" s="34"/>
      <c r="DW60" s="34"/>
      <c r="DX60" s="34"/>
      <c r="DY60" s="34"/>
      <c r="DZ60" s="82"/>
      <c r="EA60" s="34"/>
      <c r="EB60" s="34"/>
      <c r="EC60" s="34"/>
      <c r="ED60" s="34"/>
      <c r="EE60" s="34"/>
      <c r="EF60" s="34"/>
      <c r="EG60" s="34"/>
      <c r="EH60" s="34"/>
      <c r="EI60" s="34"/>
      <c r="EJ60" s="34"/>
      <c r="EK60" s="34"/>
      <c r="EL60" s="34"/>
      <c r="EM60" s="34"/>
      <c r="EN60" s="34"/>
      <c r="EO60" s="34"/>
      <c r="EP60" s="34"/>
      <c r="EQ60" s="34"/>
      <c r="ER60" s="34"/>
      <c r="ES60" s="34"/>
      <c r="ET60" s="34"/>
      <c r="EU60" s="82"/>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90"/>
      <c r="GS60" s="34"/>
      <c r="GT60" s="34"/>
      <c r="GU60" s="34"/>
      <c r="GV60" s="34"/>
      <c r="GW60" s="34"/>
      <c r="GX60" s="34"/>
      <c r="GY60" s="34"/>
      <c r="GZ60" s="34"/>
      <c r="HA60" s="34"/>
      <c r="HB60" s="34"/>
      <c r="HC60" s="34"/>
      <c r="HD60" s="34"/>
      <c r="HE60" s="34"/>
      <c r="HF60" s="34"/>
      <c r="HG60" s="34"/>
      <c r="HH60" s="34"/>
      <c r="HI60" s="34"/>
      <c r="HJ60" s="34"/>
      <c r="HK60" s="34"/>
      <c r="HL60" s="34"/>
      <c r="HM60" s="110"/>
      <c r="HN60" s="34"/>
      <c r="HO60" s="34"/>
      <c r="HP60" s="34"/>
      <c r="HQ60" s="34"/>
      <c r="HR60" s="34"/>
      <c r="HS60" s="34"/>
      <c r="HT60" s="34"/>
      <c r="HU60" s="34"/>
      <c r="HV60" s="34"/>
      <c r="HW60" s="34"/>
      <c r="HX60" s="34"/>
      <c r="HY60" s="92"/>
      <c r="HZ60" s="34"/>
      <c r="IA60" s="34"/>
      <c r="IB60" s="34"/>
      <c r="IC60" s="34"/>
      <c r="ID60" s="34"/>
      <c r="IE60" s="110">
        <v>1</v>
      </c>
      <c r="IF60" s="34"/>
      <c r="IG60" s="34"/>
      <c r="IH60" s="110">
        <v>2</v>
      </c>
      <c r="II60" s="110">
        <v>2</v>
      </c>
      <c r="IJ60" s="99">
        <v>4</v>
      </c>
      <c r="IK60" s="34"/>
      <c r="IL60" s="34"/>
      <c r="IM60" s="99"/>
      <c r="IN60" s="34"/>
      <c r="IO60" s="34"/>
      <c r="IP60" s="34"/>
      <c r="IQ60" s="34"/>
      <c r="IR60" s="34"/>
      <c r="IS60" s="34"/>
      <c r="IT60" s="34"/>
      <c r="IU60" s="34"/>
      <c r="IV60" s="90"/>
      <c r="IW60" s="34"/>
      <c r="IX60" s="34"/>
      <c r="IY60" s="34"/>
      <c r="IZ60" s="34"/>
      <c r="JA60" s="34"/>
      <c r="JB60" s="34"/>
      <c r="JC60" s="34"/>
      <c r="JD60" s="34"/>
      <c r="JE60" s="34"/>
      <c r="JF60" s="34"/>
      <c r="JG60" s="34"/>
      <c r="JH60" s="34"/>
      <c r="JI60" s="34"/>
      <c r="JJ60" s="153"/>
      <c r="JK60" s="34"/>
      <c r="JL60" s="34"/>
      <c r="JM60" s="34"/>
      <c r="JN60" s="34"/>
      <c r="JO60" s="34"/>
      <c r="JP60" s="34"/>
      <c r="JQ60" s="34"/>
      <c r="JR60" s="34"/>
      <c r="JS60" s="34"/>
      <c r="JT60" s="34"/>
      <c r="JU60" s="34"/>
      <c r="JV60" s="34"/>
      <c r="JW60" s="34"/>
      <c r="JX60" s="34"/>
      <c r="JY60" s="34"/>
      <c r="JZ60" s="34"/>
      <c r="KA60" s="34"/>
      <c r="KB60" s="34"/>
      <c r="KC60" s="34"/>
      <c r="KD60" s="34"/>
      <c r="KE60" s="34"/>
      <c r="KF60" s="34"/>
      <c r="KG60" s="34"/>
      <c r="KH60" s="34"/>
      <c r="KI60" s="34"/>
      <c r="KJ60" s="34"/>
      <c r="KK60" s="34"/>
      <c r="KL60" s="34"/>
      <c r="KM60" s="34"/>
      <c r="KN60" s="34"/>
      <c r="KO60" s="34"/>
      <c r="KP60" s="34"/>
      <c r="KQ60" s="34"/>
      <c r="KR60" s="34"/>
      <c r="KS60" s="34"/>
      <c r="KT60" s="34"/>
      <c r="KU60" s="34"/>
      <c r="KV60" s="34"/>
      <c r="KW60" s="34"/>
      <c r="KX60" s="34"/>
      <c r="KY60" s="34"/>
    </row>
    <row r="61" spans="1:311" s="36" customFormat="1" ht="18.600000000000001">
      <c r="A61"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2.4.6.2</v>
      </c>
      <c r="B61" s="35" t="s">
        <v>64</v>
      </c>
      <c r="C61" s="36" t="s">
        <v>43</v>
      </c>
      <c r="D61" s="37"/>
      <c r="E61" s="79">
        <v>45935</v>
      </c>
      <c r="F61" s="80">
        <f t="shared" ref="F61:F62" si="34">E61+G61-1</f>
        <v>45935</v>
      </c>
      <c r="G61" s="40">
        <v>1</v>
      </c>
      <c r="H61" s="41">
        <v>1</v>
      </c>
      <c r="I61" s="42">
        <f t="shared" si="20"/>
        <v>0</v>
      </c>
      <c r="J61" s="43"/>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82"/>
      <c r="DF61" s="34"/>
      <c r="DG61" s="34"/>
      <c r="DH61" s="34"/>
      <c r="DI61" s="34"/>
      <c r="DJ61" s="34"/>
      <c r="DK61" s="34"/>
      <c r="DL61" s="34"/>
      <c r="DM61" s="34"/>
      <c r="DN61" s="34"/>
      <c r="DO61" s="34"/>
      <c r="DP61" s="34"/>
      <c r="DQ61" s="34"/>
      <c r="DR61" s="34"/>
      <c r="DS61" s="34"/>
      <c r="DT61" s="34"/>
      <c r="DU61" s="34"/>
      <c r="DV61" s="34"/>
      <c r="DW61" s="34"/>
      <c r="DX61" s="34"/>
      <c r="DY61" s="34"/>
      <c r="DZ61" s="82"/>
      <c r="EA61" s="34"/>
      <c r="EB61" s="34"/>
      <c r="EC61" s="34"/>
      <c r="ED61" s="34"/>
      <c r="EE61" s="34"/>
      <c r="EF61" s="34"/>
      <c r="EG61" s="34"/>
      <c r="EH61" s="34"/>
      <c r="EI61" s="34"/>
      <c r="EJ61" s="34"/>
      <c r="EK61" s="34"/>
      <c r="EL61" s="34"/>
      <c r="EM61" s="34"/>
      <c r="EN61" s="34"/>
      <c r="EO61" s="34"/>
      <c r="EP61" s="34"/>
      <c r="EQ61" s="34"/>
      <c r="ER61" s="34"/>
      <c r="ES61" s="34"/>
      <c r="ET61" s="34"/>
      <c r="EU61" s="82"/>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90"/>
      <c r="GS61" s="34"/>
      <c r="GT61" s="34"/>
      <c r="GU61" s="34"/>
      <c r="GV61" s="34"/>
      <c r="GW61" s="34"/>
      <c r="GX61" s="34"/>
      <c r="GY61" s="34"/>
      <c r="GZ61" s="34"/>
      <c r="HA61" s="34"/>
      <c r="HB61" s="34"/>
      <c r="HC61" s="34"/>
      <c r="HD61" s="34"/>
      <c r="HE61" s="34"/>
      <c r="HF61" s="34"/>
      <c r="HG61" s="34"/>
      <c r="HH61" s="34"/>
      <c r="HI61" s="34"/>
      <c r="HJ61" s="34"/>
      <c r="HK61" s="34"/>
      <c r="HL61" s="34"/>
      <c r="HM61" s="110"/>
      <c r="HN61" s="34"/>
      <c r="HO61" s="34"/>
      <c r="HP61" s="34"/>
      <c r="HQ61" s="34"/>
      <c r="HR61" s="34"/>
      <c r="HS61" s="34"/>
      <c r="HT61" s="34"/>
      <c r="HU61" s="34"/>
      <c r="HV61" s="34"/>
      <c r="HW61" s="34"/>
      <c r="HX61" s="34"/>
      <c r="HY61" s="92"/>
      <c r="HZ61" s="34"/>
      <c r="IA61" s="34"/>
      <c r="IB61" s="34"/>
      <c r="IC61" s="34"/>
      <c r="ID61" s="34"/>
      <c r="IE61" s="34"/>
      <c r="IF61" s="34"/>
      <c r="IG61" s="34"/>
      <c r="IH61" s="34"/>
      <c r="II61" s="34"/>
      <c r="IJ61" s="34"/>
      <c r="IK61" s="34"/>
      <c r="IL61" s="34"/>
      <c r="IM61" s="34"/>
      <c r="IN61" s="34"/>
      <c r="IO61" s="34"/>
      <c r="IP61" s="34"/>
      <c r="IQ61" s="34"/>
      <c r="IR61" s="34"/>
      <c r="IS61" s="34"/>
      <c r="IT61" s="34"/>
      <c r="IU61" s="34"/>
      <c r="IV61" s="90"/>
      <c r="IW61" s="34"/>
      <c r="IX61" s="34"/>
      <c r="IY61" s="34"/>
      <c r="IZ61" s="34"/>
      <c r="JA61" s="34"/>
      <c r="JB61" s="34"/>
      <c r="JC61" s="34"/>
      <c r="JD61" s="34"/>
      <c r="JE61" s="34"/>
      <c r="JF61" s="34"/>
      <c r="JG61" s="34"/>
      <c r="JH61" s="34"/>
      <c r="JI61" s="34"/>
      <c r="JJ61" s="153"/>
      <c r="JK61" s="34"/>
      <c r="JL61" s="34"/>
      <c r="JM61" s="34"/>
      <c r="JN61" s="34"/>
      <c r="JO61" s="34"/>
      <c r="JP61" s="34"/>
      <c r="JQ61" s="34"/>
      <c r="JR61" s="34"/>
      <c r="JS61" s="34"/>
      <c r="JT61" s="34"/>
      <c r="JU61" s="34"/>
      <c r="JV61" s="34"/>
      <c r="JW61" s="34"/>
      <c r="JX61" s="34"/>
      <c r="JY61" s="34"/>
      <c r="JZ61" s="34"/>
      <c r="KA61" s="34"/>
      <c r="KB61" s="34"/>
      <c r="KC61" s="34"/>
      <c r="KD61" s="34"/>
      <c r="KE61" s="34"/>
      <c r="KF61" s="34"/>
      <c r="KG61" s="34"/>
      <c r="KH61" s="34"/>
      <c r="KI61" s="34"/>
      <c r="KJ61" s="34"/>
      <c r="KK61" s="34"/>
      <c r="KL61" s="34"/>
      <c r="KM61" s="34"/>
      <c r="KN61" s="34"/>
      <c r="KO61" s="34"/>
      <c r="KP61" s="34"/>
      <c r="KQ61" s="34"/>
      <c r="KR61" s="34"/>
      <c r="KS61" s="34"/>
      <c r="KT61" s="34"/>
      <c r="KU61" s="34"/>
      <c r="KV61" s="34"/>
      <c r="KW61" s="34"/>
      <c r="KX61" s="34"/>
      <c r="KY61" s="34"/>
    </row>
    <row r="62" spans="1:311" s="36" customFormat="1" ht="18.600000000000001">
      <c r="A62"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2.4.6.3</v>
      </c>
      <c r="B62" s="35" t="s">
        <v>65</v>
      </c>
      <c r="C62" s="36" t="s">
        <v>44</v>
      </c>
      <c r="D62" s="37"/>
      <c r="E62" s="79">
        <v>45983</v>
      </c>
      <c r="F62" s="80">
        <f t="shared" si="34"/>
        <v>45983</v>
      </c>
      <c r="G62" s="40">
        <v>1</v>
      </c>
      <c r="H62" s="41">
        <v>1</v>
      </c>
      <c r="I62" s="42">
        <f t="shared" si="20"/>
        <v>0</v>
      </c>
      <c r="J62" s="43"/>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82"/>
      <c r="DF62" s="34"/>
      <c r="DG62" s="34"/>
      <c r="DH62" s="34"/>
      <c r="DI62" s="34"/>
      <c r="DJ62" s="34"/>
      <c r="DK62" s="34"/>
      <c r="DL62" s="34"/>
      <c r="DM62" s="34"/>
      <c r="DN62" s="34"/>
      <c r="DO62" s="34"/>
      <c r="DP62" s="34"/>
      <c r="DQ62" s="34"/>
      <c r="DR62" s="34"/>
      <c r="DS62" s="34"/>
      <c r="DT62" s="34"/>
      <c r="DU62" s="34"/>
      <c r="DV62" s="34"/>
      <c r="DW62" s="34"/>
      <c r="DX62" s="34"/>
      <c r="DY62" s="34"/>
      <c r="DZ62" s="82"/>
      <c r="EA62" s="34"/>
      <c r="EB62" s="34"/>
      <c r="EC62" s="34"/>
      <c r="ED62" s="34"/>
      <c r="EE62" s="34"/>
      <c r="EF62" s="34"/>
      <c r="EG62" s="34"/>
      <c r="EH62" s="34"/>
      <c r="EI62" s="34"/>
      <c r="EJ62" s="34"/>
      <c r="EK62" s="34"/>
      <c r="EL62" s="34"/>
      <c r="EM62" s="34"/>
      <c r="EN62" s="34"/>
      <c r="EO62" s="34"/>
      <c r="EP62" s="34"/>
      <c r="EQ62" s="34"/>
      <c r="ER62" s="34"/>
      <c r="ES62" s="34"/>
      <c r="ET62" s="34"/>
      <c r="EU62" s="82"/>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90"/>
      <c r="GS62" s="34"/>
      <c r="GT62" s="34"/>
      <c r="GU62" s="34"/>
      <c r="GV62" s="34"/>
      <c r="GW62" s="34"/>
      <c r="GX62" s="34"/>
      <c r="GY62" s="34"/>
      <c r="GZ62" s="34"/>
      <c r="HA62" s="34"/>
      <c r="HB62" s="34"/>
      <c r="HC62" s="34"/>
      <c r="HD62" s="34"/>
      <c r="HE62" s="34"/>
      <c r="HF62" s="34"/>
      <c r="HG62" s="34"/>
      <c r="HH62" s="34"/>
      <c r="HI62" s="34"/>
      <c r="HJ62" s="34"/>
      <c r="HK62" s="34"/>
      <c r="HL62" s="34"/>
      <c r="HM62" s="110"/>
      <c r="HN62" s="34"/>
      <c r="HO62" s="34"/>
      <c r="HP62" s="34"/>
      <c r="HQ62" s="34"/>
      <c r="HR62" s="34"/>
      <c r="HS62" s="34"/>
      <c r="HT62" s="34"/>
      <c r="HU62" s="34"/>
      <c r="HV62" s="34"/>
      <c r="HW62" s="34"/>
      <c r="HX62" s="34"/>
      <c r="HY62" s="92"/>
      <c r="HZ62" s="34"/>
      <c r="IA62" s="34"/>
      <c r="IB62" s="34"/>
      <c r="IC62" s="34"/>
      <c r="ID62" s="34"/>
      <c r="IE62" s="34"/>
      <c r="IF62" s="34"/>
      <c r="IG62" s="34"/>
      <c r="IH62" s="34"/>
      <c r="II62" s="34"/>
      <c r="IJ62" s="34"/>
      <c r="IK62" s="34"/>
      <c r="IL62" s="34"/>
      <c r="IM62" s="105">
        <v>1</v>
      </c>
      <c r="IN62" s="34"/>
      <c r="IO62" s="99">
        <v>2</v>
      </c>
      <c r="IP62" s="34"/>
      <c r="IQ62" s="146">
        <v>4</v>
      </c>
      <c r="IR62" s="34"/>
      <c r="IS62" s="34"/>
      <c r="IT62" s="34"/>
      <c r="IU62" s="34"/>
      <c r="IV62" s="90"/>
      <c r="IW62" s="34"/>
      <c r="IX62" s="34"/>
      <c r="IY62" s="34"/>
      <c r="IZ62" s="34"/>
      <c r="JA62" s="34"/>
      <c r="JB62" s="34"/>
      <c r="JC62" s="34"/>
      <c r="JD62" s="34"/>
      <c r="JE62" s="34"/>
      <c r="JF62" s="34"/>
      <c r="JG62" s="34"/>
      <c r="JH62" s="34"/>
      <c r="JI62" s="34"/>
      <c r="JJ62" s="153"/>
      <c r="JK62" s="34"/>
      <c r="JL62" s="34"/>
      <c r="JM62" s="34"/>
      <c r="JN62" s="34"/>
      <c r="JO62" s="34"/>
      <c r="JP62" s="34"/>
      <c r="JQ62" s="34"/>
      <c r="JR62" s="34"/>
      <c r="JS62" s="34"/>
      <c r="JT62" s="34"/>
      <c r="JU62" s="34"/>
      <c r="JV62" s="34"/>
      <c r="JW62" s="34"/>
      <c r="JX62" s="34"/>
      <c r="JY62" s="34"/>
      <c r="JZ62" s="34"/>
      <c r="KA62" s="34"/>
      <c r="KB62" s="34"/>
      <c r="KC62" s="34"/>
      <c r="KD62" s="34"/>
      <c r="KE62" s="34"/>
      <c r="KF62" s="34"/>
      <c r="KG62" s="34"/>
      <c r="KH62" s="34"/>
      <c r="KI62" s="34"/>
      <c r="KJ62" s="34"/>
      <c r="KK62" s="34"/>
      <c r="KL62" s="34"/>
      <c r="KM62" s="34"/>
      <c r="KN62" s="34"/>
      <c r="KO62" s="34"/>
      <c r="KP62" s="34"/>
      <c r="KQ62" s="34"/>
      <c r="KR62" s="34"/>
      <c r="KS62" s="34"/>
      <c r="KT62" s="34"/>
      <c r="KU62" s="34"/>
      <c r="KV62" s="34"/>
      <c r="KW62" s="34"/>
      <c r="KX62" s="34"/>
      <c r="KY62" s="34"/>
    </row>
    <row r="63" spans="1:311" s="36" customFormat="1" ht="18.600000000000001">
      <c r="A63"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2.4.6.4</v>
      </c>
      <c r="B63" s="35" t="s">
        <v>102</v>
      </c>
      <c r="C63" s="36" t="s">
        <v>44</v>
      </c>
      <c r="D63" s="37"/>
      <c r="E63" s="79">
        <v>45925</v>
      </c>
      <c r="F63" s="80">
        <f t="shared" ref="F63" si="35">IF(ISBLANK(E63)," - ",IF(G63=0,E63,WORKDAY(IF(WEEKDAY(E63,2)&gt;5, WORKDAY(E63,1), E63),G63-1)))</f>
        <v>45929</v>
      </c>
      <c r="G63" s="40">
        <v>3</v>
      </c>
      <c r="H63" s="41">
        <v>1</v>
      </c>
      <c r="I63" s="42">
        <f t="shared" ref="I63" si="36">IF(OR(F63=0,E63=0)," - ",NETWORKDAYS(E63,F63))</f>
        <v>3</v>
      </c>
      <c r="J63" s="43"/>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82"/>
      <c r="DF63" s="34"/>
      <c r="DG63" s="34"/>
      <c r="DH63" s="34"/>
      <c r="DI63" s="34"/>
      <c r="DJ63" s="34"/>
      <c r="DK63" s="34"/>
      <c r="DL63" s="34"/>
      <c r="DM63" s="34"/>
      <c r="DN63" s="34"/>
      <c r="DO63" s="34"/>
      <c r="DP63" s="34"/>
      <c r="DQ63" s="34"/>
      <c r="DR63" s="34"/>
      <c r="DS63" s="34"/>
      <c r="DT63" s="34"/>
      <c r="DU63" s="34"/>
      <c r="DV63" s="34"/>
      <c r="DW63" s="34"/>
      <c r="DX63" s="34"/>
      <c r="DY63" s="34"/>
      <c r="DZ63" s="82"/>
      <c r="EA63" s="34"/>
      <c r="EB63" s="34"/>
      <c r="EC63" s="34"/>
      <c r="ED63" s="34"/>
      <c r="EE63" s="34"/>
      <c r="EF63" s="34"/>
      <c r="EG63" s="34"/>
      <c r="EH63" s="34"/>
      <c r="EI63" s="34"/>
      <c r="EJ63" s="34"/>
      <c r="EK63" s="34"/>
      <c r="EL63" s="34"/>
      <c r="EM63" s="34"/>
      <c r="EN63" s="34"/>
      <c r="EO63" s="34"/>
      <c r="EP63" s="34"/>
      <c r="EQ63" s="34"/>
      <c r="ER63" s="34"/>
      <c r="ES63" s="34"/>
      <c r="ET63" s="34"/>
      <c r="EU63" s="82"/>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90"/>
      <c r="GS63" s="34"/>
      <c r="GT63" s="34"/>
      <c r="GU63" s="34"/>
      <c r="GV63" s="34"/>
      <c r="GW63" s="34"/>
      <c r="GX63" s="34"/>
      <c r="GY63" s="34"/>
      <c r="GZ63" s="34"/>
      <c r="HA63" s="34"/>
      <c r="HB63" s="34"/>
      <c r="HC63" s="34"/>
      <c r="HD63" s="34"/>
      <c r="HE63" s="34"/>
      <c r="HF63" s="34"/>
      <c r="HG63" s="34"/>
      <c r="HH63" s="34"/>
      <c r="HI63" s="34"/>
      <c r="HJ63" s="34"/>
      <c r="HK63" s="34"/>
      <c r="HL63" s="34"/>
      <c r="HM63" s="110"/>
      <c r="HN63" s="34"/>
      <c r="HO63" s="34"/>
      <c r="HP63" s="34"/>
      <c r="HQ63" s="34"/>
      <c r="HR63" s="34"/>
      <c r="HS63" s="34"/>
      <c r="HT63" s="34"/>
      <c r="HU63" s="34"/>
      <c r="HV63" s="34"/>
      <c r="HW63" s="34"/>
      <c r="HX63" s="34"/>
      <c r="HY63" s="92"/>
      <c r="HZ63" s="34"/>
      <c r="IA63" s="34"/>
      <c r="IB63" s="34"/>
      <c r="IC63" s="34"/>
      <c r="ID63" s="34"/>
      <c r="IE63" s="34"/>
      <c r="IF63" s="34"/>
      <c r="IG63" s="34"/>
      <c r="IH63" s="34"/>
      <c r="II63" s="34"/>
      <c r="IJ63" s="34"/>
      <c r="IK63" s="34"/>
      <c r="IL63" s="34"/>
      <c r="IM63" s="34"/>
      <c r="IN63" s="34"/>
      <c r="IO63" s="34"/>
      <c r="IP63" s="34"/>
      <c r="IQ63" s="34"/>
      <c r="IR63" s="34"/>
      <c r="IS63" s="34"/>
      <c r="IT63" s="34"/>
      <c r="IU63" s="34"/>
      <c r="IV63" s="90"/>
      <c r="IW63" s="34"/>
      <c r="IX63" s="34"/>
      <c r="IY63" s="34"/>
      <c r="IZ63" s="34"/>
      <c r="JA63" s="34"/>
      <c r="JB63" s="34"/>
      <c r="JC63" s="34"/>
      <c r="JD63" s="34"/>
      <c r="JE63" s="34"/>
      <c r="JF63" s="34"/>
      <c r="JG63" s="34"/>
      <c r="JH63" s="34"/>
      <c r="JI63" s="34"/>
      <c r="JJ63" s="153"/>
      <c r="JK63" s="34"/>
      <c r="JL63" s="34"/>
      <c r="JM63" s="34"/>
      <c r="JN63" s="34"/>
      <c r="JO63" s="34"/>
      <c r="JP63" s="34"/>
      <c r="JQ63" s="34"/>
      <c r="JR63" s="34"/>
      <c r="JS63" s="34"/>
      <c r="JT63" s="34"/>
      <c r="JU63" s="34"/>
      <c r="JV63" s="34"/>
      <c r="JW63" s="34"/>
      <c r="JX63" s="34"/>
      <c r="JY63" s="34"/>
      <c r="JZ63" s="34"/>
      <c r="KA63" s="34"/>
      <c r="KB63" s="34"/>
      <c r="KC63" s="34"/>
      <c r="KD63" s="34"/>
      <c r="KE63" s="34"/>
      <c r="KF63" s="34"/>
      <c r="KG63" s="34"/>
      <c r="KH63" s="34"/>
      <c r="KI63" s="34"/>
      <c r="KJ63" s="34"/>
      <c r="KK63" s="34"/>
      <c r="KL63" s="34"/>
      <c r="KM63" s="34"/>
      <c r="KN63" s="34"/>
      <c r="KO63" s="34"/>
      <c r="KP63" s="34"/>
      <c r="KQ63" s="34"/>
      <c r="KR63" s="34"/>
      <c r="KS63" s="34"/>
      <c r="KT63" s="34"/>
      <c r="KU63" s="34"/>
      <c r="KV63" s="34"/>
      <c r="KW63" s="34"/>
      <c r="KX63" s="34"/>
      <c r="KY63" s="34"/>
    </row>
    <row r="64" spans="1:311" s="36" customFormat="1" ht="18.600000000000001">
      <c r="A64" s="34" t="str">
        <f t="shared" si="18"/>
        <v>2.4.7</v>
      </c>
      <c r="B64" s="35" t="s">
        <v>120</v>
      </c>
      <c r="C64" s="36" t="s">
        <v>44</v>
      </c>
      <c r="D64" s="37"/>
      <c r="E64" s="79">
        <f>F56+1</f>
        <v>45951</v>
      </c>
      <c r="F64" s="80">
        <f t="shared" ref="F64:F65" si="37">IF(ISBLANK(E64)," - ",IF(G64=0,E64,WORKDAY(IF(WEEKDAY(E64,2)&gt;5, WORKDAY(E64,1), E64),G64-1)))</f>
        <v>45971</v>
      </c>
      <c r="G64" s="40">
        <v>15</v>
      </c>
      <c r="H64" s="41">
        <v>1</v>
      </c>
      <c r="I64" s="42">
        <f t="shared" si="20"/>
        <v>15</v>
      </c>
      <c r="J64" s="43"/>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82"/>
      <c r="DF64" s="34"/>
      <c r="DG64" s="34"/>
      <c r="DH64" s="34"/>
      <c r="DI64" s="34"/>
      <c r="DJ64" s="34"/>
      <c r="DK64" s="34"/>
      <c r="DL64" s="34"/>
      <c r="DM64" s="34"/>
      <c r="DN64" s="34"/>
      <c r="DO64" s="34"/>
      <c r="DP64" s="34"/>
      <c r="DQ64" s="34"/>
      <c r="DR64" s="34"/>
      <c r="DS64" s="34"/>
      <c r="DT64" s="34"/>
      <c r="DU64" s="34"/>
      <c r="DV64" s="34"/>
      <c r="DW64" s="34"/>
      <c r="DX64" s="34"/>
      <c r="DY64" s="34"/>
      <c r="DZ64" s="82"/>
      <c r="EA64" s="34"/>
      <c r="EB64" s="34"/>
      <c r="EC64" s="34"/>
      <c r="ED64" s="34"/>
      <c r="EE64" s="34"/>
      <c r="EF64" s="34"/>
      <c r="EG64" s="34"/>
      <c r="EH64" s="34"/>
      <c r="EI64" s="34"/>
      <c r="EJ64" s="34"/>
      <c r="EK64" s="34"/>
      <c r="EL64" s="34"/>
      <c r="EM64" s="34"/>
      <c r="EN64" s="34"/>
      <c r="EO64" s="34"/>
      <c r="EP64" s="34"/>
      <c r="EQ64" s="34"/>
      <c r="ER64" s="34"/>
      <c r="ES64" s="34"/>
      <c r="ET64" s="34"/>
      <c r="EU64" s="82"/>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c r="FT64" s="34"/>
      <c r="FU64" s="34"/>
      <c r="FV64" s="34"/>
      <c r="FW64" s="34"/>
      <c r="FX64" s="34"/>
      <c r="FY64" s="34"/>
      <c r="FZ64" s="34"/>
      <c r="GA64" s="34"/>
      <c r="GB64" s="34"/>
      <c r="GC64" s="34"/>
      <c r="GD64" s="34"/>
      <c r="GE64" s="34"/>
      <c r="GF64" s="34"/>
      <c r="GG64" s="34"/>
      <c r="GH64" s="34"/>
      <c r="GI64" s="34"/>
      <c r="GJ64" s="34"/>
      <c r="GK64" s="34"/>
      <c r="GL64" s="34"/>
      <c r="GM64" s="34"/>
      <c r="GN64" s="34"/>
      <c r="GO64" s="34"/>
      <c r="GP64" s="34"/>
      <c r="GQ64" s="34"/>
      <c r="GR64" s="90"/>
      <c r="GS64" s="34"/>
      <c r="GT64" s="34"/>
      <c r="GU64" s="34"/>
      <c r="GV64" s="34"/>
      <c r="GW64" s="34"/>
      <c r="GX64" s="34"/>
      <c r="GY64" s="34"/>
      <c r="GZ64" s="34"/>
      <c r="HA64" s="34"/>
      <c r="HB64" s="34"/>
      <c r="HC64" s="34"/>
      <c r="HD64" s="34"/>
      <c r="HE64" s="34"/>
      <c r="HF64" s="34"/>
      <c r="HG64" s="34"/>
      <c r="HH64" s="34"/>
      <c r="HI64" s="34"/>
      <c r="HJ64" s="34"/>
      <c r="HK64" s="34"/>
      <c r="HL64" s="34"/>
      <c r="HM64" s="110"/>
      <c r="HN64" s="34"/>
      <c r="HO64" s="34"/>
      <c r="HP64" s="34"/>
      <c r="HQ64" s="34"/>
      <c r="HR64" s="34"/>
      <c r="HS64" s="34"/>
      <c r="HT64" s="34"/>
      <c r="HU64" s="34"/>
      <c r="HV64" s="34"/>
      <c r="HW64" s="34"/>
      <c r="HX64" s="34"/>
      <c r="HY64" s="92"/>
      <c r="HZ64" s="34"/>
      <c r="IA64" s="34"/>
      <c r="IB64" s="34"/>
      <c r="IC64" s="34"/>
      <c r="ID64" s="34"/>
      <c r="IE64" s="34"/>
      <c r="IF64" s="34"/>
      <c r="IG64" s="34"/>
      <c r="IH64" s="34"/>
      <c r="II64" s="34"/>
      <c r="IJ64" s="34"/>
      <c r="IK64" s="34"/>
      <c r="IL64" s="34"/>
      <c r="IM64" s="34"/>
      <c r="IN64" s="34"/>
      <c r="IO64" s="34"/>
      <c r="IP64" s="34"/>
      <c r="IQ64" s="34"/>
      <c r="IR64" s="34"/>
      <c r="IS64" s="34"/>
      <c r="IT64" s="34"/>
      <c r="IU64" s="34"/>
      <c r="IV64" s="90"/>
      <c r="IW64" s="34"/>
      <c r="IX64" s="34"/>
      <c r="IY64" s="34"/>
      <c r="IZ64" s="34"/>
      <c r="JA64" s="34"/>
      <c r="JB64" s="34"/>
      <c r="JC64" s="34"/>
      <c r="JD64" s="34"/>
      <c r="JE64" s="34"/>
      <c r="JF64" s="34"/>
      <c r="JG64" s="34"/>
      <c r="JH64" s="34"/>
      <c r="JI64" s="34"/>
      <c r="JJ64" s="153"/>
      <c r="JK64" s="34"/>
      <c r="JL64" s="34"/>
      <c r="JM64" s="34"/>
      <c r="JN64" s="34"/>
      <c r="JO64" s="34"/>
      <c r="JP64" s="34"/>
      <c r="JQ64" s="34"/>
      <c r="JR64" s="34"/>
      <c r="JS64" s="34"/>
      <c r="JT64" s="34"/>
      <c r="JU64" s="34"/>
      <c r="JV64" s="34"/>
      <c r="JW64" s="34"/>
      <c r="JX64" s="34"/>
      <c r="JY64" s="34"/>
      <c r="JZ64" s="34"/>
      <c r="KA64" s="34"/>
      <c r="KB64" s="34"/>
      <c r="KC64" s="34"/>
      <c r="KD64" s="34"/>
      <c r="KE64" s="34"/>
      <c r="KF64" s="34"/>
      <c r="KG64" s="34"/>
      <c r="KH64" s="34"/>
      <c r="KI64" s="34"/>
      <c r="KJ64" s="34"/>
      <c r="KK64" s="34"/>
      <c r="KL64" s="34"/>
      <c r="KM64" s="34"/>
      <c r="KN64" s="34"/>
      <c r="KO64" s="34"/>
      <c r="KP64" s="34"/>
      <c r="KQ64" s="34"/>
      <c r="KR64" s="34"/>
      <c r="KS64" s="34"/>
      <c r="KT64" s="34"/>
      <c r="KU64" s="34"/>
      <c r="KV64" s="34"/>
      <c r="KW64" s="34"/>
      <c r="KX64" s="34"/>
      <c r="KY64" s="34"/>
    </row>
    <row r="65" spans="1:311" s="36" customFormat="1" ht="18.600000000000001">
      <c r="A65"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2.4.7.1</v>
      </c>
      <c r="B65" s="35" t="s">
        <v>117</v>
      </c>
      <c r="C65" s="36" t="s">
        <v>44</v>
      </c>
      <c r="D65" s="37"/>
      <c r="E65" s="79">
        <v>45951</v>
      </c>
      <c r="F65" s="80">
        <f t="shared" si="37"/>
        <v>45952</v>
      </c>
      <c r="G65" s="40">
        <v>2</v>
      </c>
      <c r="H65" s="41">
        <v>1</v>
      </c>
      <c r="I65" s="42">
        <f t="shared" si="20"/>
        <v>2</v>
      </c>
      <c r="J65" s="43"/>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82"/>
      <c r="DF65" s="34"/>
      <c r="DG65" s="34"/>
      <c r="DH65" s="34"/>
      <c r="DI65" s="34"/>
      <c r="DJ65" s="34"/>
      <c r="DK65" s="34"/>
      <c r="DL65" s="34"/>
      <c r="DM65" s="34"/>
      <c r="DN65" s="34"/>
      <c r="DO65" s="34"/>
      <c r="DP65" s="34"/>
      <c r="DQ65" s="34"/>
      <c r="DR65" s="34"/>
      <c r="DS65" s="34"/>
      <c r="DT65" s="34"/>
      <c r="DU65" s="34"/>
      <c r="DV65" s="34"/>
      <c r="DW65" s="34"/>
      <c r="DX65" s="34"/>
      <c r="DY65" s="34"/>
      <c r="DZ65" s="82"/>
      <c r="EA65" s="34"/>
      <c r="EB65" s="34"/>
      <c r="EC65" s="34"/>
      <c r="ED65" s="34"/>
      <c r="EE65" s="34"/>
      <c r="EF65" s="34"/>
      <c r="EG65" s="34"/>
      <c r="EH65" s="34"/>
      <c r="EI65" s="34"/>
      <c r="EJ65" s="34"/>
      <c r="EK65" s="34"/>
      <c r="EL65" s="34"/>
      <c r="EM65" s="34"/>
      <c r="EN65" s="34"/>
      <c r="EO65" s="34"/>
      <c r="EP65" s="34"/>
      <c r="EQ65" s="34"/>
      <c r="ER65" s="34"/>
      <c r="ES65" s="34"/>
      <c r="ET65" s="34"/>
      <c r="EU65" s="82"/>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c r="FT65" s="34"/>
      <c r="FU65" s="34"/>
      <c r="FV65" s="34"/>
      <c r="FW65" s="34"/>
      <c r="FX65" s="34"/>
      <c r="FY65" s="34"/>
      <c r="FZ65" s="34"/>
      <c r="GA65" s="34"/>
      <c r="GB65" s="34"/>
      <c r="GC65" s="34"/>
      <c r="GD65" s="34"/>
      <c r="GE65" s="34"/>
      <c r="GF65" s="34"/>
      <c r="GG65" s="34"/>
      <c r="GH65" s="34"/>
      <c r="GI65" s="34"/>
      <c r="GJ65" s="34"/>
      <c r="GK65" s="34"/>
      <c r="GL65" s="34"/>
      <c r="GM65" s="34"/>
      <c r="GN65" s="34"/>
      <c r="GO65" s="34"/>
      <c r="GP65" s="34"/>
      <c r="GQ65" s="34"/>
      <c r="GR65" s="90"/>
      <c r="GS65" s="34"/>
      <c r="GT65" s="34"/>
      <c r="GU65" s="34"/>
      <c r="GV65" s="34"/>
      <c r="GW65" s="34"/>
      <c r="GX65" s="34"/>
      <c r="GY65" s="34"/>
      <c r="GZ65" s="34"/>
      <c r="HA65" s="34"/>
      <c r="HB65" s="34"/>
      <c r="HC65" s="34"/>
      <c r="HD65" s="34"/>
      <c r="HE65" s="34"/>
      <c r="HF65" s="34"/>
      <c r="HG65" s="34"/>
      <c r="HH65" s="34"/>
      <c r="HI65" s="97">
        <v>4</v>
      </c>
      <c r="HJ65" s="34"/>
      <c r="HK65" s="34"/>
      <c r="HL65" s="34"/>
      <c r="HM65" s="110"/>
      <c r="HN65" s="34"/>
      <c r="HO65" s="34"/>
      <c r="HP65" s="34"/>
      <c r="HQ65" s="34"/>
      <c r="HR65" s="34"/>
      <c r="HS65" s="34"/>
      <c r="HT65" s="34"/>
      <c r="HU65" s="34"/>
      <c r="HV65" s="34"/>
      <c r="HW65" s="34"/>
      <c r="HX65" s="34"/>
      <c r="HY65" s="92"/>
      <c r="HZ65" s="34"/>
      <c r="IA65" s="34"/>
      <c r="IB65" s="34"/>
      <c r="IC65" s="34"/>
      <c r="ID65" s="34"/>
      <c r="IE65" s="34">
        <v>4</v>
      </c>
      <c r="IF65" s="34"/>
      <c r="IG65" s="34"/>
      <c r="IH65" s="34"/>
      <c r="II65" s="34"/>
      <c r="IJ65" s="34"/>
      <c r="IK65" s="34"/>
      <c r="IL65" s="34"/>
      <c r="IM65" s="34"/>
      <c r="IN65" s="34"/>
      <c r="IO65" s="34"/>
      <c r="IP65" s="34"/>
      <c r="IQ65" s="34"/>
      <c r="IR65" s="34"/>
      <c r="IS65" s="34"/>
      <c r="IT65" s="34"/>
      <c r="IU65" s="34"/>
      <c r="IV65" s="90"/>
      <c r="IW65" s="34"/>
      <c r="IX65" s="34"/>
      <c r="IY65" s="34"/>
      <c r="IZ65" s="34"/>
      <c r="JA65" s="34"/>
      <c r="JB65" s="34"/>
      <c r="JC65" s="34"/>
      <c r="JD65" s="34"/>
      <c r="JE65" s="34"/>
      <c r="JF65" s="34"/>
      <c r="JG65" s="34"/>
      <c r="JH65" s="34"/>
      <c r="JI65" s="34"/>
      <c r="JJ65" s="153"/>
      <c r="JK65" s="34"/>
      <c r="JL65" s="34"/>
      <c r="JM65" s="34"/>
      <c r="JN65" s="34"/>
      <c r="JO65" s="34"/>
      <c r="JP65" s="34"/>
      <c r="JQ65" s="34"/>
      <c r="JR65" s="34"/>
      <c r="JS65" s="34"/>
      <c r="JT65" s="34"/>
      <c r="JU65" s="34"/>
      <c r="JV65" s="34"/>
      <c r="JW65" s="34"/>
      <c r="JX65" s="34"/>
      <c r="JY65" s="34"/>
      <c r="JZ65" s="34"/>
      <c r="KA65" s="34"/>
      <c r="KB65" s="34"/>
      <c r="KC65" s="34"/>
      <c r="KD65" s="34"/>
      <c r="KE65" s="34"/>
      <c r="KF65" s="34"/>
      <c r="KG65" s="34"/>
      <c r="KH65" s="34"/>
      <c r="KI65" s="34"/>
      <c r="KJ65" s="34"/>
      <c r="KK65" s="34"/>
      <c r="KL65" s="34"/>
      <c r="KM65" s="34"/>
      <c r="KN65" s="34"/>
      <c r="KO65" s="34"/>
      <c r="KP65" s="34"/>
      <c r="KQ65" s="34"/>
      <c r="KR65" s="34"/>
      <c r="KS65" s="34"/>
      <c r="KT65" s="34"/>
      <c r="KU65" s="34"/>
      <c r="KV65" s="34"/>
      <c r="KW65" s="34"/>
      <c r="KX65" s="34"/>
      <c r="KY65" s="34"/>
    </row>
    <row r="66" spans="1:311" s="36" customFormat="1" ht="18.600000000000001">
      <c r="A66"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2.4.7.2</v>
      </c>
      <c r="B66" s="35" t="s">
        <v>118</v>
      </c>
      <c r="C66" s="36" t="s">
        <v>44</v>
      </c>
      <c r="D66" s="37"/>
      <c r="E66" s="79">
        <v>45961</v>
      </c>
      <c r="F66" s="80">
        <f t="shared" ref="F66" si="38">IF(ISBLANK(E66)," - ",IF(G66=0,E66,WORKDAY(IF(WEEKDAY(E66,2)&gt;5, WORKDAY(E66,1), E66),G66-1)))</f>
        <v>45961</v>
      </c>
      <c r="G66" s="40">
        <v>1</v>
      </c>
      <c r="H66" s="41">
        <v>1</v>
      </c>
      <c r="I66" s="42">
        <f t="shared" ref="I66" si="39">IF(OR(F66=0,E66=0)," - ",NETWORKDAYS(E66,F66))</f>
        <v>1</v>
      </c>
      <c r="J66" s="43"/>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82"/>
      <c r="DF66" s="34"/>
      <c r="DG66" s="34"/>
      <c r="DH66" s="34"/>
      <c r="DI66" s="34"/>
      <c r="DJ66" s="34"/>
      <c r="DK66" s="34"/>
      <c r="DL66" s="34"/>
      <c r="DM66" s="34"/>
      <c r="DN66" s="34"/>
      <c r="DO66" s="34"/>
      <c r="DP66" s="34"/>
      <c r="DQ66" s="34"/>
      <c r="DR66" s="34"/>
      <c r="DS66" s="34"/>
      <c r="DT66" s="34"/>
      <c r="DU66" s="34"/>
      <c r="DV66" s="34"/>
      <c r="DW66" s="34"/>
      <c r="DX66" s="34"/>
      <c r="DY66" s="34"/>
      <c r="DZ66" s="82"/>
      <c r="EA66" s="34"/>
      <c r="EB66" s="34"/>
      <c r="EC66" s="34"/>
      <c r="ED66" s="34"/>
      <c r="EE66" s="34"/>
      <c r="EF66" s="34"/>
      <c r="EG66" s="34"/>
      <c r="EH66" s="34"/>
      <c r="EI66" s="34"/>
      <c r="EJ66" s="34"/>
      <c r="EK66" s="34"/>
      <c r="EL66" s="34"/>
      <c r="EM66" s="34"/>
      <c r="EN66" s="34"/>
      <c r="EO66" s="34"/>
      <c r="EP66" s="34"/>
      <c r="EQ66" s="34"/>
      <c r="ER66" s="34"/>
      <c r="ES66" s="34"/>
      <c r="ET66" s="34"/>
      <c r="EU66" s="82"/>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90"/>
      <c r="GS66" s="34"/>
      <c r="GT66" s="34"/>
      <c r="GU66" s="34"/>
      <c r="GV66" s="34"/>
      <c r="GW66" s="34"/>
      <c r="GX66" s="34"/>
      <c r="GY66" s="34"/>
      <c r="GZ66" s="34"/>
      <c r="HA66" s="34"/>
      <c r="HB66" s="34"/>
      <c r="HC66" s="34"/>
      <c r="HD66" s="34"/>
      <c r="HE66" s="34"/>
      <c r="HF66" s="34"/>
      <c r="HG66" s="34"/>
      <c r="HH66" s="34"/>
      <c r="HI66" s="97"/>
      <c r="HJ66" s="34"/>
      <c r="HK66" s="34"/>
      <c r="HL66" s="34"/>
      <c r="HM66" s="110"/>
      <c r="HN66" s="34"/>
      <c r="HO66" s="34"/>
      <c r="HP66" s="34"/>
      <c r="HQ66" s="34"/>
      <c r="HR66" s="97">
        <v>4</v>
      </c>
      <c r="HS66" s="34"/>
      <c r="HT66" s="34"/>
      <c r="HU66" s="34"/>
      <c r="HV66" s="34"/>
      <c r="HW66" s="34"/>
      <c r="HX66" s="34"/>
      <c r="HY66" s="92"/>
      <c r="HZ66" s="34"/>
      <c r="IA66" s="34"/>
      <c r="IB66" s="34"/>
      <c r="IC66" s="138"/>
      <c r="ID66" s="34"/>
      <c r="IE66" s="34">
        <v>4</v>
      </c>
      <c r="IF66" s="34"/>
      <c r="IG66" s="34"/>
      <c r="IH66" s="34"/>
      <c r="II66" s="34"/>
      <c r="IJ66" s="34"/>
      <c r="IK66" s="34"/>
      <c r="IL66" s="34"/>
      <c r="IM66" s="34"/>
      <c r="IN66" s="34"/>
      <c r="IO66" s="34"/>
      <c r="IP66" s="34"/>
      <c r="IQ66" s="34"/>
      <c r="IR66" s="34"/>
      <c r="IS66" s="34"/>
      <c r="IT66" s="34"/>
      <c r="IU66" s="34"/>
      <c r="IV66" s="90"/>
      <c r="IW66" s="34"/>
      <c r="IX66" s="34"/>
      <c r="IY66" s="34"/>
      <c r="IZ66" s="34"/>
      <c r="JA66" s="34"/>
      <c r="JB66" s="34"/>
      <c r="JC66" s="34"/>
      <c r="JD66" s="34"/>
      <c r="JE66" s="34"/>
      <c r="JF66" s="34"/>
      <c r="JG66" s="34"/>
      <c r="JH66" s="34"/>
      <c r="JI66" s="34"/>
      <c r="JJ66" s="153"/>
      <c r="JK66" s="34"/>
      <c r="JL66" s="34"/>
      <c r="JM66" s="34"/>
      <c r="JN66" s="34"/>
      <c r="JO66" s="34"/>
      <c r="JP66" s="34"/>
      <c r="JQ66" s="34"/>
      <c r="JR66" s="34"/>
      <c r="JS66" s="34"/>
      <c r="JT66" s="34"/>
      <c r="JU66" s="34"/>
      <c r="JV66" s="34"/>
      <c r="JW66" s="34"/>
      <c r="JX66" s="34"/>
      <c r="JY66" s="34"/>
      <c r="JZ66" s="34"/>
      <c r="KA66" s="34"/>
      <c r="KB66" s="34"/>
      <c r="KC66" s="34"/>
      <c r="KD66" s="34"/>
      <c r="KE66" s="34"/>
      <c r="KF66" s="34"/>
      <c r="KG66" s="34"/>
      <c r="KH66" s="34"/>
      <c r="KI66" s="34"/>
      <c r="KJ66" s="34"/>
      <c r="KK66" s="34"/>
      <c r="KL66" s="34"/>
      <c r="KM66" s="34"/>
      <c r="KN66" s="34"/>
      <c r="KO66" s="34"/>
      <c r="KP66" s="34"/>
      <c r="KQ66" s="34"/>
      <c r="KR66" s="34"/>
      <c r="KS66" s="34"/>
      <c r="KT66" s="34"/>
      <c r="KU66" s="34"/>
      <c r="KV66" s="34"/>
      <c r="KW66" s="34"/>
      <c r="KX66" s="34"/>
      <c r="KY66" s="34"/>
    </row>
    <row r="67" spans="1:311" s="36" customFormat="1" ht="18.600000000000001">
      <c r="A67"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2.4.7.3</v>
      </c>
      <c r="B67" s="35" t="s">
        <v>119</v>
      </c>
      <c r="C67" s="36" t="s">
        <v>44</v>
      </c>
      <c r="D67" s="37"/>
      <c r="E67" s="79">
        <v>45971</v>
      </c>
      <c r="F67" s="80">
        <f t="shared" ref="F67" si="40">IF(ISBLANK(E67)," - ",IF(G67=0,E67,WORKDAY(IF(WEEKDAY(E67,2)&gt;5, WORKDAY(E67,1), E67),G67-1)))</f>
        <v>45971</v>
      </c>
      <c r="G67" s="40">
        <v>1</v>
      </c>
      <c r="H67" s="41">
        <v>1</v>
      </c>
      <c r="I67" s="42">
        <f t="shared" ref="I67" si="41">IF(OR(F67=0,E67=0)," - ",NETWORKDAYS(E67,F67))</f>
        <v>1</v>
      </c>
      <c r="J67" s="43"/>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82"/>
      <c r="DF67" s="34"/>
      <c r="DG67" s="34"/>
      <c r="DH67" s="34"/>
      <c r="DI67" s="34"/>
      <c r="DJ67" s="34"/>
      <c r="DK67" s="34"/>
      <c r="DL67" s="34"/>
      <c r="DM67" s="34"/>
      <c r="DN67" s="34"/>
      <c r="DO67" s="34"/>
      <c r="DP67" s="34"/>
      <c r="DQ67" s="34"/>
      <c r="DR67" s="34"/>
      <c r="DS67" s="34"/>
      <c r="DT67" s="34"/>
      <c r="DU67" s="34"/>
      <c r="DV67" s="34"/>
      <c r="DW67" s="34"/>
      <c r="DX67" s="34"/>
      <c r="DY67" s="34"/>
      <c r="DZ67" s="82"/>
      <c r="EA67" s="34"/>
      <c r="EB67" s="34"/>
      <c r="EC67" s="34"/>
      <c r="ED67" s="34"/>
      <c r="EE67" s="34"/>
      <c r="EF67" s="34"/>
      <c r="EG67" s="34"/>
      <c r="EH67" s="34"/>
      <c r="EI67" s="34"/>
      <c r="EJ67" s="34"/>
      <c r="EK67" s="34"/>
      <c r="EL67" s="34"/>
      <c r="EM67" s="34"/>
      <c r="EN67" s="34"/>
      <c r="EO67" s="34"/>
      <c r="EP67" s="34"/>
      <c r="EQ67" s="34"/>
      <c r="ER67" s="34"/>
      <c r="ES67" s="34"/>
      <c r="ET67" s="34"/>
      <c r="EU67" s="82"/>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90"/>
      <c r="GS67" s="34"/>
      <c r="GT67" s="34"/>
      <c r="GU67" s="34"/>
      <c r="GV67" s="34"/>
      <c r="GW67" s="34"/>
      <c r="GX67" s="34"/>
      <c r="GY67" s="34"/>
      <c r="GZ67" s="34"/>
      <c r="HA67" s="34"/>
      <c r="HB67" s="34"/>
      <c r="HC67" s="34"/>
      <c r="HD67" s="34"/>
      <c r="HE67" s="34"/>
      <c r="HF67" s="34"/>
      <c r="HG67" s="34"/>
      <c r="HH67" s="34"/>
      <c r="HI67" s="34"/>
      <c r="HJ67" s="34"/>
      <c r="HK67" s="34"/>
      <c r="HL67" s="34"/>
      <c r="HM67" s="110"/>
      <c r="HN67" s="34"/>
      <c r="HO67" s="34"/>
      <c r="HP67" s="34"/>
      <c r="HQ67" s="34"/>
      <c r="HR67" s="34"/>
      <c r="HS67" s="34"/>
      <c r="HT67" s="34"/>
      <c r="HU67" s="34"/>
      <c r="HV67" s="34"/>
      <c r="HW67" s="34"/>
      <c r="HX67" s="34"/>
      <c r="HY67" s="92"/>
      <c r="HZ67" s="34"/>
      <c r="IA67" s="34"/>
      <c r="IB67" s="34"/>
      <c r="IC67" s="138"/>
      <c r="ID67" s="34"/>
      <c r="IE67" s="34">
        <v>4</v>
      </c>
      <c r="IF67" s="34"/>
      <c r="IG67" s="34"/>
      <c r="IH67" s="34"/>
      <c r="II67" s="34"/>
      <c r="IJ67" s="34"/>
      <c r="IK67" s="34"/>
      <c r="IL67" s="34"/>
      <c r="IM67" s="34"/>
      <c r="IN67" s="34"/>
      <c r="IO67" s="34"/>
      <c r="IP67" s="34"/>
      <c r="IQ67" s="34"/>
      <c r="IR67" s="34"/>
      <c r="IS67" s="34"/>
      <c r="IT67" s="34"/>
      <c r="IU67" s="34"/>
      <c r="IV67" s="90"/>
      <c r="IW67" s="34"/>
      <c r="IX67" s="34"/>
      <c r="IY67" s="34"/>
      <c r="IZ67" s="34"/>
      <c r="JA67" s="34"/>
      <c r="JB67" s="34"/>
      <c r="JC67" s="34"/>
      <c r="JD67" s="34"/>
      <c r="JE67" s="34"/>
      <c r="JF67" s="34"/>
      <c r="JG67" s="34"/>
      <c r="JH67" s="34"/>
      <c r="JI67" s="34"/>
      <c r="JJ67" s="153"/>
      <c r="JK67" s="34"/>
      <c r="JL67" s="34"/>
      <c r="JM67" s="34"/>
      <c r="JN67" s="34"/>
      <c r="JO67" s="34"/>
      <c r="JP67" s="34"/>
      <c r="JQ67" s="34"/>
      <c r="JR67" s="34"/>
      <c r="JS67" s="34"/>
      <c r="JT67" s="34"/>
      <c r="JU67" s="34"/>
      <c r="JV67" s="34"/>
      <c r="JW67" s="34"/>
      <c r="JX67" s="34"/>
      <c r="JY67" s="34"/>
      <c r="JZ67" s="34"/>
      <c r="KA67" s="34"/>
      <c r="KB67" s="34"/>
      <c r="KC67" s="34"/>
      <c r="KD67" s="34"/>
      <c r="KE67" s="34"/>
      <c r="KF67" s="34"/>
      <c r="KG67" s="34"/>
      <c r="KH67" s="34"/>
      <c r="KI67" s="34"/>
      <c r="KJ67" s="34"/>
      <c r="KK67" s="34"/>
      <c r="KL67" s="34"/>
      <c r="KM67" s="34"/>
      <c r="KN67" s="34"/>
      <c r="KO67" s="34"/>
      <c r="KP67" s="34"/>
      <c r="KQ67" s="34"/>
      <c r="KR67" s="34"/>
      <c r="KS67" s="34"/>
      <c r="KT67" s="34"/>
      <c r="KU67" s="34"/>
      <c r="KV67" s="34"/>
      <c r="KW67" s="34"/>
      <c r="KX67" s="34"/>
      <c r="KY67" s="34"/>
    </row>
    <row r="68" spans="1:311" s="36" customFormat="1" ht="18.600000000000001">
      <c r="A68" s="34" t="str">
        <f t="shared" si="18"/>
        <v>2.4.8</v>
      </c>
      <c r="B68" s="35" t="s">
        <v>68</v>
      </c>
      <c r="C68" s="36" t="s">
        <v>43</v>
      </c>
      <c r="D68" s="37"/>
      <c r="E68" s="79">
        <v>45834</v>
      </c>
      <c r="F68" s="80">
        <f t="shared" ref="F68:F101" si="42">IF(ISBLANK(E68)," - ",IF(G68=0,E68,E68+G68-1))</f>
        <v>45930</v>
      </c>
      <c r="G68" s="40">
        <v>97</v>
      </c>
      <c r="H68" s="41">
        <f>SUM(H69:H107)/COUNT(H69:H107)</f>
        <v>0.91794871794871791</v>
      </c>
      <c r="I68" s="42">
        <f t="shared" si="20"/>
        <v>69</v>
      </c>
      <c r="J68" s="43"/>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82"/>
      <c r="DF68" s="34"/>
      <c r="DG68" s="34"/>
      <c r="DH68" s="34"/>
      <c r="DI68" s="34"/>
      <c r="DJ68" s="34"/>
      <c r="DK68" s="34"/>
      <c r="DL68" s="34"/>
      <c r="DM68" s="34"/>
      <c r="DN68" s="34"/>
      <c r="DO68" s="34"/>
      <c r="DP68" s="34"/>
      <c r="DQ68" s="34"/>
      <c r="DR68" s="34"/>
      <c r="DS68" s="34"/>
      <c r="DT68" s="34"/>
      <c r="DU68" s="34"/>
      <c r="DV68" s="34"/>
      <c r="DW68" s="34"/>
      <c r="DX68" s="34"/>
      <c r="DY68" s="34"/>
      <c r="DZ68" s="82"/>
      <c r="EA68" s="34"/>
      <c r="EB68" s="34"/>
      <c r="EC68" s="34"/>
      <c r="ED68" s="34"/>
      <c r="EE68" s="34"/>
      <c r="EF68" s="34"/>
      <c r="EG68" s="34"/>
      <c r="EH68" s="34"/>
      <c r="EI68" s="34"/>
      <c r="EJ68" s="34"/>
      <c r="EK68" s="34"/>
      <c r="EL68" s="34"/>
      <c r="EM68" s="34"/>
      <c r="EN68" s="34"/>
      <c r="EO68" s="34"/>
      <c r="EP68" s="34"/>
      <c r="EQ68" s="34"/>
      <c r="ER68" s="34"/>
      <c r="ES68" s="34"/>
      <c r="ET68" s="34"/>
      <c r="EU68" s="82"/>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90"/>
      <c r="GS68" s="34"/>
      <c r="GT68" s="34"/>
      <c r="GU68" s="34"/>
      <c r="GV68" s="34"/>
      <c r="GW68" s="34"/>
      <c r="GX68" s="34"/>
      <c r="GY68" s="34"/>
      <c r="GZ68" s="34"/>
      <c r="HA68" s="34"/>
      <c r="HB68" s="34"/>
      <c r="HC68" s="34"/>
      <c r="HD68" s="34"/>
      <c r="HE68" s="34"/>
      <c r="HF68" s="34"/>
      <c r="HG68" s="34"/>
      <c r="HH68" s="34"/>
      <c r="HI68" s="34"/>
      <c r="HJ68" s="34"/>
      <c r="HK68" s="34"/>
      <c r="HL68" s="34"/>
      <c r="HM68" s="110"/>
      <c r="HN68" s="34"/>
      <c r="HO68" s="34"/>
      <c r="HP68" s="34"/>
      <c r="HQ68" s="34"/>
      <c r="HR68" s="34"/>
      <c r="HS68" s="34"/>
      <c r="HT68" s="34"/>
      <c r="HU68" s="34"/>
      <c r="HV68" s="34"/>
      <c r="HW68" s="34"/>
      <c r="HX68" s="34"/>
      <c r="HY68" s="92"/>
      <c r="HZ68" s="34"/>
      <c r="IA68" s="34"/>
      <c r="IB68" s="34"/>
      <c r="IC68" s="34"/>
      <c r="ID68" s="34"/>
      <c r="IE68" s="34"/>
      <c r="IF68" s="34"/>
      <c r="IG68" s="34"/>
      <c r="IH68" s="34"/>
      <c r="II68" s="34"/>
      <c r="IJ68" s="34"/>
      <c r="IK68" s="34"/>
      <c r="IL68" s="34"/>
      <c r="IM68" s="34"/>
      <c r="IN68" s="34"/>
      <c r="IO68" s="34"/>
      <c r="IP68" s="34"/>
      <c r="IQ68" s="34"/>
      <c r="IR68" s="34"/>
      <c r="IS68" s="34"/>
      <c r="IT68" s="34"/>
      <c r="IU68" s="34"/>
      <c r="IV68" s="90"/>
      <c r="IW68" s="34"/>
      <c r="IX68" s="34"/>
      <c r="IY68" s="34"/>
      <c r="IZ68" s="34"/>
      <c r="JA68" s="34"/>
      <c r="JB68" s="34"/>
      <c r="JC68" s="34"/>
      <c r="JD68" s="34"/>
      <c r="JE68" s="34"/>
      <c r="JF68" s="34"/>
      <c r="JG68" s="34"/>
      <c r="JH68" s="34"/>
      <c r="JI68" s="34"/>
      <c r="JJ68" s="153"/>
      <c r="JK68" s="34"/>
      <c r="JL68" s="34"/>
      <c r="JM68" s="34"/>
      <c r="JN68" s="34"/>
      <c r="JO68" s="34"/>
      <c r="JP68" s="34"/>
      <c r="JQ68" s="34"/>
      <c r="JR68" s="34"/>
      <c r="JS68" s="34"/>
      <c r="JT68" s="34"/>
      <c r="JU68" s="34"/>
      <c r="JV68" s="34"/>
      <c r="JW68" s="34"/>
      <c r="JX68" s="34"/>
      <c r="JY68" s="34"/>
      <c r="JZ68" s="34"/>
      <c r="KA68" s="34"/>
      <c r="KB68" s="34"/>
      <c r="KC68" s="34"/>
      <c r="KD68" s="34"/>
      <c r="KE68" s="34"/>
      <c r="KF68" s="34"/>
      <c r="KG68" s="34"/>
      <c r="KH68" s="34"/>
      <c r="KI68" s="34"/>
      <c r="KJ68" s="34"/>
      <c r="KK68" s="34"/>
      <c r="KL68" s="34"/>
      <c r="KM68" s="34"/>
      <c r="KN68" s="34"/>
      <c r="KO68" s="34"/>
      <c r="KP68" s="34"/>
      <c r="KQ68" s="34"/>
      <c r="KR68" s="34"/>
      <c r="KS68" s="34"/>
      <c r="KT68" s="34"/>
      <c r="KU68" s="34"/>
      <c r="KV68" s="34"/>
      <c r="KW68" s="34"/>
      <c r="KX68" s="34"/>
      <c r="KY68" s="34"/>
    </row>
    <row r="69" spans="1:311" s="36" customFormat="1" ht="18.600000000000001">
      <c r="A69" s="34" t="str">
        <f t="shared" ref="A69:A107" si="43">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2.4.8.1</v>
      </c>
      <c r="B69" s="85" t="s">
        <v>69</v>
      </c>
      <c r="C69" s="36" t="s">
        <v>43</v>
      </c>
      <c r="D69" s="37"/>
      <c r="E69" s="79">
        <v>45834</v>
      </c>
      <c r="F69" s="80">
        <f t="shared" ref="F69:F82" si="44">IF(ISBLANK(E69)," - ",IF(G69=0,E69,WORKDAY(IF(WEEKDAY(E69,2)&gt;5, WORKDAY(E69,1), E69),G69-1)))</f>
        <v>45835</v>
      </c>
      <c r="G69" s="40">
        <v>2</v>
      </c>
      <c r="H69" s="41">
        <v>1</v>
      </c>
      <c r="I69" s="42">
        <f t="shared" ref="I69:I82" si="45">IF(OR(F69=0,E69=0)," - ",NETWORKDAYS(E69,F69))</f>
        <v>2</v>
      </c>
      <c r="J69" s="43"/>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v>4</v>
      </c>
      <c r="CV69" s="34"/>
      <c r="CW69" s="34"/>
      <c r="CX69" s="34"/>
      <c r="CY69" s="34"/>
      <c r="CZ69" s="34"/>
      <c r="DA69" s="34"/>
      <c r="DB69" s="34"/>
      <c r="DC69" s="34"/>
      <c r="DD69" s="34"/>
      <c r="DE69" s="82"/>
      <c r="DF69" s="34"/>
      <c r="DG69" s="34"/>
      <c r="DH69" s="34"/>
      <c r="DI69" s="34"/>
      <c r="DJ69" s="34"/>
      <c r="DK69" s="34"/>
      <c r="DL69" s="34"/>
      <c r="DM69" s="34"/>
      <c r="DN69" s="34"/>
      <c r="DO69" s="34"/>
      <c r="DP69" s="34"/>
      <c r="DQ69" s="34"/>
      <c r="DR69" s="34"/>
      <c r="DS69" s="34"/>
      <c r="DT69" s="34"/>
      <c r="DU69" s="34"/>
      <c r="DV69" s="34"/>
      <c r="DW69" s="34"/>
      <c r="DX69" s="34"/>
      <c r="DY69" s="34"/>
      <c r="DZ69" s="82"/>
      <c r="EA69" s="34"/>
      <c r="EB69" s="34"/>
      <c r="EC69" s="34"/>
      <c r="ED69" s="34"/>
      <c r="EE69" s="34"/>
      <c r="EF69" s="34"/>
      <c r="EG69" s="34"/>
      <c r="EH69" s="34"/>
      <c r="EI69" s="34"/>
      <c r="EJ69" s="34"/>
      <c r="EK69" s="34"/>
      <c r="EL69" s="34"/>
      <c r="EM69" s="34"/>
      <c r="EN69" s="34"/>
      <c r="EO69" s="34"/>
      <c r="EP69" s="34"/>
      <c r="EQ69" s="34"/>
      <c r="ER69" s="34"/>
      <c r="ES69" s="34"/>
      <c r="ET69" s="34"/>
      <c r="EU69" s="82"/>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90"/>
      <c r="GS69" s="34"/>
      <c r="GT69" s="34"/>
      <c r="GU69" s="34"/>
      <c r="GV69" s="34"/>
      <c r="GW69" s="34"/>
      <c r="GX69" s="34"/>
      <c r="GY69" s="34"/>
      <c r="GZ69" s="34"/>
      <c r="HA69" s="34"/>
      <c r="HB69" s="34"/>
      <c r="HC69" s="34"/>
      <c r="HD69" s="34"/>
      <c r="HE69" s="34"/>
      <c r="HF69" s="34"/>
      <c r="HG69" s="34"/>
      <c r="HH69" s="34"/>
      <c r="HI69" s="34"/>
      <c r="HJ69" s="34"/>
      <c r="HK69" s="34"/>
      <c r="HL69" s="34"/>
      <c r="HM69" s="110"/>
      <c r="HN69" s="34"/>
      <c r="HO69" s="34"/>
      <c r="HP69" s="34"/>
      <c r="HQ69" s="34"/>
      <c r="HR69" s="34"/>
      <c r="HS69" s="34"/>
      <c r="HT69" s="34"/>
      <c r="HU69" s="34"/>
      <c r="HV69" s="34"/>
      <c r="HW69" s="34"/>
      <c r="HX69" s="34"/>
      <c r="HY69" s="92"/>
      <c r="HZ69" s="34"/>
      <c r="IA69" s="34"/>
      <c r="IB69" s="34"/>
      <c r="IC69" s="34"/>
      <c r="ID69" s="34"/>
      <c r="IE69" s="34"/>
      <c r="IF69" s="34"/>
      <c r="IG69" s="34"/>
      <c r="IH69" s="34"/>
      <c r="II69" s="34"/>
      <c r="IJ69" s="34"/>
      <c r="IK69" s="34"/>
      <c r="IL69" s="34"/>
      <c r="IM69" s="34"/>
      <c r="IN69" s="34"/>
      <c r="IO69" s="34"/>
      <c r="IP69" s="34"/>
      <c r="IQ69" s="34"/>
      <c r="IR69" s="34"/>
      <c r="IS69" s="34"/>
      <c r="IT69" s="34"/>
      <c r="IU69" s="34"/>
      <c r="IV69" s="90"/>
      <c r="IW69" s="34"/>
      <c r="IX69" s="34"/>
      <c r="IY69" s="34"/>
      <c r="IZ69" s="34"/>
      <c r="JA69" s="34"/>
      <c r="JB69" s="34"/>
      <c r="JC69" s="34"/>
      <c r="JD69" s="34"/>
      <c r="JE69" s="34"/>
      <c r="JF69" s="34"/>
      <c r="JG69" s="34"/>
      <c r="JH69" s="34"/>
      <c r="JI69" s="34"/>
      <c r="JJ69" s="153"/>
      <c r="JK69" s="34"/>
      <c r="JL69" s="34"/>
      <c r="JM69" s="34"/>
      <c r="JN69" s="34"/>
      <c r="JO69" s="34"/>
      <c r="JP69" s="34"/>
      <c r="JQ69" s="34"/>
      <c r="JR69" s="34"/>
      <c r="JS69" s="34"/>
      <c r="JT69" s="34"/>
      <c r="JU69" s="34"/>
      <c r="JV69" s="34"/>
      <c r="JW69" s="34"/>
      <c r="JX69" s="34"/>
      <c r="JY69" s="34"/>
      <c r="JZ69" s="34"/>
      <c r="KA69" s="34"/>
      <c r="KB69" s="34"/>
      <c r="KC69" s="34"/>
      <c r="KD69" s="34"/>
      <c r="KE69" s="34"/>
      <c r="KF69" s="34"/>
      <c r="KG69" s="34"/>
      <c r="KH69" s="34"/>
      <c r="KI69" s="34"/>
      <c r="KJ69" s="34"/>
      <c r="KK69" s="34"/>
      <c r="KL69" s="34"/>
      <c r="KM69" s="34"/>
      <c r="KN69" s="34"/>
      <c r="KO69" s="34"/>
      <c r="KP69" s="34"/>
      <c r="KQ69" s="34"/>
      <c r="KR69" s="34"/>
      <c r="KS69" s="34"/>
      <c r="KT69" s="34"/>
      <c r="KU69" s="34"/>
      <c r="KV69" s="34"/>
      <c r="KW69" s="34"/>
      <c r="KX69" s="34"/>
      <c r="KY69" s="34"/>
    </row>
    <row r="70" spans="1:311" s="36" customFormat="1" ht="18.600000000000001">
      <c r="A70" s="34" t="str">
        <f t="shared" si="43"/>
        <v>2.4.8.2</v>
      </c>
      <c r="B70" s="85" t="s">
        <v>70</v>
      </c>
      <c r="C70" s="36" t="s">
        <v>43</v>
      </c>
      <c r="D70" s="37"/>
      <c r="E70" s="79">
        <f>F69+1</f>
        <v>45836</v>
      </c>
      <c r="F70" s="80">
        <f t="shared" si="44"/>
        <v>45839</v>
      </c>
      <c r="G70" s="40">
        <v>2</v>
      </c>
      <c r="H70" s="41">
        <v>1</v>
      </c>
      <c r="I70" s="42">
        <f t="shared" si="45"/>
        <v>2</v>
      </c>
      <c r="J70" s="43"/>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v>4</v>
      </c>
      <c r="CZ70" s="34"/>
      <c r="DA70" s="34"/>
      <c r="DB70" s="34"/>
      <c r="DC70" s="34"/>
      <c r="DD70" s="34"/>
      <c r="DE70" s="82"/>
      <c r="DF70" s="34"/>
      <c r="DG70" s="34"/>
      <c r="DH70" s="34"/>
      <c r="DI70" s="34"/>
      <c r="DJ70" s="34"/>
      <c r="DK70" s="34"/>
      <c r="DL70" s="34"/>
      <c r="DM70" s="34"/>
      <c r="DN70" s="34"/>
      <c r="DO70" s="34"/>
      <c r="DP70" s="34"/>
      <c r="DQ70" s="34"/>
      <c r="DR70" s="34"/>
      <c r="DS70" s="34"/>
      <c r="DT70" s="34"/>
      <c r="DU70" s="34"/>
      <c r="DV70" s="34"/>
      <c r="DW70" s="34"/>
      <c r="DX70" s="34"/>
      <c r="DY70" s="34"/>
      <c r="DZ70" s="82"/>
      <c r="EA70" s="34"/>
      <c r="EB70" s="34"/>
      <c r="EC70" s="34"/>
      <c r="ED70" s="34"/>
      <c r="EE70" s="34"/>
      <c r="EF70" s="34"/>
      <c r="EG70" s="34"/>
      <c r="EH70" s="34"/>
      <c r="EI70" s="34"/>
      <c r="EJ70" s="34"/>
      <c r="EK70" s="34"/>
      <c r="EL70" s="34"/>
      <c r="EM70" s="34"/>
      <c r="EN70" s="34"/>
      <c r="EO70" s="34"/>
      <c r="EP70" s="34"/>
      <c r="EQ70" s="34"/>
      <c r="ER70" s="34"/>
      <c r="ES70" s="34"/>
      <c r="ET70" s="34"/>
      <c r="EU70" s="82"/>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90"/>
      <c r="GS70" s="34"/>
      <c r="GT70" s="34"/>
      <c r="GU70" s="34"/>
      <c r="GV70" s="34"/>
      <c r="GW70" s="34"/>
      <c r="GX70" s="34"/>
      <c r="GY70" s="34"/>
      <c r="GZ70" s="34"/>
      <c r="HA70" s="34"/>
      <c r="HB70" s="34"/>
      <c r="HC70" s="34"/>
      <c r="HD70" s="34"/>
      <c r="HE70" s="34"/>
      <c r="HF70" s="34"/>
      <c r="HG70" s="34"/>
      <c r="HH70" s="34"/>
      <c r="HI70" s="34"/>
      <c r="HJ70" s="34"/>
      <c r="HK70" s="34"/>
      <c r="HL70" s="34"/>
      <c r="HM70" s="110"/>
      <c r="HN70" s="34"/>
      <c r="HO70" s="34"/>
      <c r="HP70" s="34"/>
      <c r="HQ70" s="34"/>
      <c r="HR70" s="34"/>
      <c r="HS70" s="34"/>
      <c r="HT70" s="34"/>
      <c r="HU70" s="34"/>
      <c r="HV70" s="34"/>
      <c r="HW70" s="34"/>
      <c r="HX70" s="34"/>
      <c r="HY70" s="92"/>
      <c r="HZ70" s="34"/>
      <c r="IA70" s="34"/>
      <c r="IB70" s="34"/>
      <c r="IC70" s="34"/>
      <c r="ID70" s="34"/>
      <c r="IE70" s="34"/>
      <c r="IF70" s="34"/>
      <c r="IG70" s="34"/>
      <c r="IH70" s="34"/>
      <c r="II70" s="34"/>
      <c r="IJ70" s="34"/>
      <c r="IK70" s="34"/>
      <c r="IL70" s="34"/>
      <c r="IM70" s="34"/>
      <c r="IN70" s="34"/>
      <c r="IO70" s="34"/>
      <c r="IP70" s="34"/>
      <c r="IQ70" s="34"/>
      <c r="IR70" s="34"/>
      <c r="IS70" s="34"/>
      <c r="IT70" s="34"/>
      <c r="IU70" s="34"/>
      <c r="IV70" s="90"/>
      <c r="IW70" s="34"/>
      <c r="IX70" s="34"/>
      <c r="IY70" s="34"/>
      <c r="IZ70" s="34"/>
      <c r="JA70" s="34"/>
      <c r="JB70" s="34"/>
      <c r="JC70" s="34"/>
      <c r="JD70" s="34"/>
      <c r="JE70" s="34"/>
      <c r="JF70" s="34"/>
      <c r="JG70" s="34"/>
      <c r="JH70" s="34"/>
      <c r="JI70" s="34"/>
      <c r="JJ70" s="153"/>
      <c r="JK70" s="34"/>
      <c r="JL70" s="34"/>
      <c r="JM70" s="34"/>
      <c r="JN70" s="34"/>
      <c r="JO70" s="34"/>
      <c r="JP70" s="34"/>
      <c r="JQ70" s="34"/>
      <c r="JR70" s="34"/>
      <c r="JS70" s="34"/>
      <c r="JT70" s="34"/>
      <c r="JU70" s="34"/>
      <c r="JV70" s="34"/>
      <c r="JW70" s="34"/>
      <c r="JX70" s="34"/>
      <c r="JY70" s="34"/>
      <c r="JZ70" s="34"/>
      <c r="KA70" s="34"/>
      <c r="KB70" s="34"/>
      <c r="KC70" s="34"/>
      <c r="KD70" s="34"/>
      <c r="KE70" s="34"/>
      <c r="KF70" s="34"/>
      <c r="KG70" s="34"/>
      <c r="KH70" s="34"/>
      <c r="KI70" s="34"/>
      <c r="KJ70" s="34"/>
      <c r="KK70" s="34"/>
      <c r="KL70" s="34"/>
      <c r="KM70" s="34"/>
      <c r="KN70" s="34"/>
      <c r="KO70" s="34"/>
      <c r="KP70" s="34"/>
      <c r="KQ70" s="34"/>
      <c r="KR70" s="34"/>
      <c r="KS70" s="34"/>
      <c r="KT70" s="34"/>
      <c r="KU70" s="34"/>
      <c r="KV70" s="34"/>
      <c r="KW70" s="34"/>
      <c r="KX70" s="34"/>
      <c r="KY70" s="34"/>
    </row>
    <row r="71" spans="1:311" s="36" customFormat="1" ht="18.600000000000001">
      <c r="A71" s="34" t="str">
        <f t="shared" si="43"/>
        <v>2.4.8.3</v>
      </c>
      <c r="B71" s="85" t="s">
        <v>71</v>
      </c>
      <c r="C71" s="36" t="s">
        <v>43</v>
      </c>
      <c r="D71" s="37"/>
      <c r="E71" s="79">
        <f t="shared" ref="E71:E88" si="46">F70+1</f>
        <v>45840</v>
      </c>
      <c r="F71" s="80">
        <f t="shared" si="44"/>
        <v>45841</v>
      </c>
      <c r="G71" s="40">
        <v>2</v>
      </c>
      <c r="H71" s="41">
        <v>1</v>
      </c>
      <c r="I71" s="42">
        <f t="shared" si="45"/>
        <v>2</v>
      </c>
      <c r="J71" s="43"/>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v>4</v>
      </c>
      <c r="DB71" s="34"/>
      <c r="DC71" s="34"/>
      <c r="DD71" s="34"/>
      <c r="DE71" s="82"/>
      <c r="DF71" s="34"/>
      <c r="DG71" s="34"/>
      <c r="DH71" s="34"/>
      <c r="DI71" s="34"/>
      <c r="DJ71" s="34"/>
      <c r="DK71" s="34"/>
      <c r="DL71" s="34"/>
      <c r="DM71" s="34"/>
      <c r="DN71" s="34"/>
      <c r="DO71" s="34"/>
      <c r="DP71" s="34"/>
      <c r="DQ71" s="34"/>
      <c r="DR71" s="34"/>
      <c r="DS71" s="34"/>
      <c r="DT71" s="34"/>
      <c r="DU71" s="34"/>
      <c r="DV71" s="34"/>
      <c r="DW71" s="34"/>
      <c r="DX71" s="34"/>
      <c r="DY71" s="34"/>
      <c r="DZ71" s="82"/>
      <c r="EA71" s="34"/>
      <c r="EB71" s="34"/>
      <c r="EC71" s="34"/>
      <c r="ED71" s="34"/>
      <c r="EE71" s="34"/>
      <c r="EF71" s="34"/>
      <c r="EG71" s="34"/>
      <c r="EH71" s="34"/>
      <c r="EI71" s="34"/>
      <c r="EJ71" s="34"/>
      <c r="EK71" s="34"/>
      <c r="EL71" s="34"/>
      <c r="EM71" s="34"/>
      <c r="EN71" s="34"/>
      <c r="EO71" s="34"/>
      <c r="EP71" s="34"/>
      <c r="EQ71" s="34"/>
      <c r="ER71" s="34"/>
      <c r="ES71" s="34"/>
      <c r="ET71" s="34"/>
      <c r="EU71" s="82"/>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90"/>
      <c r="GS71" s="34"/>
      <c r="GT71" s="34"/>
      <c r="GU71" s="34"/>
      <c r="GV71" s="34"/>
      <c r="GW71" s="34"/>
      <c r="GX71" s="34"/>
      <c r="GY71" s="34"/>
      <c r="GZ71" s="34"/>
      <c r="HA71" s="34"/>
      <c r="HB71" s="34"/>
      <c r="HC71" s="34"/>
      <c r="HD71" s="34"/>
      <c r="HE71" s="34"/>
      <c r="HF71" s="34"/>
      <c r="HG71" s="34"/>
      <c r="HH71" s="34"/>
      <c r="HI71" s="34"/>
      <c r="HJ71" s="34"/>
      <c r="HK71" s="34"/>
      <c r="HL71" s="34"/>
      <c r="HM71" s="110"/>
      <c r="HN71" s="34"/>
      <c r="HO71" s="34"/>
      <c r="HP71" s="34"/>
      <c r="HQ71" s="34"/>
      <c r="HR71" s="34"/>
      <c r="HS71" s="34"/>
      <c r="HT71" s="34"/>
      <c r="HU71" s="34"/>
      <c r="HV71" s="34"/>
      <c r="HW71" s="34"/>
      <c r="HX71" s="34"/>
      <c r="HY71" s="92"/>
      <c r="HZ71" s="34"/>
      <c r="IA71" s="34"/>
      <c r="IB71" s="34"/>
      <c r="IC71" s="34"/>
      <c r="ID71" s="34"/>
      <c r="IE71" s="34"/>
      <c r="IF71" s="34"/>
      <c r="IG71" s="34"/>
      <c r="IH71" s="34"/>
      <c r="II71" s="34"/>
      <c r="IJ71" s="34"/>
      <c r="IK71" s="34"/>
      <c r="IL71" s="34"/>
      <c r="IM71" s="34"/>
      <c r="IN71" s="34"/>
      <c r="IO71" s="34"/>
      <c r="IP71" s="34"/>
      <c r="IQ71" s="34"/>
      <c r="IR71" s="34"/>
      <c r="IS71" s="34"/>
      <c r="IT71" s="34"/>
      <c r="IU71" s="34"/>
      <c r="IV71" s="90"/>
      <c r="IW71" s="34"/>
      <c r="IX71" s="34"/>
      <c r="IY71" s="34"/>
      <c r="IZ71" s="34"/>
      <c r="JA71" s="34"/>
      <c r="JB71" s="34"/>
      <c r="JC71" s="34"/>
      <c r="JD71" s="34"/>
      <c r="JE71" s="34"/>
      <c r="JF71" s="34"/>
      <c r="JG71" s="34"/>
      <c r="JH71" s="34"/>
      <c r="JI71" s="34"/>
      <c r="JJ71" s="153"/>
      <c r="JK71" s="34"/>
      <c r="JL71" s="34"/>
      <c r="JM71" s="34"/>
      <c r="JN71" s="34"/>
      <c r="JO71" s="34"/>
      <c r="JP71" s="34"/>
      <c r="JQ71" s="34"/>
      <c r="JR71" s="34"/>
      <c r="JS71" s="34"/>
      <c r="JT71" s="34"/>
      <c r="JU71" s="34"/>
      <c r="JV71" s="34"/>
      <c r="JW71" s="34"/>
      <c r="JX71" s="34"/>
      <c r="JY71" s="34"/>
      <c r="JZ71" s="34"/>
      <c r="KA71" s="34"/>
      <c r="KB71" s="34"/>
      <c r="KC71" s="34"/>
      <c r="KD71" s="34"/>
      <c r="KE71" s="34"/>
      <c r="KF71" s="34"/>
      <c r="KG71" s="34"/>
      <c r="KH71" s="34"/>
      <c r="KI71" s="34"/>
      <c r="KJ71" s="34"/>
      <c r="KK71" s="34"/>
      <c r="KL71" s="34"/>
      <c r="KM71" s="34"/>
      <c r="KN71" s="34"/>
      <c r="KO71" s="34"/>
      <c r="KP71" s="34"/>
      <c r="KQ71" s="34"/>
      <c r="KR71" s="34"/>
      <c r="KS71" s="34"/>
      <c r="KT71" s="34"/>
      <c r="KU71" s="34"/>
      <c r="KV71" s="34"/>
      <c r="KW71" s="34"/>
      <c r="KX71" s="34"/>
      <c r="KY71" s="34"/>
    </row>
    <row r="72" spans="1:311" s="36" customFormat="1" ht="18.600000000000001">
      <c r="A72" s="34" t="str">
        <f t="shared" si="43"/>
        <v>2.4.8.4</v>
      </c>
      <c r="B72" s="85" t="s">
        <v>72</v>
      </c>
      <c r="C72" s="36" t="s">
        <v>43</v>
      </c>
      <c r="D72" s="37"/>
      <c r="E72" s="79">
        <f t="shared" si="46"/>
        <v>45842</v>
      </c>
      <c r="F72" s="80">
        <f t="shared" si="44"/>
        <v>45845</v>
      </c>
      <c r="G72" s="40">
        <v>2</v>
      </c>
      <c r="H72" s="41">
        <v>1</v>
      </c>
      <c r="I72" s="42">
        <f t="shared" si="45"/>
        <v>2</v>
      </c>
      <c r="J72" s="43"/>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v>4</v>
      </c>
      <c r="DF72" s="34"/>
      <c r="DG72" s="34"/>
      <c r="DH72" s="34"/>
      <c r="DI72" s="34"/>
      <c r="DJ72" s="34"/>
      <c r="DK72" s="34"/>
      <c r="DL72" s="34"/>
      <c r="DM72" s="34"/>
      <c r="DN72" s="34"/>
      <c r="DO72" s="34"/>
      <c r="DP72" s="34"/>
      <c r="DQ72" s="34"/>
      <c r="DR72" s="34"/>
      <c r="DS72" s="34"/>
      <c r="DT72" s="34"/>
      <c r="DU72" s="34"/>
      <c r="DV72" s="34"/>
      <c r="DW72" s="34"/>
      <c r="DX72" s="34"/>
      <c r="DY72" s="34"/>
      <c r="DZ72" s="82"/>
      <c r="EA72" s="34"/>
      <c r="EB72" s="34"/>
      <c r="EC72" s="34"/>
      <c r="ED72" s="34"/>
      <c r="EE72" s="34"/>
      <c r="EF72" s="34"/>
      <c r="EG72" s="34"/>
      <c r="EH72" s="34"/>
      <c r="EI72" s="34"/>
      <c r="EJ72" s="34"/>
      <c r="EK72" s="34"/>
      <c r="EL72" s="34"/>
      <c r="EM72" s="34"/>
      <c r="EN72" s="34"/>
      <c r="EO72" s="34"/>
      <c r="EP72" s="34"/>
      <c r="EQ72" s="34"/>
      <c r="ER72" s="34"/>
      <c r="ES72" s="34"/>
      <c r="ET72" s="34"/>
      <c r="EU72" s="82"/>
      <c r="EV72" s="34"/>
      <c r="EW72" s="34"/>
      <c r="EX72" s="34"/>
      <c r="EY72" s="34"/>
      <c r="EZ72" s="34"/>
      <c r="FA72" s="34"/>
      <c r="FB72" s="34"/>
      <c r="FC72" s="34"/>
      <c r="FD72" s="34"/>
      <c r="FE72" s="34"/>
      <c r="FF72" s="34"/>
      <c r="FG72" s="34"/>
      <c r="FH72" s="34"/>
      <c r="FI72" s="34"/>
      <c r="FJ72" s="34"/>
      <c r="FK72" s="34"/>
      <c r="FL72" s="34"/>
      <c r="FM72" s="34"/>
      <c r="FN72" s="34"/>
      <c r="FO72" s="34"/>
      <c r="FP72" s="34"/>
      <c r="FQ72" s="34"/>
      <c r="FR72" s="34"/>
      <c r="FS72" s="34"/>
      <c r="FT72" s="34"/>
      <c r="FU72" s="34"/>
      <c r="FV72" s="34"/>
      <c r="FW72" s="34"/>
      <c r="FX72" s="34"/>
      <c r="FY72" s="34"/>
      <c r="FZ72" s="34"/>
      <c r="GA72" s="34"/>
      <c r="GB72" s="34"/>
      <c r="GC72" s="34"/>
      <c r="GD72" s="34"/>
      <c r="GE72" s="34"/>
      <c r="GF72" s="34"/>
      <c r="GG72" s="34"/>
      <c r="GH72" s="34"/>
      <c r="GI72" s="34"/>
      <c r="GJ72" s="34"/>
      <c r="GK72" s="34"/>
      <c r="GL72" s="34"/>
      <c r="GM72" s="34"/>
      <c r="GN72" s="34"/>
      <c r="GO72" s="34"/>
      <c r="GP72" s="34"/>
      <c r="GQ72" s="34"/>
      <c r="GR72" s="90"/>
      <c r="GS72" s="34"/>
      <c r="GT72" s="34"/>
      <c r="GU72" s="34"/>
      <c r="GV72" s="34"/>
      <c r="GW72" s="34"/>
      <c r="GX72" s="34"/>
      <c r="GY72" s="34"/>
      <c r="GZ72" s="34"/>
      <c r="HA72" s="34"/>
      <c r="HB72" s="34"/>
      <c r="HC72" s="34"/>
      <c r="HD72" s="34"/>
      <c r="HE72" s="34"/>
      <c r="HF72" s="34"/>
      <c r="HG72" s="34"/>
      <c r="HH72" s="34"/>
      <c r="HI72" s="34"/>
      <c r="HJ72" s="34"/>
      <c r="HK72" s="34"/>
      <c r="HL72" s="34"/>
      <c r="HM72" s="110"/>
      <c r="HN72" s="34"/>
      <c r="HO72" s="34"/>
      <c r="HP72" s="34"/>
      <c r="HQ72" s="34"/>
      <c r="HR72" s="34"/>
      <c r="HS72" s="34"/>
      <c r="HT72" s="34"/>
      <c r="HU72" s="34"/>
      <c r="HV72" s="34"/>
      <c r="HW72" s="34"/>
      <c r="HX72" s="34"/>
      <c r="HY72" s="92"/>
      <c r="HZ72" s="34"/>
      <c r="IA72" s="34"/>
      <c r="IB72" s="34"/>
      <c r="IC72" s="34"/>
      <c r="ID72" s="34"/>
      <c r="IE72" s="34"/>
      <c r="IF72" s="34"/>
      <c r="IG72" s="34"/>
      <c r="IH72" s="34"/>
      <c r="II72" s="34"/>
      <c r="IJ72" s="34"/>
      <c r="IK72" s="34"/>
      <c r="IL72" s="34"/>
      <c r="IM72" s="34"/>
      <c r="IN72" s="34"/>
      <c r="IO72" s="34"/>
      <c r="IP72" s="34"/>
      <c r="IQ72" s="34"/>
      <c r="IR72" s="34"/>
      <c r="IS72" s="34"/>
      <c r="IT72" s="34"/>
      <c r="IU72" s="34"/>
      <c r="IV72" s="90"/>
      <c r="IW72" s="34"/>
      <c r="IX72" s="34"/>
      <c r="IY72" s="34"/>
      <c r="IZ72" s="34"/>
      <c r="JA72" s="34"/>
      <c r="JB72" s="34"/>
      <c r="JC72" s="34"/>
      <c r="JD72" s="34"/>
      <c r="JE72" s="34"/>
      <c r="JF72" s="34"/>
      <c r="JG72" s="34"/>
      <c r="JH72" s="34"/>
      <c r="JI72" s="34"/>
      <c r="JJ72" s="153"/>
      <c r="JK72" s="34"/>
      <c r="JL72" s="34"/>
      <c r="JM72" s="34"/>
      <c r="JN72" s="34"/>
      <c r="JO72" s="34"/>
      <c r="JP72" s="34"/>
      <c r="JQ72" s="34"/>
      <c r="JR72" s="34"/>
      <c r="JS72" s="34"/>
      <c r="JT72" s="34"/>
      <c r="JU72" s="34"/>
      <c r="JV72" s="34"/>
      <c r="JW72" s="34"/>
      <c r="JX72" s="34"/>
      <c r="JY72" s="34"/>
      <c r="JZ72" s="34"/>
      <c r="KA72" s="34"/>
      <c r="KB72" s="34"/>
      <c r="KC72" s="34"/>
      <c r="KD72" s="34"/>
      <c r="KE72" s="34"/>
      <c r="KF72" s="34"/>
      <c r="KG72" s="34"/>
      <c r="KH72" s="34"/>
      <c r="KI72" s="34"/>
      <c r="KJ72" s="34"/>
      <c r="KK72" s="34"/>
      <c r="KL72" s="34"/>
      <c r="KM72" s="34"/>
      <c r="KN72" s="34"/>
      <c r="KO72" s="34"/>
      <c r="KP72" s="34"/>
      <c r="KQ72" s="34"/>
      <c r="KR72" s="34"/>
      <c r="KS72" s="34"/>
      <c r="KT72" s="34"/>
      <c r="KU72" s="34"/>
      <c r="KV72" s="34"/>
      <c r="KW72" s="34"/>
      <c r="KX72" s="34"/>
      <c r="KY72" s="34"/>
    </row>
    <row r="73" spans="1:311" s="36" customFormat="1" ht="18.600000000000001">
      <c r="A73" s="34" t="str">
        <f t="shared" si="43"/>
        <v>2.4.8.5</v>
      </c>
      <c r="B73" s="85" t="s">
        <v>73</v>
      </c>
      <c r="C73" s="36" t="s">
        <v>43</v>
      </c>
      <c r="D73" s="37"/>
      <c r="E73" s="79">
        <f t="shared" si="46"/>
        <v>45846</v>
      </c>
      <c r="F73" s="80">
        <f t="shared" si="44"/>
        <v>45847</v>
      </c>
      <c r="G73" s="40">
        <v>2</v>
      </c>
      <c r="H73" s="41">
        <v>1</v>
      </c>
      <c r="I73" s="42">
        <f t="shared" si="45"/>
        <v>2</v>
      </c>
      <c r="J73" s="43"/>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82"/>
      <c r="DF73" s="34"/>
      <c r="DG73" s="34">
        <v>4</v>
      </c>
      <c r="DH73" s="34"/>
      <c r="DI73" s="34"/>
      <c r="DJ73" s="34"/>
      <c r="DK73" s="34"/>
      <c r="DL73" s="34"/>
      <c r="DM73" s="34"/>
      <c r="DN73" s="34"/>
      <c r="DO73" s="34"/>
      <c r="DP73" s="34"/>
      <c r="DQ73" s="34"/>
      <c r="DR73" s="34"/>
      <c r="DS73" s="34"/>
      <c r="DT73" s="34"/>
      <c r="DU73" s="34"/>
      <c r="DV73" s="34"/>
      <c r="DW73" s="34"/>
      <c r="DX73" s="34"/>
      <c r="DY73" s="34"/>
      <c r="DZ73" s="82"/>
      <c r="EA73" s="34"/>
      <c r="EB73" s="34"/>
      <c r="EC73" s="34"/>
      <c r="ED73" s="34"/>
      <c r="EE73" s="34"/>
      <c r="EF73" s="34"/>
      <c r="EG73" s="34"/>
      <c r="EH73" s="34"/>
      <c r="EI73" s="34"/>
      <c r="EJ73" s="34"/>
      <c r="EK73" s="34"/>
      <c r="EL73" s="34"/>
      <c r="EM73" s="34"/>
      <c r="EN73" s="34"/>
      <c r="EO73" s="34"/>
      <c r="EP73" s="34"/>
      <c r="EQ73" s="34"/>
      <c r="ER73" s="34"/>
      <c r="ES73" s="34"/>
      <c r="ET73" s="34"/>
      <c r="EU73" s="82"/>
      <c r="EV73" s="34"/>
      <c r="EW73" s="34"/>
      <c r="EX73" s="34"/>
      <c r="EY73" s="34"/>
      <c r="EZ73" s="34"/>
      <c r="FA73" s="34"/>
      <c r="FB73" s="34"/>
      <c r="FC73" s="34"/>
      <c r="FD73" s="34"/>
      <c r="FE73" s="34"/>
      <c r="FF73" s="34"/>
      <c r="FG73" s="34"/>
      <c r="FH73" s="34"/>
      <c r="FI73" s="34"/>
      <c r="FJ73" s="34"/>
      <c r="FK73" s="34"/>
      <c r="FL73" s="34"/>
      <c r="FM73" s="34"/>
      <c r="FN73" s="34"/>
      <c r="FO73" s="34"/>
      <c r="FP73" s="34"/>
      <c r="FQ73" s="34"/>
      <c r="FR73" s="34"/>
      <c r="FS73" s="34"/>
      <c r="FT73" s="34"/>
      <c r="FU73" s="34"/>
      <c r="FV73" s="34"/>
      <c r="FW73" s="34"/>
      <c r="FX73" s="34"/>
      <c r="FY73" s="34"/>
      <c r="FZ73" s="34"/>
      <c r="GA73" s="34"/>
      <c r="GB73" s="34"/>
      <c r="GC73" s="34"/>
      <c r="GD73" s="34"/>
      <c r="GE73" s="34"/>
      <c r="GF73" s="34"/>
      <c r="GG73" s="34"/>
      <c r="GH73" s="34"/>
      <c r="GI73" s="34"/>
      <c r="GJ73" s="34"/>
      <c r="GK73" s="34"/>
      <c r="GL73" s="34"/>
      <c r="GM73" s="34"/>
      <c r="GN73" s="34"/>
      <c r="GO73" s="34"/>
      <c r="GP73" s="34"/>
      <c r="GQ73" s="34"/>
      <c r="GR73" s="90"/>
      <c r="GS73" s="34"/>
      <c r="GT73" s="34"/>
      <c r="GU73" s="34"/>
      <c r="GV73" s="34"/>
      <c r="GW73" s="34"/>
      <c r="GX73" s="34"/>
      <c r="GY73" s="34"/>
      <c r="GZ73" s="34"/>
      <c r="HA73" s="34"/>
      <c r="HB73" s="34"/>
      <c r="HC73" s="34"/>
      <c r="HD73" s="34"/>
      <c r="HE73" s="34"/>
      <c r="HF73" s="34"/>
      <c r="HG73" s="34"/>
      <c r="HH73" s="34"/>
      <c r="HI73" s="34"/>
      <c r="HJ73" s="34"/>
      <c r="HK73" s="34"/>
      <c r="HL73" s="34"/>
      <c r="HM73" s="110"/>
      <c r="HN73" s="34"/>
      <c r="HO73" s="34"/>
      <c r="HP73" s="34"/>
      <c r="HQ73" s="34"/>
      <c r="HR73" s="34"/>
      <c r="HS73" s="34"/>
      <c r="HT73" s="34"/>
      <c r="HU73" s="34"/>
      <c r="HV73" s="34"/>
      <c r="HW73" s="34"/>
      <c r="HX73" s="34"/>
      <c r="HY73" s="92"/>
      <c r="HZ73" s="34"/>
      <c r="IA73" s="34"/>
      <c r="IB73" s="34"/>
      <c r="IC73" s="34"/>
      <c r="ID73" s="34"/>
      <c r="IE73" s="34"/>
      <c r="IF73" s="34"/>
      <c r="IG73" s="34"/>
      <c r="IH73" s="34"/>
      <c r="II73" s="34"/>
      <c r="IJ73" s="34"/>
      <c r="IK73" s="34"/>
      <c r="IL73" s="34"/>
      <c r="IM73" s="34"/>
      <c r="IN73" s="34"/>
      <c r="IO73" s="34"/>
      <c r="IP73" s="34"/>
      <c r="IQ73" s="34"/>
      <c r="IR73" s="34"/>
      <c r="IS73" s="34"/>
      <c r="IT73" s="34"/>
      <c r="IU73" s="34"/>
      <c r="IV73" s="90"/>
      <c r="IW73" s="34"/>
      <c r="IX73" s="34"/>
      <c r="IY73" s="34"/>
      <c r="IZ73" s="34"/>
      <c r="JA73" s="34"/>
      <c r="JB73" s="34"/>
      <c r="JC73" s="34"/>
      <c r="JD73" s="34"/>
      <c r="JE73" s="34"/>
      <c r="JF73" s="34"/>
      <c r="JG73" s="34"/>
      <c r="JH73" s="34"/>
      <c r="JI73" s="34"/>
      <c r="JJ73" s="153"/>
      <c r="JK73" s="34"/>
      <c r="JL73" s="34"/>
      <c r="JM73" s="34"/>
      <c r="JN73" s="34"/>
      <c r="JO73" s="34"/>
      <c r="JP73" s="34"/>
      <c r="JQ73" s="34"/>
      <c r="JR73" s="34"/>
      <c r="JS73" s="34"/>
      <c r="JT73" s="34"/>
      <c r="JU73" s="34"/>
      <c r="JV73" s="34"/>
      <c r="JW73" s="34"/>
      <c r="JX73" s="34"/>
      <c r="JY73" s="34"/>
      <c r="JZ73" s="34"/>
      <c r="KA73" s="34"/>
      <c r="KB73" s="34"/>
      <c r="KC73" s="34"/>
      <c r="KD73" s="34"/>
      <c r="KE73" s="34"/>
      <c r="KF73" s="34"/>
      <c r="KG73" s="34"/>
      <c r="KH73" s="34"/>
      <c r="KI73" s="34"/>
      <c r="KJ73" s="34"/>
      <c r="KK73" s="34"/>
      <c r="KL73" s="34"/>
      <c r="KM73" s="34"/>
      <c r="KN73" s="34"/>
      <c r="KO73" s="34"/>
      <c r="KP73" s="34"/>
      <c r="KQ73" s="34"/>
      <c r="KR73" s="34"/>
      <c r="KS73" s="34"/>
      <c r="KT73" s="34"/>
      <c r="KU73" s="34"/>
      <c r="KV73" s="34"/>
      <c r="KW73" s="34"/>
      <c r="KX73" s="34"/>
      <c r="KY73" s="34"/>
    </row>
    <row r="74" spans="1:311" s="36" customFormat="1" ht="18.600000000000001">
      <c r="A74" s="34" t="str">
        <f t="shared" si="43"/>
        <v>2.4.8.6</v>
      </c>
      <c r="B74" s="85" t="s">
        <v>74</v>
      </c>
      <c r="C74" s="36" t="s">
        <v>43</v>
      </c>
      <c r="D74" s="37"/>
      <c r="E74" s="79">
        <f t="shared" si="46"/>
        <v>45848</v>
      </c>
      <c r="F74" s="80">
        <f t="shared" si="44"/>
        <v>45849</v>
      </c>
      <c r="G74" s="40">
        <v>2</v>
      </c>
      <c r="H74" s="41">
        <v>1</v>
      </c>
      <c r="I74" s="42">
        <f t="shared" si="45"/>
        <v>2</v>
      </c>
      <c r="J74" s="43"/>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82"/>
      <c r="DF74" s="34"/>
      <c r="DG74" s="34"/>
      <c r="DH74" s="34"/>
      <c r="DI74" s="34">
        <v>4</v>
      </c>
      <c r="DJ74" s="34"/>
      <c r="DK74" s="34"/>
      <c r="DL74" s="34"/>
      <c r="DM74" s="34"/>
      <c r="DN74" s="34"/>
      <c r="DO74" s="34"/>
      <c r="DP74" s="34"/>
      <c r="DQ74" s="34"/>
      <c r="DR74" s="34"/>
      <c r="DS74" s="34"/>
      <c r="DT74" s="34"/>
      <c r="DU74" s="34"/>
      <c r="DV74" s="34"/>
      <c r="DW74" s="34"/>
      <c r="DX74" s="34"/>
      <c r="DY74" s="34"/>
      <c r="DZ74" s="82"/>
      <c r="EA74" s="34"/>
      <c r="EB74" s="34"/>
      <c r="EC74" s="34"/>
      <c r="ED74" s="34"/>
      <c r="EE74" s="34"/>
      <c r="EF74" s="34"/>
      <c r="EG74" s="34"/>
      <c r="EH74" s="34"/>
      <c r="EI74" s="34"/>
      <c r="EJ74" s="34"/>
      <c r="EK74" s="34"/>
      <c r="EL74" s="34"/>
      <c r="EM74" s="34"/>
      <c r="EN74" s="34"/>
      <c r="EO74" s="34"/>
      <c r="EP74" s="34"/>
      <c r="EQ74" s="34"/>
      <c r="ER74" s="34"/>
      <c r="ES74" s="34"/>
      <c r="ET74" s="34"/>
      <c r="EU74" s="82"/>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90"/>
      <c r="GS74" s="34"/>
      <c r="GT74" s="34"/>
      <c r="GU74" s="34"/>
      <c r="GV74" s="34"/>
      <c r="GW74" s="34"/>
      <c r="GX74" s="34"/>
      <c r="GY74" s="34"/>
      <c r="GZ74" s="34"/>
      <c r="HA74" s="34"/>
      <c r="HB74" s="34"/>
      <c r="HC74" s="34"/>
      <c r="HD74" s="34"/>
      <c r="HE74" s="34"/>
      <c r="HF74" s="34"/>
      <c r="HG74" s="34"/>
      <c r="HH74" s="34"/>
      <c r="HI74" s="34"/>
      <c r="HJ74" s="34"/>
      <c r="HK74" s="34"/>
      <c r="HL74" s="34"/>
      <c r="HM74" s="110"/>
      <c r="HN74" s="34"/>
      <c r="HO74" s="34"/>
      <c r="HP74" s="34"/>
      <c r="HQ74" s="34"/>
      <c r="HR74" s="34"/>
      <c r="HS74" s="34"/>
      <c r="HT74" s="34"/>
      <c r="HU74" s="34"/>
      <c r="HV74" s="34"/>
      <c r="HW74" s="34"/>
      <c r="HX74" s="34"/>
      <c r="HY74" s="92"/>
      <c r="HZ74" s="34"/>
      <c r="IA74" s="34"/>
      <c r="IB74" s="34"/>
      <c r="IC74" s="34"/>
      <c r="ID74" s="34"/>
      <c r="IE74" s="34"/>
      <c r="IF74" s="34"/>
      <c r="IG74" s="34"/>
      <c r="IH74" s="34"/>
      <c r="II74" s="34"/>
      <c r="IJ74" s="34"/>
      <c r="IK74" s="34"/>
      <c r="IL74" s="34"/>
      <c r="IM74" s="34"/>
      <c r="IN74" s="34"/>
      <c r="IO74" s="34"/>
      <c r="IP74" s="34"/>
      <c r="IQ74" s="34"/>
      <c r="IR74" s="34"/>
      <c r="IS74" s="34"/>
      <c r="IT74" s="34"/>
      <c r="IU74" s="34"/>
      <c r="IV74" s="90"/>
      <c r="IW74" s="34"/>
      <c r="IX74" s="34"/>
      <c r="IY74" s="34"/>
      <c r="IZ74" s="34"/>
      <c r="JA74" s="34"/>
      <c r="JB74" s="34"/>
      <c r="JC74" s="34"/>
      <c r="JD74" s="34"/>
      <c r="JE74" s="34"/>
      <c r="JF74" s="34"/>
      <c r="JG74" s="34"/>
      <c r="JH74" s="34"/>
      <c r="JI74" s="34"/>
      <c r="JJ74" s="153"/>
      <c r="JK74" s="34"/>
      <c r="JL74" s="34"/>
      <c r="JM74" s="34"/>
      <c r="JN74" s="34"/>
      <c r="JO74" s="34"/>
      <c r="JP74" s="34"/>
      <c r="JQ74" s="34"/>
      <c r="JR74" s="34"/>
      <c r="JS74" s="34"/>
      <c r="JT74" s="34"/>
      <c r="JU74" s="34"/>
      <c r="JV74" s="34"/>
      <c r="JW74" s="34"/>
      <c r="JX74" s="34"/>
      <c r="JY74" s="34"/>
      <c r="JZ74" s="34"/>
      <c r="KA74" s="34"/>
      <c r="KB74" s="34"/>
      <c r="KC74" s="34"/>
      <c r="KD74" s="34"/>
      <c r="KE74" s="34"/>
      <c r="KF74" s="34"/>
      <c r="KG74" s="34"/>
      <c r="KH74" s="34"/>
      <c r="KI74" s="34"/>
      <c r="KJ74" s="34"/>
      <c r="KK74" s="34"/>
      <c r="KL74" s="34"/>
      <c r="KM74" s="34"/>
      <c r="KN74" s="34"/>
      <c r="KO74" s="34"/>
      <c r="KP74" s="34"/>
      <c r="KQ74" s="34"/>
      <c r="KR74" s="34"/>
      <c r="KS74" s="34"/>
      <c r="KT74" s="34"/>
      <c r="KU74" s="34"/>
      <c r="KV74" s="34"/>
      <c r="KW74" s="34"/>
      <c r="KX74" s="34"/>
      <c r="KY74" s="34"/>
    </row>
    <row r="75" spans="1:311" s="36" customFormat="1" ht="18.600000000000001">
      <c r="A75" s="34" t="str">
        <f t="shared" si="43"/>
        <v>2.4.8.7</v>
      </c>
      <c r="B75" s="85" t="s">
        <v>75</v>
      </c>
      <c r="C75" s="36" t="s">
        <v>43</v>
      </c>
      <c r="D75" s="37"/>
      <c r="E75" s="79">
        <f t="shared" si="46"/>
        <v>45850</v>
      </c>
      <c r="F75" s="80">
        <f t="shared" si="44"/>
        <v>45853</v>
      </c>
      <c r="G75" s="40">
        <v>2</v>
      </c>
      <c r="H75" s="41">
        <v>1</v>
      </c>
      <c r="I75" s="42">
        <f t="shared" si="45"/>
        <v>2</v>
      </c>
      <c r="J75" s="43"/>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34"/>
      <c r="CS75" s="34"/>
      <c r="CT75" s="34"/>
      <c r="CU75" s="34"/>
      <c r="CV75" s="34"/>
      <c r="CW75" s="34"/>
      <c r="CX75" s="34"/>
      <c r="CY75" s="34"/>
      <c r="CZ75" s="34"/>
      <c r="DA75" s="34"/>
      <c r="DB75" s="34"/>
      <c r="DC75" s="34"/>
      <c r="DD75" s="34"/>
      <c r="DE75" s="82"/>
      <c r="DF75" s="34"/>
      <c r="DG75" s="34"/>
      <c r="DH75" s="34"/>
      <c r="DI75" s="34"/>
      <c r="DJ75" s="34"/>
      <c r="DK75" s="34"/>
      <c r="DL75" s="34"/>
      <c r="DM75" s="34">
        <v>4</v>
      </c>
      <c r="DN75" s="34"/>
      <c r="DO75" s="34"/>
      <c r="DP75" s="34"/>
      <c r="DQ75" s="34"/>
      <c r="DR75" s="34"/>
      <c r="DS75" s="34"/>
      <c r="DT75" s="34"/>
      <c r="DU75" s="34"/>
      <c r="DV75" s="34"/>
      <c r="DW75" s="34"/>
      <c r="DX75" s="34"/>
      <c r="DY75" s="34"/>
      <c r="DZ75" s="82"/>
      <c r="EA75" s="34"/>
      <c r="EB75" s="34"/>
      <c r="EC75" s="34"/>
      <c r="ED75" s="34"/>
      <c r="EE75" s="34"/>
      <c r="EF75" s="34"/>
      <c r="EG75" s="34"/>
      <c r="EH75" s="34"/>
      <c r="EI75" s="34"/>
      <c r="EJ75" s="34"/>
      <c r="EK75" s="34"/>
      <c r="EL75" s="34"/>
      <c r="EM75" s="34"/>
      <c r="EN75" s="34"/>
      <c r="EO75" s="34"/>
      <c r="EP75" s="34"/>
      <c r="EQ75" s="34"/>
      <c r="ER75" s="34"/>
      <c r="ES75" s="34"/>
      <c r="ET75" s="34"/>
      <c r="EU75" s="82"/>
      <c r="EV75" s="34"/>
      <c r="EW75" s="34"/>
      <c r="EX75" s="34"/>
      <c r="EY75" s="34"/>
      <c r="EZ75" s="34"/>
      <c r="FA75" s="34"/>
      <c r="FB75" s="34"/>
      <c r="FC75" s="34"/>
      <c r="FD75" s="34"/>
      <c r="FE75" s="34"/>
      <c r="FF75" s="34"/>
      <c r="FG75" s="34"/>
      <c r="FH75" s="34"/>
      <c r="FI75" s="34"/>
      <c r="FJ75" s="34"/>
      <c r="FK75" s="34"/>
      <c r="FL75" s="34"/>
      <c r="FM75" s="34"/>
      <c r="FN75" s="34"/>
      <c r="FO75" s="34"/>
      <c r="FP75" s="34"/>
      <c r="FQ75" s="34"/>
      <c r="FR75" s="34"/>
      <c r="FS75" s="34"/>
      <c r="FT75" s="34"/>
      <c r="FU75" s="34"/>
      <c r="FV75" s="34"/>
      <c r="FW75" s="34"/>
      <c r="FX75" s="34"/>
      <c r="FY75" s="34"/>
      <c r="FZ75" s="34"/>
      <c r="GA75" s="34"/>
      <c r="GB75" s="34"/>
      <c r="GC75" s="34"/>
      <c r="GD75" s="34"/>
      <c r="GE75" s="34"/>
      <c r="GF75" s="34"/>
      <c r="GG75" s="34"/>
      <c r="GH75" s="34"/>
      <c r="GI75" s="34"/>
      <c r="GJ75" s="34"/>
      <c r="GK75" s="34"/>
      <c r="GL75" s="34"/>
      <c r="GM75" s="34"/>
      <c r="GN75" s="34"/>
      <c r="GO75" s="34"/>
      <c r="GP75" s="34"/>
      <c r="GQ75" s="34"/>
      <c r="GR75" s="90"/>
      <c r="GS75" s="34"/>
      <c r="GT75" s="34"/>
      <c r="GU75" s="34"/>
      <c r="GV75" s="34"/>
      <c r="GW75" s="34"/>
      <c r="GX75" s="34"/>
      <c r="GY75" s="34"/>
      <c r="GZ75" s="34"/>
      <c r="HA75" s="34"/>
      <c r="HB75" s="34"/>
      <c r="HC75" s="34"/>
      <c r="HD75" s="34"/>
      <c r="HE75" s="34"/>
      <c r="HF75" s="34"/>
      <c r="HG75" s="34"/>
      <c r="HH75" s="34"/>
      <c r="HI75" s="34"/>
      <c r="HJ75" s="34"/>
      <c r="HK75" s="34"/>
      <c r="HL75" s="34"/>
      <c r="HM75" s="110"/>
      <c r="HN75" s="34"/>
      <c r="HO75" s="34"/>
      <c r="HP75" s="34"/>
      <c r="HQ75" s="34"/>
      <c r="HR75" s="34"/>
      <c r="HS75" s="34"/>
      <c r="HT75" s="34"/>
      <c r="HU75" s="34"/>
      <c r="HV75" s="34"/>
      <c r="HW75" s="34"/>
      <c r="HX75" s="34"/>
      <c r="HY75" s="92"/>
      <c r="HZ75" s="34"/>
      <c r="IA75" s="34"/>
      <c r="IB75" s="34"/>
      <c r="IC75" s="34"/>
      <c r="ID75" s="34"/>
      <c r="IE75" s="34"/>
      <c r="IF75" s="34"/>
      <c r="IG75" s="34"/>
      <c r="IH75" s="34"/>
      <c r="II75" s="34"/>
      <c r="IJ75" s="34"/>
      <c r="IK75" s="34"/>
      <c r="IL75" s="34"/>
      <c r="IM75" s="34"/>
      <c r="IN75" s="34"/>
      <c r="IO75" s="34"/>
      <c r="IP75" s="34"/>
      <c r="IQ75" s="34"/>
      <c r="IR75" s="34"/>
      <c r="IS75" s="34"/>
      <c r="IT75" s="34"/>
      <c r="IU75" s="34"/>
      <c r="IV75" s="90"/>
      <c r="IW75" s="34"/>
      <c r="IX75" s="34"/>
      <c r="IY75" s="34"/>
      <c r="IZ75" s="34"/>
      <c r="JA75" s="34"/>
      <c r="JB75" s="34"/>
      <c r="JC75" s="34"/>
      <c r="JD75" s="34"/>
      <c r="JE75" s="34"/>
      <c r="JF75" s="34"/>
      <c r="JG75" s="34"/>
      <c r="JH75" s="34"/>
      <c r="JI75" s="34"/>
      <c r="JJ75" s="153"/>
      <c r="JK75" s="34"/>
      <c r="JL75" s="34"/>
      <c r="JM75" s="34"/>
      <c r="JN75" s="34"/>
      <c r="JO75" s="34"/>
      <c r="JP75" s="34"/>
      <c r="JQ75" s="34"/>
      <c r="JR75" s="34"/>
      <c r="JS75" s="34"/>
      <c r="JT75" s="34"/>
      <c r="JU75" s="34"/>
      <c r="JV75" s="34"/>
      <c r="JW75" s="34"/>
      <c r="JX75" s="34"/>
      <c r="JY75" s="34"/>
      <c r="JZ75" s="34"/>
      <c r="KA75" s="34"/>
      <c r="KB75" s="34"/>
      <c r="KC75" s="34"/>
      <c r="KD75" s="34"/>
      <c r="KE75" s="34"/>
      <c r="KF75" s="34"/>
      <c r="KG75" s="34"/>
      <c r="KH75" s="34"/>
      <c r="KI75" s="34"/>
      <c r="KJ75" s="34"/>
      <c r="KK75" s="34"/>
      <c r="KL75" s="34"/>
      <c r="KM75" s="34"/>
      <c r="KN75" s="34"/>
      <c r="KO75" s="34"/>
      <c r="KP75" s="34"/>
      <c r="KQ75" s="34"/>
      <c r="KR75" s="34"/>
      <c r="KS75" s="34"/>
      <c r="KT75" s="34"/>
      <c r="KU75" s="34"/>
      <c r="KV75" s="34"/>
      <c r="KW75" s="34"/>
      <c r="KX75" s="34"/>
      <c r="KY75" s="34"/>
    </row>
    <row r="76" spans="1:311" s="36" customFormat="1" ht="18.600000000000001">
      <c r="A76" s="34" t="str">
        <f t="shared" si="43"/>
        <v>2.4.8.8</v>
      </c>
      <c r="B76" s="85" t="s">
        <v>76</v>
      </c>
      <c r="C76" s="36" t="s">
        <v>43</v>
      </c>
      <c r="D76" s="37"/>
      <c r="E76" s="79">
        <f t="shared" si="46"/>
        <v>45854</v>
      </c>
      <c r="F76" s="80">
        <f t="shared" si="44"/>
        <v>45855</v>
      </c>
      <c r="G76" s="40">
        <v>2</v>
      </c>
      <c r="H76" s="41">
        <v>1</v>
      </c>
      <c r="I76" s="42">
        <f t="shared" si="45"/>
        <v>2</v>
      </c>
      <c r="J76" s="43"/>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34"/>
      <c r="CS76" s="34"/>
      <c r="CT76" s="34"/>
      <c r="CU76" s="34"/>
      <c r="CV76" s="34"/>
      <c r="CW76" s="34"/>
      <c r="CX76" s="34"/>
      <c r="CY76" s="34"/>
      <c r="CZ76" s="34"/>
      <c r="DA76" s="34"/>
      <c r="DB76" s="34"/>
      <c r="DC76" s="34"/>
      <c r="DD76" s="34"/>
      <c r="DE76" s="82"/>
      <c r="DF76" s="34"/>
      <c r="DG76" s="34"/>
      <c r="DH76" s="34"/>
      <c r="DI76" s="34"/>
      <c r="DJ76" s="34"/>
      <c r="DK76" s="34"/>
      <c r="DL76" s="34"/>
      <c r="DM76" s="34"/>
      <c r="DN76" s="34"/>
      <c r="DO76" s="34">
        <v>4</v>
      </c>
      <c r="DP76" s="34"/>
      <c r="DQ76" s="34"/>
      <c r="DR76" s="34"/>
      <c r="DS76" s="34"/>
      <c r="DT76" s="34"/>
      <c r="DU76" s="34"/>
      <c r="DV76" s="34"/>
      <c r="DW76" s="34"/>
      <c r="DX76" s="34"/>
      <c r="DY76" s="34"/>
      <c r="DZ76" s="82"/>
      <c r="EA76" s="34"/>
      <c r="EB76" s="34"/>
      <c r="EC76" s="34"/>
      <c r="ED76" s="34"/>
      <c r="EE76" s="34"/>
      <c r="EF76" s="34"/>
      <c r="EG76" s="34"/>
      <c r="EH76" s="34"/>
      <c r="EI76" s="34"/>
      <c r="EJ76" s="34"/>
      <c r="EK76" s="34"/>
      <c r="EL76" s="34"/>
      <c r="EM76" s="34"/>
      <c r="EN76" s="34"/>
      <c r="EO76" s="34"/>
      <c r="EP76" s="34"/>
      <c r="EQ76" s="34"/>
      <c r="ER76" s="34"/>
      <c r="ES76" s="34"/>
      <c r="ET76" s="34"/>
      <c r="EU76" s="82"/>
      <c r="EV76" s="34"/>
      <c r="EW76" s="34"/>
      <c r="EX76" s="34"/>
      <c r="EY76" s="34"/>
      <c r="EZ76" s="34"/>
      <c r="FA76" s="34"/>
      <c r="FB76" s="34"/>
      <c r="FC76" s="34"/>
      <c r="FD76" s="34"/>
      <c r="FE76" s="34"/>
      <c r="FF76" s="34"/>
      <c r="FG76" s="34"/>
      <c r="FH76" s="34"/>
      <c r="FI76" s="34"/>
      <c r="FJ76" s="34"/>
      <c r="FK76" s="34"/>
      <c r="FL76" s="34"/>
      <c r="FM76" s="34"/>
      <c r="FN76" s="34"/>
      <c r="FO76" s="34"/>
      <c r="FP76" s="34"/>
      <c r="FQ76" s="34"/>
      <c r="FR76" s="34"/>
      <c r="FS76" s="34"/>
      <c r="FT76" s="34"/>
      <c r="FU76" s="34"/>
      <c r="FV76" s="34"/>
      <c r="FW76" s="34"/>
      <c r="FX76" s="34"/>
      <c r="FY76" s="34"/>
      <c r="FZ76" s="34"/>
      <c r="GA76" s="34"/>
      <c r="GB76" s="34"/>
      <c r="GC76" s="34"/>
      <c r="GD76" s="34"/>
      <c r="GE76" s="34"/>
      <c r="GF76" s="34"/>
      <c r="GG76" s="34"/>
      <c r="GH76" s="34"/>
      <c r="GI76" s="34"/>
      <c r="GJ76" s="34"/>
      <c r="GK76" s="34"/>
      <c r="GL76" s="34"/>
      <c r="GM76" s="34"/>
      <c r="GN76" s="34"/>
      <c r="GO76" s="34"/>
      <c r="GP76" s="34"/>
      <c r="GQ76" s="34"/>
      <c r="GR76" s="90"/>
      <c r="GS76" s="34"/>
      <c r="GT76" s="34"/>
      <c r="GU76" s="34"/>
      <c r="GV76" s="34"/>
      <c r="GW76" s="34"/>
      <c r="GX76" s="34"/>
      <c r="GY76" s="34"/>
      <c r="GZ76" s="34"/>
      <c r="HA76" s="34"/>
      <c r="HB76" s="34"/>
      <c r="HC76" s="34"/>
      <c r="HD76" s="34"/>
      <c r="HE76" s="34"/>
      <c r="HF76" s="34"/>
      <c r="HG76" s="34"/>
      <c r="HH76" s="34"/>
      <c r="HI76" s="34"/>
      <c r="HJ76" s="34"/>
      <c r="HK76" s="34"/>
      <c r="HL76" s="34"/>
      <c r="HM76" s="110"/>
      <c r="HN76" s="34"/>
      <c r="HO76" s="34"/>
      <c r="HP76" s="34"/>
      <c r="HQ76" s="34"/>
      <c r="HR76" s="34"/>
      <c r="HS76" s="34"/>
      <c r="HT76" s="34"/>
      <c r="HU76" s="34"/>
      <c r="HV76" s="34"/>
      <c r="HW76" s="34"/>
      <c r="HX76" s="34"/>
      <c r="HY76" s="92"/>
      <c r="HZ76" s="34"/>
      <c r="IA76" s="34"/>
      <c r="IB76" s="34"/>
      <c r="IC76" s="34"/>
      <c r="ID76" s="34"/>
      <c r="IE76" s="34"/>
      <c r="IF76" s="34"/>
      <c r="IG76" s="34"/>
      <c r="IH76" s="34"/>
      <c r="II76" s="34"/>
      <c r="IJ76" s="34"/>
      <c r="IK76" s="34"/>
      <c r="IL76" s="34"/>
      <c r="IM76" s="34"/>
      <c r="IN76" s="34"/>
      <c r="IO76" s="34"/>
      <c r="IP76" s="34"/>
      <c r="IQ76" s="34"/>
      <c r="IR76" s="34"/>
      <c r="IS76" s="34"/>
      <c r="IT76" s="34"/>
      <c r="IU76" s="34"/>
      <c r="IV76" s="90"/>
      <c r="IW76" s="34"/>
      <c r="IX76" s="34"/>
      <c r="IY76" s="34"/>
      <c r="IZ76" s="34"/>
      <c r="JA76" s="34"/>
      <c r="JB76" s="34"/>
      <c r="JC76" s="34"/>
      <c r="JD76" s="34"/>
      <c r="JE76" s="34"/>
      <c r="JF76" s="34"/>
      <c r="JG76" s="34"/>
      <c r="JH76" s="34"/>
      <c r="JI76" s="34"/>
      <c r="JJ76" s="153"/>
      <c r="JK76" s="34"/>
      <c r="JL76" s="34"/>
      <c r="JM76" s="34"/>
      <c r="JN76" s="34"/>
      <c r="JO76" s="34"/>
      <c r="JP76" s="34"/>
      <c r="JQ76" s="34"/>
      <c r="JR76" s="34"/>
      <c r="JS76" s="34"/>
      <c r="JT76" s="34"/>
      <c r="JU76" s="34"/>
      <c r="JV76" s="34"/>
      <c r="JW76" s="34"/>
      <c r="JX76" s="34"/>
      <c r="JY76" s="34"/>
      <c r="JZ76" s="34"/>
      <c r="KA76" s="34"/>
      <c r="KB76" s="34"/>
      <c r="KC76" s="34"/>
      <c r="KD76" s="34"/>
      <c r="KE76" s="34"/>
      <c r="KF76" s="34"/>
      <c r="KG76" s="34"/>
      <c r="KH76" s="34"/>
      <c r="KI76" s="34"/>
      <c r="KJ76" s="34"/>
      <c r="KK76" s="34"/>
      <c r="KL76" s="34"/>
      <c r="KM76" s="34"/>
      <c r="KN76" s="34"/>
      <c r="KO76" s="34"/>
      <c r="KP76" s="34"/>
      <c r="KQ76" s="34"/>
      <c r="KR76" s="34"/>
      <c r="KS76" s="34"/>
      <c r="KT76" s="34"/>
      <c r="KU76" s="34"/>
      <c r="KV76" s="34"/>
      <c r="KW76" s="34"/>
      <c r="KX76" s="34"/>
      <c r="KY76" s="34"/>
    </row>
    <row r="77" spans="1:311" s="36" customFormat="1" ht="18.600000000000001">
      <c r="A77" s="34" t="str">
        <f t="shared" si="43"/>
        <v>2.4.8.9</v>
      </c>
      <c r="B77" s="85" t="s">
        <v>77</v>
      </c>
      <c r="C77" s="36" t="s">
        <v>43</v>
      </c>
      <c r="D77" s="37"/>
      <c r="E77" s="79">
        <f t="shared" si="46"/>
        <v>45856</v>
      </c>
      <c r="F77" s="80">
        <f t="shared" si="44"/>
        <v>45859</v>
      </c>
      <c r="G77" s="40">
        <v>2</v>
      </c>
      <c r="H77" s="41">
        <v>1</v>
      </c>
      <c r="I77" s="42">
        <f t="shared" si="45"/>
        <v>2</v>
      </c>
      <c r="J77" s="43"/>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82"/>
      <c r="DF77" s="34"/>
      <c r="DG77" s="34"/>
      <c r="DH77" s="34"/>
      <c r="DI77" s="34"/>
      <c r="DJ77" s="34"/>
      <c r="DK77" s="34"/>
      <c r="DL77" s="34"/>
      <c r="DM77" s="34"/>
      <c r="DN77" s="34"/>
      <c r="DO77" s="34"/>
      <c r="DP77" s="34"/>
      <c r="DQ77" s="34"/>
      <c r="DR77" s="34"/>
      <c r="DS77" s="34">
        <v>4</v>
      </c>
      <c r="DT77" s="34"/>
      <c r="DU77" s="34"/>
      <c r="DV77" s="34"/>
      <c r="DW77" s="34"/>
      <c r="DX77" s="34"/>
      <c r="DY77" s="34"/>
      <c r="DZ77" s="82"/>
      <c r="EA77" s="34"/>
      <c r="EB77" s="34"/>
      <c r="EC77" s="34"/>
      <c r="ED77" s="34"/>
      <c r="EE77" s="34"/>
      <c r="EF77" s="34"/>
      <c r="EG77" s="34"/>
      <c r="EH77" s="34"/>
      <c r="EI77" s="34"/>
      <c r="EJ77" s="34"/>
      <c r="EK77" s="34"/>
      <c r="EL77" s="34"/>
      <c r="EM77" s="34"/>
      <c r="EN77" s="34"/>
      <c r="EO77" s="34"/>
      <c r="EP77" s="34"/>
      <c r="EQ77" s="34"/>
      <c r="ER77" s="34"/>
      <c r="ES77" s="34"/>
      <c r="ET77" s="34"/>
      <c r="EU77" s="82"/>
      <c r="EV77" s="34"/>
      <c r="EW77" s="34"/>
      <c r="EX77" s="34"/>
      <c r="EY77" s="34"/>
      <c r="EZ77" s="34"/>
      <c r="FA77" s="34"/>
      <c r="FB77" s="34"/>
      <c r="FC77" s="34"/>
      <c r="FD77" s="34"/>
      <c r="FE77" s="34"/>
      <c r="FF77" s="34"/>
      <c r="FG77" s="34"/>
      <c r="FH77" s="34"/>
      <c r="FI77" s="34"/>
      <c r="FJ77" s="34"/>
      <c r="FK77" s="34"/>
      <c r="FL77" s="34"/>
      <c r="FM77" s="34"/>
      <c r="FN77" s="34"/>
      <c r="FO77" s="34"/>
      <c r="FP77" s="34"/>
      <c r="FQ77" s="34"/>
      <c r="FR77" s="34"/>
      <c r="FS77" s="34"/>
      <c r="FT77" s="34"/>
      <c r="FU77" s="34"/>
      <c r="FV77" s="34"/>
      <c r="FW77" s="34"/>
      <c r="FX77" s="34"/>
      <c r="FY77" s="34"/>
      <c r="FZ77" s="34"/>
      <c r="GA77" s="34"/>
      <c r="GB77" s="34"/>
      <c r="GC77" s="34"/>
      <c r="GD77" s="34"/>
      <c r="GE77" s="34"/>
      <c r="GF77" s="34"/>
      <c r="GG77" s="34"/>
      <c r="GH77" s="34"/>
      <c r="GI77" s="34"/>
      <c r="GJ77" s="34"/>
      <c r="GK77" s="34"/>
      <c r="GL77" s="34"/>
      <c r="GM77" s="34"/>
      <c r="GN77" s="34"/>
      <c r="GO77" s="34"/>
      <c r="GP77" s="34"/>
      <c r="GQ77" s="34"/>
      <c r="GR77" s="90"/>
      <c r="GS77" s="34"/>
      <c r="GT77" s="34"/>
      <c r="GU77" s="34"/>
      <c r="GV77" s="34"/>
      <c r="GW77" s="34"/>
      <c r="GX77" s="34"/>
      <c r="GY77" s="34"/>
      <c r="GZ77" s="34"/>
      <c r="HA77" s="34"/>
      <c r="HB77" s="34"/>
      <c r="HC77" s="34"/>
      <c r="HD77" s="34"/>
      <c r="HE77" s="34"/>
      <c r="HF77" s="34"/>
      <c r="HG77" s="34"/>
      <c r="HH77" s="34"/>
      <c r="HI77" s="34"/>
      <c r="HJ77" s="34"/>
      <c r="HK77" s="34"/>
      <c r="HL77" s="34"/>
      <c r="HM77" s="110"/>
      <c r="HN77" s="34"/>
      <c r="HO77" s="34"/>
      <c r="HP77" s="34"/>
      <c r="HQ77" s="34"/>
      <c r="HR77" s="34"/>
      <c r="HS77" s="34"/>
      <c r="HT77" s="34"/>
      <c r="HU77" s="34"/>
      <c r="HV77" s="34"/>
      <c r="HW77" s="34"/>
      <c r="HX77" s="34"/>
      <c r="HY77" s="92"/>
      <c r="HZ77" s="34"/>
      <c r="IA77" s="34"/>
      <c r="IB77" s="34"/>
      <c r="IC77" s="34"/>
      <c r="ID77" s="34"/>
      <c r="IE77" s="34"/>
      <c r="IF77" s="34"/>
      <c r="IG77" s="34"/>
      <c r="IH77" s="34"/>
      <c r="II77" s="34"/>
      <c r="IJ77" s="34"/>
      <c r="IK77" s="34"/>
      <c r="IL77" s="34"/>
      <c r="IM77" s="34"/>
      <c r="IN77" s="34"/>
      <c r="IO77" s="34"/>
      <c r="IP77" s="34"/>
      <c r="IQ77" s="34"/>
      <c r="IR77" s="34"/>
      <c r="IS77" s="34"/>
      <c r="IT77" s="34"/>
      <c r="IU77" s="34"/>
      <c r="IV77" s="90"/>
      <c r="IW77" s="34"/>
      <c r="IX77" s="34"/>
      <c r="IY77" s="34"/>
      <c r="IZ77" s="34"/>
      <c r="JA77" s="34"/>
      <c r="JB77" s="34"/>
      <c r="JC77" s="34"/>
      <c r="JD77" s="34"/>
      <c r="JE77" s="34"/>
      <c r="JF77" s="34"/>
      <c r="JG77" s="34"/>
      <c r="JH77" s="34"/>
      <c r="JI77" s="34"/>
      <c r="JJ77" s="153"/>
      <c r="JK77" s="34"/>
      <c r="JL77" s="34"/>
      <c r="JM77" s="34"/>
      <c r="JN77" s="34"/>
      <c r="JO77" s="34"/>
      <c r="JP77" s="34"/>
      <c r="JQ77" s="34"/>
      <c r="JR77" s="34"/>
      <c r="JS77" s="34"/>
      <c r="JT77" s="34"/>
      <c r="JU77" s="34"/>
      <c r="JV77" s="34"/>
      <c r="JW77" s="34"/>
      <c r="JX77" s="34"/>
      <c r="JY77" s="34"/>
      <c r="JZ77" s="34"/>
      <c r="KA77" s="34"/>
      <c r="KB77" s="34"/>
      <c r="KC77" s="34"/>
      <c r="KD77" s="34"/>
      <c r="KE77" s="34"/>
      <c r="KF77" s="34"/>
      <c r="KG77" s="34"/>
      <c r="KH77" s="34"/>
      <c r="KI77" s="34"/>
      <c r="KJ77" s="34"/>
      <c r="KK77" s="34"/>
      <c r="KL77" s="34"/>
      <c r="KM77" s="34"/>
      <c r="KN77" s="34"/>
      <c r="KO77" s="34"/>
      <c r="KP77" s="34"/>
      <c r="KQ77" s="34"/>
      <c r="KR77" s="34"/>
      <c r="KS77" s="34"/>
      <c r="KT77" s="34"/>
      <c r="KU77" s="34"/>
      <c r="KV77" s="34"/>
      <c r="KW77" s="34"/>
      <c r="KX77" s="34"/>
      <c r="KY77" s="34"/>
    </row>
    <row r="78" spans="1:311" s="36" customFormat="1" ht="18.600000000000001">
      <c r="A78" s="34" t="str">
        <f t="shared" si="43"/>
        <v>2.4.8.10</v>
      </c>
      <c r="B78" s="85" t="s">
        <v>78</v>
      </c>
      <c r="C78" s="36" t="s">
        <v>43</v>
      </c>
      <c r="D78" s="37"/>
      <c r="E78" s="79">
        <f t="shared" si="46"/>
        <v>45860</v>
      </c>
      <c r="F78" s="80">
        <f t="shared" si="44"/>
        <v>45861</v>
      </c>
      <c r="G78" s="40">
        <v>2</v>
      </c>
      <c r="H78" s="41">
        <v>1</v>
      </c>
      <c r="I78" s="42">
        <f t="shared" si="45"/>
        <v>2</v>
      </c>
      <c r="J78" s="43"/>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82"/>
      <c r="DF78" s="34"/>
      <c r="DG78" s="34"/>
      <c r="DH78" s="34"/>
      <c r="DI78" s="34"/>
      <c r="DJ78" s="34"/>
      <c r="DK78" s="34"/>
      <c r="DL78" s="34"/>
      <c r="DM78" s="34"/>
      <c r="DN78" s="34"/>
      <c r="DO78" s="34"/>
      <c r="DP78" s="34"/>
      <c r="DQ78" s="34"/>
      <c r="DR78" s="34"/>
      <c r="DS78" s="34"/>
      <c r="DT78" s="34"/>
      <c r="DU78" s="34">
        <v>4</v>
      </c>
      <c r="DV78" s="34"/>
      <c r="DW78" s="34"/>
      <c r="DX78" s="34"/>
      <c r="DY78" s="34"/>
      <c r="DZ78" s="82"/>
      <c r="EA78" s="34"/>
      <c r="EB78" s="34"/>
      <c r="EC78" s="34"/>
      <c r="ED78" s="34"/>
      <c r="EE78" s="34"/>
      <c r="EF78" s="34"/>
      <c r="EG78" s="34"/>
      <c r="EH78" s="34"/>
      <c r="EI78" s="34"/>
      <c r="EJ78" s="34"/>
      <c r="EK78" s="34"/>
      <c r="EL78" s="34"/>
      <c r="EM78" s="34"/>
      <c r="EN78" s="34"/>
      <c r="EO78" s="34"/>
      <c r="EP78" s="34"/>
      <c r="EQ78" s="34"/>
      <c r="ER78" s="34"/>
      <c r="ES78" s="34"/>
      <c r="ET78" s="34"/>
      <c r="EU78" s="82"/>
      <c r="EV78" s="34"/>
      <c r="EW78" s="34"/>
      <c r="EX78" s="34"/>
      <c r="EY78" s="34"/>
      <c r="EZ78" s="34"/>
      <c r="FA78" s="34"/>
      <c r="FB78" s="34"/>
      <c r="FC78" s="34"/>
      <c r="FD78" s="34"/>
      <c r="FE78" s="34"/>
      <c r="FF78" s="34"/>
      <c r="FG78" s="34"/>
      <c r="FH78" s="34"/>
      <c r="FI78" s="34"/>
      <c r="FJ78" s="34"/>
      <c r="FK78" s="34"/>
      <c r="FL78" s="34"/>
      <c r="FM78" s="34"/>
      <c r="FN78" s="34"/>
      <c r="FO78" s="34"/>
      <c r="FP78" s="34"/>
      <c r="FQ78" s="34"/>
      <c r="FR78" s="34"/>
      <c r="FS78" s="34"/>
      <c r="FT78" s="34"/>
      <c r="FU78" s="34"/>
      <c r="FV78" s="34"/>
      <c r="FW78" s="34"/>
      <c r="FX78" s="34"/>
      <c r="FY78" s="34"/>
      <c r="FZ78" s="34"/>
      <c r="GA78" s="34"/>
      <c r="GB78" s="34"/>
      <c r="GC78" s="34"/>
      <c r="GD78" s="34"/>
      <c r="GE78" s="34"/>
      <c r="GF78" s="34"/>
      <c r="GG78" s="34"/>
      <c r="GH78" s="34"/>
      <c r="GI78" s="34"/>
      <c r="GJ78" s="34"/>
      <c r="GK78" s="34"/>
      <c r="GL78" s="34"/>
      <c r="GM78" s="34"/>
      <c r="GN78" s="34"/>
      <c r="GO78" s="34"/>
      <c r="GP78" s="34"/>
      <c r="GQ78" s="34"/>
      <c r="GR78" s="90"/>
      <c r="GS78" s="34"/>
      <c r="GT78" s="34"/>
      <c r="GU78" s="34"/>
      <c r="GV78" s="34"/>
      <c r="GW78" s="34"/>
      <c r="GX78" s="34"/>
      <c r="GY78" s="34"/>
      <c r="GZ78" s="34"/>
      <c r="HA78" s="34"/>
      <c r="HB78" s="34"/>
      <c r="HC78" s="34"/>
      <c r="HD78" s="34"/>
      <c r="HE78" s="34"/>
      <c r="HF78" s="34"/>
      <c r="HG78" s="34"/>
      <c r="HH78" s="34"/>
      <c r="HI78" s="34"/>
      <c r="HJ78" s="34"/>
      <c r="HK78" s="34"/>
      <c r="HL78" s="34"/>
      <c r="HM78" s="110"/>
      <c r="HN78" s="34"/>
      <c r="HO78" s="34"/>
      <c r="HP78" s="34"/>
      <c r="HQ78" s="34"/>
      <c r="HR78" s="34"/>
      <c r="HS78" s="34"/>
      <c r="HT78" s="34"/>
      <c r="HU78" s="34"/>
      <c r="HV78" s="34"/>
      <c r="HW78" s="34"/>
      <c r="HX78" s="34"/>
      <c r="HY78" s="92"/>
      <c r="HZ78" s="34"/>
      <c r="IA78" s="34"/>
      <c r="IB78" s="34"/>
      <c r="IC78" s="34"/>
      <c r="ID78" s="34"/>
      <c r="IE78" s="34"/>
      <c r="IF78" s="34"/>
      <c r="IG78" s="34"/>
      <c r="IH78" s="34"/>
      <c r="II78" s="34"/>
      <c r="IJ78" s="34"/>
      <c r="IK78" s="34"/>
      <c r="IL78" s="34"/>
      <c r="IM78" s="34"/>
      <c r="IN78" s="34"/>
      <c r="IO78" s="34"/>
      <c r="IP78" s="34"/>
      <c r="IQ78" s="34"/>
      <c r="IR78" s="34"/>
      <c r="IS78" s="34"/>
      <c r="IT78" s="34"/>
      <c r="IU78" s="34"/>
      <c r="IV78" s="90"/>
      <c r="IW78" s="34"/>
      <c r="IX78" s="34"/>
      <c r="IY78" s="34"/>
      <c r="IZ78" s="34"/>
      <c r="JA78" s="34"/>
      <c r="JB78" s="34"/>
      <c r="JC78" s="34"/>
      <c r="JD78" s="34"/>
      <c r="JE78" s="34"/>
      <c r="JF78" s="34"/>
      <c r="JG78" s="34"/>
      <c r="JH78" s="34"/>
      <c r="JI78" s="34"/>
      <c r="JJ78" s="153"/>
      <c r="JK78" s="34"/>
      <c r="JL78" s="34"/>
      <c r="JM78" s="34"/>
      <c r="JN78" s="34"/>
      <c r="JO78" s="34"/>
      <c r="JP78" s="34"/>
      <c r="JQ78" s="34"/>
      <c r="JR78" s="34"/>
      <c r="JS78" s="34"/>
      <c r="JT78" s="34"/>
      <c r="JU78" s="34"/>
      <c r="JV78" s="34"/>
      <c r="JW78" s="34"/>
      <c r="JX78" s="34"/>
      <c r="JY78" s="34"/>
      <c r="JZ78" s="34"/>
      <c r="KA78" s="34"/>
      <c r="KB78" s="34"/>
      <c r="KC78" s="34"/>
      <c r="KD78" s="34"/>
      <c r="KE78" s="34"/>
      <c r="KF78" s="34"/>
      <c r="KG78" s="34"/>
      <c r="KH78" s="34"/>
      <c r="KI78" s="34"/>
      <c r="KJ78" s="34"/>
      <c r="KK78" s="34"/>
      <c r="KL78" s="34"/>
      <c r="KM78" s="34"/>
      <c r="KN78" s="34"/>
      <c r="KO78" s="34"/>
      <c r="KP78" s="34"/>
      <c r="KQ78" s="34"/>
      <c r="KR78" s="34"/>
      <c r="KS78" s="34"/>
      <c r="KT78" s="34"/>
      <c r="KU78" s="34"/>
      <c r="KV78" s="34"/>
      <c r="KW78" s="34"/>
      <c r="KX78" s="34"/>
      <c r="KY78" s="34"/>
    </row>
    <row r="79" spans="1:311" s="36" customFormat="1" ht="18.600000000000001">
      <c r="A79" s="34" t="str">
        <f t="shared" si="43"/>
        <v>2.4.8.11</v>
      </c>
      <c r="B79" s="85" t="s">
        <v>79</v>
      </c>
      <c r="C79" s="36" t="s">
        <v>43</v>
      </c>
      <c r="D79" s="37"/>
      <c r="E79" s="79">
        <f t="shared" si="46"/>
        <v>45862</v>
      </c>
      <c r="F79" s="80">
        <f t="shared" si="44"/>
        <v>45863</v>
      </c>
      <c r="G79" s="40">
        <v>2</v>
      </c>
      <c r="H79" s="41">
        <v>1</v>
      </c>
      <c r="I79" s="42">
        <f t="shared" si="45"/>
        <v>2</v>
      </c>
      <c r="J79" s="43"/>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4"/>
      <c r="CS79" s="34"/>
      <c r="CT79" s="34"/>
      <c r="CU79" s="34"/>
      <c r="CV79" s="34"/>
      <c r="CW79" s="34"/>
      <c r="CX79" s="34"/>
      <c r="CY79" s="34"/>
      <c r="CZ79" s="34"/>
      <c r="DA79" s="34"/>
      <c r="DB79" s="34"/>
      <c r="DC79" s="34"/>
      <c r="DD79" s="34"/>
      <c r="DE79" s="82"/>
      <c r="DF79" s="34"/>
      <c r="DG79" s="34"/>
      <c r="DH79" s="34"/>
      <c r="DI79" s="34"/>
      <c r="DJ79" s="34"/>
      <c r="DK79" s="34"/>
      <c r="DL79" s="34"/>
      <c r="DM79" s="34"/>
      <c r="DN79" s="34"/>
      <c r="DO79" s="34"/>
      <c r="DP79" s="34"/>
      <c r="DQ79" s="34"/>
      <c r="DR79" s="34"/>
      <c r="DS79" s="34"/>
      <c r="DT79" s="34"/>
      <c r="DU79" s="34"/>
      <c r="DV79" s="34"/>
      <c r="DW79" s="34">
        <v>4</v>
      </c>
      <c r="DX79" s="34"/>
      <c r="DY79" s="34"/>
      <c r="DZ79" s="82"/>
      <c r="EA79" s="34"/>
      <c r="EB79" s="34"/>
      <c r="EC79" s="34"/>
      <c r="ED79" s="34"/>
      <c r="EE79" s="34"/>
      <c r="EF79" s="34"/>
      <c r="EG79" s="34"/>
      <c r="EH79" s="34"/>
      <c r="EI79" s="34"/>
      <c r="EJ79" s="34"/>
      <c r="EK79" s="34"/>
      <c r="EL79" s="34"/>
      <c r="EM79" s="34"/>
      <c r="EN79" s="34"/>
      <c r="EO79" s="34"/>
      <c r="EP79" s="34"/>
      <c r="EQ79" s="34"/>
      <c r="ER79" s="34"/>
      <c r="ES79" s="34"/>
      <c r="ET79" s="34"/>
      <c r="EU79" s="82"/>
      <c r="EV79" s="34"/>
      <c r="EW79" s="34"/>
      <c r="EX79" s="34"/>
      <c r="EY79" s="34"/>
      <c r="EZ79" s="34"/>
      <c r="FA79" s="34"/>
      <c r="FB79" s="34"/>
      <c r="FC79" s="34"/>
      <c r="FD79" s="34"/>
      <c r="FE79" s="34"/>
      <c r="FF79" s="34"/>
      <c r="FG79" s="34"/>
      <c r="FH79" s="34"/>
      <c r="FI79" s="34"/>
      <c r="FJ79" s="34"/>
      <c r="FK79" s="34"/>
      <c r="FL79" s="34"/>
      <c r="FM79" s="34"/>
      <c r="FN79" s="34"/>
      <c r="FO79" s="34"/>
      <c r="FP79" s="34"/>
      <c r="FQ79" s="34"/>
      <c r="FR79" s="34"/>
      <c r="FS79" s="34"/>
      <c r="FT79" s="34"/>
      <c r="FU79" s="34"/>
      <c r="FV79" s="34"/>
      <c r="FW79" s="34"/>
      <c r="FX79" s="34"/>
      <c r="FY79" s="34"/>
      <c r="FZ79" s="34"/>
      <c r="GA79" s="34"/>
      <c r="GB79" s="34"/>
      <c r="GC79" s="34"/>
      <c r="GD79" s="34"/>
      <c r="GE79" s="34"/>
      <c r="GF79" s="34"/>
      <c r="GG79" s="34"/>
      <c r="GH79" s="34"/>
      <c r="GI79" s="34"/>
      <c r="GJ79" s="34"/>
      <c r="GK79" s="34"/>
      <c r="GL79" s="34"/>
      <c r="GM79" s="34"/>
      <c r="GN79" s="34"/>
      <c r="GO79" s="34"/>
      <c r="GP79" s="34"/>
      <c r="GQ79" s="34"/>
      <c r="GR79" s="90"/>
      <c r="GS79" s="34"/>
      <c r="GT79" s="34"/>
      <c r="GU79" s="34"/>
      <c r="GV79" s="34"/>
      <c r="GW79" s="34"/>
      <c r="GX79" s="34"/>
      <c r="GY79" s="34"/>
      <c r="GZ79" s="34"/>
      <c r="HA79" s="34"/>
      <c r="HB79" s="34"/>
      <c r="HC79" s="34"/>
      <c r="HD79" s="34"/>
      <c r="HE79" s="34"/>
      <c r="HF79" s="34"/>
      <c r="HG79" s="34"/>
      <c r="HH79" s="34"/>
      <c r="HI79" s="34"/>
      <c r="HJ79" s="34"/>
      <c r="HK79" s="34"/>
      <c r="HL79" s="34"/>
      <c r="HM79" s="110"/>
      <c r="HN79" s="34"/>
      <c r="HO79" s="34"/>
      <c r="HP79" s="34"/>
      <c r="HQ79" s="34"/>
      <c r="HR79" s="34"/>
      <c r="HS79" s="34"/>
      <c r="HT79" s="34"/>
      <c r="HU79" s="34"/>
      <c r="HV79" s="34"/>
      <c r="HW79" s="34"/>
      <c r="HX79" s="34"/>
      <c r="HY79" s="92"/>
      <c r="HZ79" s="34"/>
      <c r="IA79" s="34"/>
      <c r="IB79" s="34"/>
      <c r="IC79" s="34"/>
      <c r="ID79" s="34"/>
      <c r="IE79" s="34"/>
      <c r="IF79" s="34"/>
      <c r="IG79" s="34"/>
      <c r="IH79" s="34"/>
      <c r="II79" s="34"/>
      <c r="IJ79" s="34"/>
      <c r="IK79" s="34"/>
      <c r="IL79" s="34"/>
      <c r="IM79" s="34"/>
      <c r="IN79" s="34"/>
      <c r="IO79" s="34"/>
      <c r="IP79" s="34"/>
      <c r="IQ79" s="34"/>
      <c r="IR79" s="34"/>
      <c r="IS79" s="34"/>
      <c r="IT79" s="34"/>
      <c r="IU79" s="34"/>
      <c r="IV79" s="90"/>
      <c r="IW79" s="34"/>
      <c r="IX79" s="34"/>
      <c r="IY79" s="34"/>
      <c r="IZ79" s="34"/>
      <c r="JA79" s="34"/>
      <c r="JB79" s="34"/>
      <c r="JC79" s="34"/>
      <c r="JD79" s="34"/>
      <c r="JE79" s="34"/>
      <c r="JF79" s="34"/>
      <c r="JG79" s="34"/>
      <c r="JH79" s="34"/>
      <c r="JI79" s="34"/>
      <c r="JJ79" s="153"/>
      <c r="JK79" s="34"/>
      <c r="JL79" s="34"/>
      <c r="JM79" s="34"/>
      <c r="JN79" s="34"/>
      <c r="JO79" s="34"/>
      <c r="JP79" s="34"/>
      <c r="JQ79" s="34"/>
      <c r="JR79" s="34"/>
      <c r="JS79" s="34"/>
      <c r="JT79" s="34"/>
      <c r="JU79" s="34"/>
      <c r="JV79" s="34"/>
      <c r="JW79" s="34"/>
      <c r="JX79" s="34"/>
      <c r="JY79" s="34"/>
      <c r="JZ79" s="34"/>
      <c r="KA79" s="34"/>
      <c r="KB79" s="34"/>
      <c r="KC79" s="34"/>
      <c r="KD79" s="34"/>
      <c r="KE79" s="34"/>
      <c r="KF79" s="34"/>
      <c r="KG79" s="34"/>
      <c r="KH79" s="34"/>
      <c r="KI79" s="34"/>
      <c r="KJ79" s="34"/>
      <c r="KK79" s="34"/>
      <c r="KL79" s="34"/>
      <c r="KM79" s="34"/>
      <c r="KN79" s="34"/>
      <c r="KO79" s="34"/>
      <c r="KP79" s="34"/>
      <c r="KQ79" s="34"/>
      <c r="KR79" s="34"/>
      <c r="KS79" s="34"/>
      <c r="KT79" s="34"/>
      <c r="KU79" s="34"/>
      <c r="KV79" s="34"/>
      <c r="KW79" s="34"/>
      <c r="KX79" s="34"/>
      <c r="KY79" s="34"/>
    </row>
    <row r="80" spans="1:311" s="36" customFormat="1" ht="18.600000000000001">
      <c r="A80" s="34" t="str">
        <f t="shared" si="43"/>
        <v>2.4.8.12</v>
      </c>
      <c r="B80" s="85" t="s">
        <v>80</v>
      </c>
      <c r="C80" s="36" t="s">
        <v>43</v>
      </c>
      <c r="D80" s="37"/>
      <c r="E80" s="79">
        <f t="shared" si="46"/>
        <v>45864</v>
      </c>
      <c r="F80" s="80">
        <f t="shared" si="44"/>
        <v>45867</v>
      </c>
      <c r="G80" s="40">
        <v>2</v>
      </c>
      <c r="H80" s="41">
        <v>1</v>
      </c>
      <c r="I80" s="42">
        <f t="shared" si="45"/>
        <v>2</v>
      </c>
      <c r="J80" s="43"/>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82"/>
      <c r="DF80" s="34"/>
      <c r="DG80" s="34"/>
      <c r="DH80" s="34"/>
      <c r="DI80" s="34"/>
      <c r="DJ80" s="34"/>
      <c r="DK80" s="34"/>
      <c r="DL80" s="34"/>
      <c r="DM80" s="34"/>
      <c r="DN80" s="34"/>
      <c r="DO80" s="34"/>
      <c r="DP80" s="34"/>
      <c r="DQ80" s="34"/>
      <c r="DR80" s="34"/>
      <c r="DS80" s="34"/>
      <c r="DT80" s="34"/>
      <c r="DU80" s="34"/>
      <c r="DV80" s="34"/>
      <c r="DW80" s="34"/>
      <c r="DX80" s="34"/>
      <c r="DY80" s="34"/>
      <c r="DZ80" s="82"/>
      <c r="EA80" s="34">
        <v>4</v>
      </c>
      <c r="EB80" s="34"/>
      <c r="EC80" s="34"/>
      <c r="ED80" s="34"/>
      <c r="EE80" s="34"/>
      <c r="EF80" s="34"/>
      <c r="EG80" s="34"/>
      <c r="EH80" s="34"/>
      <c r="EI80" s="34"/>
      <c r="EJ80" s="34"/>
      <c r="EK80" s="34"/>
      <c r="EL80" s="34"/>
      <c r="EM80" s="34"/>
      <c r="EN80" s="34"/>
      <c r="EO80" s="34"/>
      <c r="EP80" s="34"/>
      <c r="EQ80" s="34"/>
      <c r="ER80" s="34"/>
      <c r="ES80" s="34"/>
      <c r="ET80" s="34"/>
      <c r="EU80" s="82"/>
      <c r="EV80" s="34"/>
      <c r="EW80" s="34"/>
      <c r="EX80" s="34"/>
      <c r="EY80" s="34"/>
      <c r="EZ80" s="34"/>
      <c r="FA80" s="34"/>
      <c r="FB80" s="34"/>
      <c r="FC80" s="34"/>
      <c r="FD80" s="34"/>
      <c r="FE80" s="34"/>
      <c r="FF80" s="34"/>
      <c r="FG80" s="34"/>
      <c r="FH80" s="34"/>
      <c r="FI80" s="34"/>
      <c r="FJ80" s="34"/>
      <c r="FK80" s="34"/>
      <c r="FL80" s="34"/>
      <c r="FM80" s="34"/>
      <c r="FN80" s="34"/>
      <c r="FO80" s="34"/>
      <c r="FP80" s="34"/>
      <c r="FQ80" s="34"/>
      <c r="FR80" s="34"/>
      <c r="FS80" s="34"/>
      <c r="FT80" s="34"/>
      <c r="FU80" s="34"/>
      <c r="FV80" s="34"/>
      <c r="FW80" s="34"/>
      <c r="FX80" s="34"/>
      <c r="FY80" s="34"/>
      <c r="FZ80" s="34"/>
      <c r="GA80" s="34"/>
      <c r="GB80" s="34"/>
      <c r="GC80" s="34"/>
      <c r="GD80" s="34"/>
      <c r="GE80" s="34"/>
      <c r="GF80" s="34"/>
      <c r="GG80" s="34"/>
      <c r="GH80" s="34"/>
      <c r="GI80" s="34"/>
      <c r="GJ80" s="34"/>
      <c r="GK80" s="34"/>
      <c r="GL80" s="34"/>
      <c r="GM80" s="34"/>
      <c r="GN80" s="34"/>
      <c r="GO80" s="34"/>
      <c r="GP80" s="34"/>
      <c r="GQ80" s="34"/>
      <c r="GR80" s="90"/>
      <c r="GS80" s="34"/>
      <c r="GT80" s="34"/>
      <c r="GU80" s="34"/>
      <c r="GV80" s="34"/>
      <c r="GW80" s="34"/>
      <c r="GX80" s="34"/>
      <c r="GY80" s="34"/>
      <c r="GZ80" s="34"/>
      <c r="HA80" s="34"/>
      <c r="HB80" s="34"/>
      <c r="HC80" s="34"/>
      <c r="HD80" s="34"/>
      <c r="HE80" s="34"/>
      <c r="HF80" s="34"/>
      <c r="HG80" s="34"/>
      <c r="HH80" s="34"/>
      <c r="HI80" s="34"/>
      <c r="HJ80" s="34"/>
      <c r="HK80" s="34"/>
      <c r="HL80" s="34"/>
      <c r="HM80" s="110"/>
      <c r="HN80" s="34"/>
      <c r="HO80" s="34"/>
      <c r="HP80" s="34"/>
      <c r="HQ80" s="34"/>
      <c r="HR80" s="34"/>
      <c r="HS80" s="34"/>
      <c r="HT80" s="34"/>
      <c r="HU80" s="34"/>
      <c r="HV80" s="34"/>
      <c r="HW80" s="34"/>
      <c r="HX80" s="34"/>
      <c r="HY80" s="92"/>
      <c r="HZ80" s="34"/>
      <c r="IA80" s="34"/>
      <c r="IB80" s="34"/>
      <c r="IC80" s="34"/>
      <c r="ID80" s="34"/>
      <c r="IE80" s="34"/>
      <c r="IF80" s="34"/>
      <c r="IG80" s="34"/>
      <c r="IH80" s="34"/>
      <c r="II80" s="34"/>
      <c r="IJ80" s="34"/>
      <c r="IK80" s="34"/>
      <c r="IL80" s="34"/>
      <c r="IM80" s="34"/>
      <c r="IN80" s="34"/>
      <c r="IO80" s="34"/>
      <c r="IP80" s="34"/>
      <c r="IQ80" s="34"/>
      <c r="IR80" s="34"/>
      <c r="IS80" s="34"/>
      <c r="IT80" s="34"/>
      <c r="IU80" s="34"/>
      <c r="IV80" s="90"/>
      <c r="IW80" s="34"/>
      <c r="IX80" s="34"/>
      <c r="IY80" s="34"/>
      <c r="IZ80" s="34"/>
      <c r="JA80" s="34"/>
      <c r="JB80" s="34"/>
      <c r="JC80" s="34"/>
      <c r="JD80" s="34"/>
      <c r="JE80" s="34"/>
      <c r="JF80" s="34"/>
      <c r="JG80" s="34"/>
      <c r="JH80" s="34"/>
      <c r="JI80" s="34"/>
      <c r="JJ80" s="153"/>
      <c r="JK80" s="34"/>
      <c r="JL80" s="34"/>
      <c r="JM80" s="34"/>
      <c r="JN80" s="34"/>
      <c r="JO80" s="34"/>
      <c r="JP80" s="34"/>
      <c r="JQ80" s="34"/>
      <c r="JR80" s="34"/>
      <c r="JS80" s="34"/>
      <c r="JT80" s="34"/>
      <c r="JU80" s="34"/>
      <c r="JV80" s="34"/>
      <c r="JW80" s="34"/>
      <c r="JX80" s="34"/>
      <c r="JY80" s="34"/>
      <c r="JZ80" s="34"/>
      <c r="KA80" s="34"/>
      <c r="KB80" s="34"/>
      <c r="KC80" s="34"/>
      <c r="KD80" s="34"/>
      <c r="KE80" s="34"/>
      <c r="KF80" s="34"/>
      <c r="KG80" s="34"/>
      <c r="KH80" s="34"/>
      <c r="KI80" s="34"/>
      <c r="KJ80" s="34"/>
      <c r="KK80" s="34"/>
      <c r="KL80" s="34"/>
      <c r="KM80" s="34"/>
      <c r="KN80" s="34"/>
      <c r="KO80" s="34"/>
      <c r="KP80" s="34"/>
      <c r="KQ80" s="34"/>
      <c r="KR80" s="34"/>
      <c r="KS80" s="34"/>
      <c r="KT80" s="34"/>
      <c r="KU80" s="34"/>
      <c r="KV80" s="34"/>
      <c r="KW80" s="34"/>
      <c r="KX80" s="34"/>
      <c r="KY80" s="34"/>
    </row>
    <row r="81" spans="1:311" s="36" customFormat="1" ht="18.600000000000001">
      <c r="A81" s="34" t="str">
        <f t="shared" si="43"/>
        <v>2.4.8.13</v>
      </c>
      <c r="B81" s="85" t="s">
        <v>81</v>
      </c>
      <c r="C81" s="36" t="s">
        <v>43</v>
      </c>
      <c r="D81" s="37"/>
      <c r="E81" s="79">
        <f t="shared" si="46"/>
        <v>45868</v>
      </c>
      <c r="F81" s="80">
        <f t="shared" si="44"/>
        <v>45869</v>
      </c>
      <c r="G81" s="40">
        <v>2</v>
      </c>
      <c r="H81" s="41">
        <v>1</v>
      </c>
      <c r="I81" s="42">
        <f t="shared" si="45"/>
        <v>2</v>
      </c>
      <c r="J81" s="43"/>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82"/>
      <c r="DF81" s="34"/>
      <c r="DG81" s="34"/>
      <c r="DH81" s="34"/>
      <c r="DI81" s="34"/>
      <c r="DJ81" s="34"/>
      <c r="DK81" s="34"/>
      <c r="DL81" s="34"/>
      <c r="DM81" s="34"/>
      <c r="DN81" s="34"/>
      <c r="DO81" s="34"/>
      <c r="DP81" s="34"/>
      <c r="DQ81" s="34"/>
      <c r="DR81" s="34"/>
      <c r="DS81" s="34"/>
      <c r="DT81" s="34"/>
      <c r="DU81" s="34"/>
      <c r="DV81" s="34"/>
      <c r="DW81" s="34"/>
      <c r="DX81" s="34"/>
      <c r="DY81" s="34"/>
      <c r="DZ81" s="82"/>
      <c r="EA81" s="34"/>
      <c r="EB81" s="34"/>
      <c r="EC81" s="34">
        <v>4</v>
      </c>
      <c r="ED81" s="34"/>
      <c r="EE81" s="34"/>
      <c r="EF81" s="34"/>
      <c r="EG81" s="34"/>
      <c r="EH81" s="34"/>
      <c r="EI81" s="34"/>
      <c r="EJ81" s="34"/>
      <c r="EK81" s="34"/>
      <c r="EL81" s="34"/>
      <c r="EM81" s="34"/>
      <c r="EN81" s="34"/>
      <c r="EO81" s="34"/>
      <c r="EP81" s="34"/>
      <c r="EQ81" s="34"/>
      <c r="ER81" s="34"/>
      <c r="ES81" s="34"/>
      <c r="ET81" s="34"/>
      <c r="EU81" s="82"/>
      <c r="EV81" s="34"/>
      <c r="EW81" s="34"/>
      <c r="EX81" s="34"/>
      <c r="EY81" s="34"/>
      <c r="EZ81" s="34"/>
      <c r="FA81" s="34"/>
      <c r="FB81" s="34"/>
      <c r="FC81" s="34"/>
      <c r="FD81" s="34"/>
      <c r="FE81" s="34"/>
      <c r="FF81" s="34"/>
      <c r="FG81" s="34"/>
      <c r="FH81" s="34"/>
      <c r="FI81" s="34"/>
      <c r="FJ81" s="34"/>
      <c r="FK81" s="34"/>
      <c r="FL81" s="34"/>
      <c r="FM81" s="34"/>
      <c r="FN81" s="34"/>
      <c r="FO81" s="34"/>
      <c r="FP81" s="34"/>
      <c r="FQ81" s="34"/>
      <c r="FR81" s="34"/>
      <c r="FS81" s="34"/>
      <c r="FT81" s="34"/>
      <c r="FU81" s="34"/>
      <c r="FV81" s="34"/>
      <c r="FW81" s="34"/>
      <c r="FX81" s="34"/>
      <c r="FY81" s="34"/>
      <c r="FZ81" s="34"/>
      <c r="GA81" s="34"/>
      <c r="GB81" s="34"/>
      <c r="GC81" s="34"/>
      <c r="GD81" s="34"/>
      <c r="GE81" s="34"/>
      <c r="GF81" s="34"/>
      <c r="GG81" s="34"/>
      <c r="GH81" s="34"/>
      <c r="GI81" s="34"/>
      <c r="GJ81" s="34"/>
      <c r="GK81" s="34"/>
      <c r="GL81" s="34"/>
      <c r="GM81" s="34"/>
      <c r="GN81" s="34"/>
      <c r="GO81" s="34"/>
      <c r="GP81" s="34"/>
      <c r="GQ81" s="34"/>
      <c r="GR81" s="90"/>
      <c r="GS81" s="34"/>
      <c r="GT81" s="34"/>
      <c r="GU81" s="34"/>
      <c r="GV81" s="34"/>
      <c r="GW81" s="34"/>
      <c r="GX81" s="34"/>
      <c r="GY81" s="34"/>
      <c r="GZ81" s="34"/>
      <c r="HA81" s="34"/>
      <c r="HB81" s="34"/>
      <c r="HC81" s="34"/>
      <c r="HD81" s="34"/>
      <c r="HE81" s="34"/>
      <c r="HF81" s="34"/>
      <c r="HG81" s="34"/>
      <c r="HH81" s="34"/>
      <c r="HI81" s="34"/>
      <c r="HJ81" s="34"/>
      <c r="HK81" s="34"/>
      <c r="HL81" s="34"/>
      <c r="HM81" s="110"/>
      <c r="HN81" s="34"/>
      <c r="HO81" s="34"/>
      <c r="HP81" s="34"/>
      <c r="HQ81" s="34"/>
      <c r="HR81" s="34"/>
      <c r="HS81" s="34"/>
      <c r="HT81" s="34"/>
      <c r="HU81" s="34"/>
      <c r="HV81" s="34"/>
      <c r="HW81" s="34"/>
      <c r="HX81" s="34"/>
      <c r="HY81" s="92"/>
      <c r="HZ81" s="34"/>
      <c r="IA81" s="34"/>
      <c r="IB81" s="34"/>
      <c r="IC81" s="34"/>
      <c r="ID81" s="34"/>
      <c r="IE81" s="34"/>
      <c r="IF81" s="34"/>
      <c r="IG81" s="34"/>
      <c r="IH81" s="34"/>
      <c r="II81" s="34"/>
      <c r="IJ81" s="34"/>
      <c r="IK81" s="34"/>
      <c r="IL81" s="34"/>
      <c r="IM81" s="34"/>
      <c r="IN81" s="34"/>
      <c r="IO81" s="34"/>
      <c r="IP81" s="34"/>
      <c r="IQ81" s="34"/>
      <c r="IR81" s="34"/>
      <c r="IS81" s="34"/>
      <c r="IT81" s="34"/>
      <c r="IU81" s="34"/>
      <c r="IV81" s="90"/>
      <c r="IW81" s="34"/>
      <c r="IX81" s="34"/>
      <c r="IY81" s="34"/>
      <c r="IZ81" s="34"/>
      <c r="JA81" s="34"/>
      <c r="JB81" s="34"/>
      <c r="JC81" s="34"/>
      <c r="JD81" s="34"/>
      <c r="JE81" s="34"/>
      <c r="JF81" s="34"/>
      <c r="JG81" s="34"/>
      <c r="JH81" s="34"/>
      <c r="JI81" s="34"/>
      <c r="JJ81" s="153"/>
      <c r="JK81" s="34"/>
      <c r="JL81" s="34"/>
      <c r="JM81" s="34"/>
      <c r="JN81" s="34"/>
      <c r="JO81" s="34"/>
      <c r="JP81" s="34"/>
      <c r="JQ81" s="34"/>
      <c r="JR81" s="34"/>
      <c r="JS81" s="34"/>
      <c r="JT81" s="34"/>
      <c r="JU81" s="34"/>
      <c r="JV81" s="34"/>
      <c r="JW81" s="34"/>
      <c r="JX81" s="34"/>
      <c r="JY81" s="34"/>
      <c r="JZ81" s="34"/>
      <c r="KA81" s="34"/>
      <c r="KB81" s="34"/>
      <c r="KC81" s="34"/>
      <c r="KD81" s="34"/>
      <c r="KE81" s="34"/>
      <c r="KF81" s="34"/>
      <c r="KG81" s="34"/>
      <c r="KH81" s="34"/>
      <c r="KI81" s="34"/>
      <c r="KJ81" s="34"/>
      <c r="KK81" s="34"/>
      <c r="KL81" s="34"/>
      <c r="KM81" s="34"/>
      <c r="KN81" s="34"/>
      <c r="KO81" s="34"/>
      <c r="KP81" s="34"/>
      <c r="KQ81" s="34"/>
      <c r="KR81" s="34"/>
      <c r="KS81" s="34"/>
      <c r="KT81" s="34"/>
      <c r="KU81" s="34"/>
      <c r="KV81" s="34"/>
      <c r="KW81" s="34"/>
      <c r="KX81" s="34"/>
      <c r="KY81" s="34"/>
    </row>
    <row r="82" spans="1:311" s="36" customFormat="1" ht="18.600000000000001">
      <c r="A82" s="34" t="str">
        <f t="shared" si="43"/>
        <v>2.4.8.14</v>
      </c>
      <c r="B82" s="35" t="s">
        <v>89</v>
      </c>
      <c r="C82" s="36" t="s">
        <v>43</v>
      </c>
      <c r="D82" s="37"/>
      <c r="E82" s="79">
        <f>F81+1</f>
        <v>45870</v>
      </c>
      <c r="F82" s="80">
        <f t="shared" si="44"/>
        <v>45873</v>
      </c>
      <c r="G82" s="40">
        <v>2</v>
      </c>
      <c r="H82" s="41">
        <v>1</v>
      </c>
      <c r="I82" s="42">
        <f t="shared" si="45"/>
        <v>2</v>
      </c>
      <c r="J82" s="43"/>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82"/>
      <c r="DF82" s="34"/>
      <c r="DG82" s="34"/>
      <c r="DH82" s="34"/>
      <c r="DI82" s="34"/>
      <c r="DJ82" s="34"/>
      <c r="DK82" s="34"/>
      <c r="DL82" s="34"/>
      <c r="DM82" s="34"/>
      <c r="DN82" s="34"/>
      <c r="DO82" s="34"/>
      <c r="DP82" s="34"/>
      <c r="DQ82" s="34"/>
      <c r="DR82" s="34"/>
      <c r="DS82" s="34"/>
      <c r="DT82" s="34"/>
      <c r="DU82" s="34"/>
      <c r="DV82" s="34"/>
      <c r="DW82" s="34"/>
      <c r="DX82" s="34"/>
      <c r="DY82" s="34"/>
      <c r="DZ82" s="82"/>
      <c r="EA82" s="34"/>
      <c r="EB82" s="34"/>
      <c r="EC82" s="34"/>
      <c r="ED82" s="34"/>
      <c r="EE82" s="34"/>
      <c r="EF82" s="34"/>
      <c r="EG82" s="34">
        <v>4</v>
      </c>
      <c r="EH82" s="34"/>
      <c r="EI82" s="34"/>
      <c r="EJ82" s="34"/>
      <c r="EK82" s="34"/>
      <c r="EL82" s="34"/>
      <c r="EM82" s="34"/>
      <c r="EN82" s="34"/>
      <c r="EO82" s="34"/>
      <c r="EP82" s="34"/>
      <c r="EQ82" s="34"/>
      <c r="ER82" s="34"/>
      <c r="ES82" s="34"/>
      <c r="ET82" s="34"/>
      <c r="EU82" s="82"/>
      <c r="EV82" s="34"/>
      <c r="EW82" s="34"/>
      <c r="EX82" s="34"/>
      <c r="EY82" s="34"/>
      <c r="EZ82" s="34"/>
      <c r="FA82" s="34"/>
      <c r="FB82" s="34"/>
      <c r="FC82" s="34"/>
      <c r="FD82" s="34"/>
      <c r="FE82" s="34"/>
      <c r="FF82" s="34"/>
      <c r="FG82" s="34"/>
      <c r="FH82" s="34"/>
      <c r="FI82" s="34"/>
      <c r="FJ82" s="34"/>
      <c r="FK82" s="34"/>
      <c r="FL82" s="34"/>
      <c r="FM82" s="34"/>
      <c r="FN82" s="34"/>
      <c r="FO82" s="34"/>
      <c r="FP82" s="34"/>
      <c r="FQ82" s="34"/>
      <c r="FR82" s="34"/>
      <c r="FS82" s="34"/>
      <c r="FT82" s="34"/>
      <c r="FU82" s="34"/>
      <c r="FV82" s="34"/>
      <c r="FW82" s="34"/>
      <c r="FX82" s="34"/>
      <c r="FY82" s="34"/>
      <c r="FZ82" s="34"/>
      <c r="GA82" s="34"/>
      <c r="GB82" s="34"/>
      <c r="GC82" s="34"/>
      <c r="GD82" s="34"/>
      <c r="GE82" s="34"/>
      <c r="GF82" s="34"/>
      <c r="GG82" s="34"/>
      <c r="GH82" s="34"/>
      <c r="GI82" s="34"/>
      <c r="GJ82" s="34"/>
      <c r="GK82" s="34"/>
      <c r="GL82" s="34"/>
      <c r="GM82" s="34"/>
      <c r="GN82" s="34"/>
      <c r="GO82" s="34"/>
      <c r="GP82" s="34"/>
      <c r="GQ82" s="34"/>
      <c r="GR82" s="90"/>
      <c r="GS82" s="34"/>
      <c r="GT82" s="34"/>
      <c r="GU82" s="34"/>
      <c r="GV82" s="34"/>
      <c r="GW82" s="34"/>
      <c r="GX82" s="34"/>
      <c r="GY82" s="34"/>
      <c r="GZ82" s="34"/>
      <c r="HA82" s="34"/>
      <c r="HB82" s="34"/>
      <c r="HC82" s="34"/>
      <c r="HD82" s="34"/>
      <c r="HE82" s="34"/>
      <c r="HF82" s="34"/>
      <c r="HG82" s="34"/>
      <c r="HH82" s="34"/>
      <c r="HI82" s="34"/>
      <c r="HJ82" s="34"/>
      <c r="HK82" s="34"/>
      <c r="HL82" s="34"/>
      <c r="HM82" s="110"/>
      <c r="HN82" s="34"/>
      <c r="HO82" s="34"/>
      <c r="HP82" s="34"/>
      <c r="HQ82" s="34"/>
      <c r="HR82" s="34"/>
      <c r="HS82" s="34"/>
      <c r="HT82" s="34"/>
      <c r="HU82" s="34"/>
      <c r="HV82" s="34"/>
      <c r="HW82" s="34"/>
      <c r="HX82" s="34"/>
      <c r="HY82" s="92"/>
      <c r="HZ82" s="34"/>
      <c r="IA82" s="34"/>
      <c r="IB82" s="34"/>
      <c r="IC82" s="34"/>
      <c r="ID82" s="34"/>
      <c r="IE82" s="34"/>
      <c r="IF82" s="34"/>
      <c r="IG82" s="34"/>
      <c r="IH82" s="34"/>
      <c r="II82" s="34"/>
      <c r="IJ82" s="34"/>
      <c r="IK82" s="34"/>
      <c r="IL82" s="34"/>
      <c r="IM82" s="34"/>
      <c r="IN82" s="34"/>
      <c r="IO82" s="34"/>
      <c r="IP82" s="34"/>
      <c r="IQ82" s="34"/>
      <c r="IR82" s="34"/>
      <c r="IS82" s="34"/>
      <c r="IT82" s="34"/>
      <c r="IU82" s="34"/>
      <c r="IV82" s="90"/>
      <c r="IW82" s="34"/>
      <c r="IX82" s="34"/>
      <c r="IY82" s="34"/>
      <c r="IZ82" s="34"/>
      <c r="JA82" s="34"/>
      <c r="JB82" s="34"/>
      <c r="JC82" s="34"/>
      <c r="JD82" s="34"/>
      <c r="JE82" s="34"/>
      <c r="JF82" s="34"/>
      <c r="JG82" s="34"/>
      <c r="JH82" s="34"/>
      <c r="JI82" s="34"/>
      <c r="JJ82" s="153"/>
      <c r="JK82" s="34"/>
      <c r="JL82" s="34"/>
      <c r="JM82" s="34"/>
      <c r="JN82" s="34"/>
      <c r="JO82" s="34"/>
      <c r="JP82" s="34"/>
      <c r="JQ82" s="34"/>
      <c r="JR82" s="34"/>
      <c r="JS82" s="34"/>
      <c r="JT82" s="34"/>
      <c r="JU82" s="34"/>
      <c r="JV82" s="34"/>
      <c r="JW82" s="34"/>
      <c r="JX82" s="34"/>
      <c r="JY82" s="34"/>
      <c r="JZ82" s="34"/>
      <c r="KA82" s="34"/>
      <c r="KB82" s="34"/>
      <c r="KC82" s="34"/>
      <c r="KD82" s="34"/>
      <c r="KE82" s="34"/>
      <c r="KF82" s="34"/>
      <c r="KG82" s="34"/>
      <c r="KH82" s="34"/>
      <c r="KI82" s="34"/>
      <c r="KJ82" s="34"/>
      <c r="KK82" s="34"/>
      <c r="KL82" s="34"/>
      <c r="KM82" s="34"/>
      <c r="KN82" s="34"/>
      <c r="KO82" s="34"/>
      <c r="KP82" s="34"/>
      <c r="KQ82" s="34"/>
      <c r="KR82" s="34"/>
      <c r="KS82" s="34"/>
      <c r="KT82" s="34"/>
      <c r="KU82" s="34"/>
      <c r="KV82" s="34"/>
      <c r="KW82" s="34"/>
      <c r="KX82" s="34"/>
      <c r="KY82" s="34"/>
    </row>
    <row r="83" spans="1:311" s="36" customFormat="1" ht="18.600000000000001">
      <c r="A83" s="34" t="str">
        <f t="shared" si="43"/>
        <v>2.4.8.15</v>
      </c>
      <c r="B83" s="35" t="s">
        <v>90</v>
      </c>
      <c r="C83" s="36" t="s">
        <v>43</v>
      </c>
      <c r="D83" s="37"/>
      <c r="E83" s="79">
        <f t="shared" si="46"/>
        <v>45874</v>
      </c>
      <c r="F83" s="80">
        <f t="shared" ref="F83:F88" si="47">IF(ISBLANK(E83)," - ",IF(G83=0,E83,WORKDAY(IF(WEEKDAY(E83,2)&gt;5, WORKDAY(E83,1), E83),G83-1)))</f>
        <v>45875</v>
      </c>
      <c r="G83" s="40">
        <v>2</v>
      </c>
      <c r="H83" s="41">
        <v>1</v>
      </c>
      <c r="I83" s="42">
        <f t="shared" ref="I83:I93" si="48">IF(OR(F83=0,E83=0)," - ",NETWORKDAYS(E83,F83))</f>
        <v>2</v>
      </c>
      <c r="J83" s="43"/>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82"/>
      <c r="DF83" s="34"/>
      <c r="DG83" s="34"/>
      <c r="DH83" s="34"/>
      <c r="DI83" s="34"/>
      <c r="DJ83" s="34"/>
      <c r="DK83" s="34"/>
      <c r="DL83" s="34"/>
      <c r="DM83" s="34"/>
      <c r="DN83" s="34"/>
      <c r="DO83" s="34"/>
      <c r="DP83" s="34"/>
      <c r="DQ83" s="34"/>
      <c r="DR83" s="34"/>
      <c r="DS83" s="34"/>
      <c r="DT83" s="34"/>
      <c r="DU83" s="34"/>
      <c r="DV83" s="34"/>
      <c r="DW83" s="34"/>
      <c r="DX83" s="34"/>
      <c r="DY83" s="34"/>
      <c r="DZ83" s="82"/>
      <c r="EA83" s="34"/>
      <c r="EB83" s="34"/>
      <c r="EC83" s="34"/>
      <c r="ED83" s="34"/>
      <c r="EE83" s="34"/>
      <c r="EF83" s="34"/>
      <c r="EG83" s="34"/>
      <c r="EH83" s="34"/>
      <c r="EI83" s="34">
        <v>4</v>
      </c>
      <c r="EJ83" s="34"/>
      <c r="EK83" s="34"/>
      <c r="EL83" s="34"/>
      <c r="EM83" s="34"/>
      <c r="EN83" s="34"/>
      <c r="EO83" s="34"/>
      <c r="EP83" s="34"/>
      <c r="EQ83" s="34"/>
      <c r="ER83" s="34"/>
      <c r="ES83" s="34"/>
      <c r="ET83" s="34"/>
      <c r="EU83" s="82"/>
      <c r="EV83" s="34"/>
      <c r="EW83" s="34"/>
      <c r="EX83" s="34"/>
      <c r="EY83" s="34"/>
      <c r="EZ83" s="34"/>
      <c r="FA83" s="34"/>
      <c r="FB83" s="34"/>
      <c r="FC83" s="34"/>
      <c r="FD83" s="34"/>
      <c r="FE83" s="34"/>
      <c r="FF83" s="34"/>
      <c r="FG83" s="34"/>
      <c r="FH83" s="34"/>
      <c r="FI83" s="34"/>
      <c r="FJ83" s="34"/>
      <c r="FK83" s="34"/>
      <c r="FL83" s="34"/>
      <c r="FM83" s="34"/>
      <c r="FN83" s="34"/>
      <c r="FO83" s="34"/>
      <c r="FP83" s="34"/>
      <c r="FQ83" s="34"/>
      <c r="FR83" s="34"/>
      <c r="FS83" s="34"/>
      <c r="FT83" s="34"/>
      <c r="FU83" s="34"/>
      <c r="FV83" s="34"/>
      <c r="FW83" s="34"/>
      <c r="FX83" s="34"/>
      <c r="FY83" s="34"/>
      <c r="FZ83" s="34"/>
      <c r="GA83" s="34"/>
      <c r="GB83" s="34"/>
      <c r="GC83" s="34"/>
      <c r="GD83" s="34"/>
      <c r="GE83" s="34"/>
      <c r="GF83" s="34"/>
      <c r="GG83" s="34"/>
      <c r="GH83" s="34"/>
      <c r="GI83" s="34"/>
      <c r="GJ83" s="34"/>
      <c r="GK83" s="34"/>
      <c r="GL83" s="34"/>
      <c r="GM83" s="34"/>
      <c r="GN83" s="34"/>
      <c r="GO83" s="34"/>
      <c r="GP83" s="34"/>
      <c r="GQ83" s="34"/>
      <c r="GR83" s="90"/>
      <c r="GS83" s="34"/>
      <c r="GT83" s="34"/>
      <c r="GU83" s="34"/>
      <c r="GV83" s="34"/>
      <c r="GW83" s="34"/>
      <c r="GX83" s="34"/>
      <c r="GY83" s="34"/>
      <c r="GZ83" s="34"/>
      <c r="HA83" s="34"/>
      <c r="HB83" s="34"/>
      <c r="HC83" s="34"/>
      <c r="HD83" s="34"/>
      <c r="HE83" s="34"/>
      <c r="HF83" s="34"/>
      <c r="HG83" s="34"/>
      <c r="HH83" s="34"/>
      <c r="HI83" s="34"/>
      <c r="HJ83" s="34"/>
      <c r="HK83" s="34"/>
      <c r="HL83" s="34"/>
      <c r="HM83" s="110"/>
      <c r="HN83" s="34"/>
      <c r="HO83" s="34"/>
      <c r="HP83" s="34"/>
      <c r="HQ83" s="34"/>
      <c r="HR83" s="34"/>
      <c r="HS83" s="34"/>
      <c r="HT83" s="34"/>
      <c r="HU83" s="34"/>
      <c r="HV83" s="34"/>
      <c r="HW83" s="34"/>
      <c r="HX83" s="34"/>
      <c r="HY83" s="92"/>
      <c r="HZ83" s="34"/>
      <c r="IA83" s="34"/>
      <c r="IB83" s="34"/>
      <c r="IC83" s="34"/>
      <c r="ID83" s="34"/>
      <c r="IE83" s="34"/>
      <c r="IF83" s="34"/>
      <c r="IG83" s="34"/>
      <c r="IH83" s="34"/>
      <c r="II83" s="34"/>
      <c r="IJ83" s="34"/>
      <c r="IK83" s="34"/>
      <c r="IL83" s="34"/>
      <c r="IM83" s="34"/>
      <c r="IN83" s="34"/>
      <c r="IO83" s="34"/>
      <c r="IP83" s="34"/>
      <c r="IQ83" s="34"/>
      <c r="IR83" s="34"/>
      <c r="IS83" s="34"/>
      <c r="IT83" s="34"/>
      <c r="IU83" s="34"/>
      <c r="IV83" s="90"/>
      <c r="IW83" s="34"/>
      <c r="IX83" s="34"/>
      <c r="IY83" s="34"/>
      <c r="IZ83" s="34"/>
      <c r="JA83" s="34"/>
      <c r="JB83" s="34"/>
      <c r="JC83" s="34"/>
      <c r="JD83" s="34"/>
      <c r="JE83" s="34"/>
      <c r="JF83" s="34"/>
      <c r="JG83" s="34"/>
      <c r="JH83" s="34"/>
      <c r="JI83" s="34"/>
      <c r="JJ83" s="153"/>
      <c r="JK83" s="34"/>
      <c r="JL83" s="34"/>
      <c r="JM83" s="34"/>
      <c r="JN83" s="34"/>
      <c r="JO83" s="34"/>
      <c r="JP83" s="34"/>
      <c r="JQ83" s="34"/>
      <c r="JR83" s="34"/>
      <c r="JS83" s="34"/>
      <c r="JT83" s="34"/>
      <c r="JU83" s="34"/>
      <c r="JV83" s="34"/>
      <c r="JW83" s="34"/>
      <c r="JX83" s="34"/>
      <c r="JY83" s="34"/>
      <c r="JZ83" s="34"/>
      <c r="KA83" s="34"/>
      <c r="KB83" s="34"/>
      <c r="KC83" s="34"/>
      <c r="KD83" s="34"/>
      <c r="KE83" s="34"/>
      <c r="KF83" s="34"/>
      <c r="KG83" s="34"/>
      <c r="KH83" s="34"/>
      <c r="KI83" s="34"/>
      <c r="KJ83" s="34"/>
      <c r="KK83" s="34"/>
      <c r="KL83" s="34"/>
      <c r="KM83" s="34"/>
      <c r="KN83" s="34"/>
      <c r="KO83" s="34"/>
      <c r="KP83" s="34"/>
      <c r="KQ83" s="34"/>
      <c r="KR83" s="34"/>
      <c r="KS83" s="34"/>
      <c r="KT83" s="34"/>
      <c r="KU83" s="34"/>
      <c r="KV83" s="34"/>
      <c r="KW83" s="34"/>
      <c r="KX83" s="34"/>
      <c r="KY83" s="34"/>
    </row>
    <row r="84" spans="1:311" s="36" customFormat="1" ht="18.600000000000001">
      <c r="A84" s="34" t="str">
        <f t="shared" si="43"/>
        <v>2.4.8.16</v>
      </c>
      <c r="B84" s="35" t="s">
        <v>91</v>
      </c>
      <c r="C84" s="36" t="s">
        <v>43</v>
      </c>
      <c r="D84" s="37"/>
      <c r="E84" s="79">
        <f t="shared" si="46"/>
        <v>45876</v>
      </c>
      <c r="F84" s="80">
        <f t="shared" si="47"/>
        <v>45877</v>
      </c>
      <c r="G84" s="40">
        <v>2</v>
      </c>
      <c r="H84" s="41">
        <v>1</v>
      </c>
      <c r="I84" s="42">
        <f t="shared" si="48"/>
        <v>2</v>
      </c>
      <c r="J84" s="43"/>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82"/>
      <c r="DF84" s="34"/>
      <c r="DG84" s="34"/>
      <c r="DH84" s="34"/>
      <c r="DI84" s="34"/>
      <c r="DJ84" s="34"/>
      <c r="DK84" s="34"/>
      <c r="DL84" s="34"/>
      <c r="DM84" s="34"/>
      <c r="DN84" s="34"/>
      <c r="DO84" s="34"/>
      <c r="DP84" s="34"/>
      <c r="DQ84" s="34"/>
      <c r="DR84" s="34"/>
      <c r="DS84" s="34"/>
      <c r="DT84" s="34"/>
      <c r="DU84" s="34"/>
      <c r="DV84" s="34"/>
      <c r="DW84" s="34"/>
      <c r="DX84" s="34"/>
      <c r="DY84" s="34"/>
      <c r="DZ84" s="82"/>
      <c r="EA84" s="34"/>
      <c r="EB84" s="34"/>
      <c r="EC84" s="34"/>
      <c r="ED84" s="34"/>
      <c r="EE84" s="34"/>
      <c r="EF84" s="34"/>
      <c r="EG84" s="34"/>
      <c r="EH84" s="34"/>
      <c r="EI84" s="34"/>
      <c r="EJ84" s="34"/>
      <c r="EK84" s="34">
        <v>4</v>
      </c>
      <c r="EL84" s="34"/>
      <c r="EM84" s="34"/>
      <c r="EN84" s="34"/>
      <c r="EO84" s="34"/>
      <c r="EP84" s="34"/>
      <c r="EQ84" s="34"/>
      <c r="ER84" s="34"/>
      <c r="ES84" s="34"/>
      <c r="ET84" s="34"/>
      <c r="EU84" s="82"/>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90"/>
      <c r="GS84" s="34"/>
      <c r="GT84" s="34"/>
      <c r="GU84" s="34"/>
      <c r="GV84" s="34"/>
      <c r="GW84" s="34"/>
      <c r="GX84" s="34"/>
      <c r="GY84" s="34"/>
      <c r="GZ84" s="34"/>
      <c r="HA84" s="34"/>
      <c r="HB84" s="34"/>
      <c r="HC84" s="34"/>
      <c r="HD84" s="34"/>
      <c r="HE84" s="34"/>
      <c r="HF84" s="34"/>
      <c r="HG84" s="34"/>
      <c r="HH84" s="34"/>
      <c r="HI84" s="34"/>
      <c r="HJ84" s="34"/>
      <c r="HK84" s="34"/>
      <c r="HL84" s="34"/>
      <c r="HM84" s="110"/>
      <c r="HN84" s="34"/>
      <c r="HO84" s="34"/>
      <c r="HP84" s="34"/>
      <c r="HQ84" s="34"/>
      <c r="HR84" s="34"/>
      <c r="HS84" s="34"/>
      <c r="HT84" s="34"/>
      <c r="HU84" s="34"/>
      <c r="HV84" s="34"/>
      <c r="HW84" s="34"/>
      <c r="HX84" s="34"/>
      <c r="HY84" s="92"/>
      <c r="HZ84" s="34"/>
      <c r="IA84" s="34"/>
      <c r="IB84" s="34"/>
      <c r="IC84" s="34"/>
      <c r="ID84" s="34"/>
      <c r="IE84" s="34"/>
      <c r="IF84" s="34"/>
      <c r="IG84" s="34"/>
      <c r="IH84" s="34"/>
      <c r="II84" s="34"/>
      <c r="IJ84" s="34"/>
      <c r="IK84" s="34"/>
      <c r="IL84" s="34"/>
      <c r="IM84" s="34"/>
      <c r="IN84" s="34"/>
      <c r="IO84" s="34"/>
      <c r="IP84" s="34"/>
      <c r="IQ84" s="34"/>
      <c r="IR84" s="34"/>
      <c r="IS84" s="34"/>
      <c r="IT84" s="34"/>
      <c r="IU84" s="34"/>
      <c r="IV84" s="90"/>
      <c r="IW84" s="34"/>
      <c r="IX84" s="34"/>
      <c r="IY84" s="34"/>
      <c r="IZ84" s="34"/>
      <c r="JA84" s="34"/>
      <c r="JB84" s="34"/>
      <c r="JC84" s="34"/>
      <c r="JD84" s="34"/>
      <c r="JE84" s="34"/>
      <c r="JF84" s="34"/>
      <c r="JG84" s="34"/>
      <c r="JH84" s="34"/>
      <c r="JI84" s="34"/>
      <c r="JJ84" s="153"/>
      <c r="JK84" s="34"/>
      <c r="JL84" s="34"/>
      <c r="JM84" s="34"/>
      <c r="JN84" s="34"/>
      <c r="JO84" s="34"/>
      <c r="JP84" s="34"/>
      <c r="JQ84" s="34"/>
      <c r="JR84" s="34"/>
      <c r="JS84" s="34"/>
      <c r="JT84" s="34"/>
      <c r="JU84" s="34"/>
      <c r="JV84" s="34"/>
      <c r="JW84" s="34"/>
      <c r="JX84" s="34"/>
      <c r="JY84" s="34"/>
      <c r="JZ84" s="34"/>
      <c r="KA84" s="34"/>
      <c r="KB84" s="34"/>
      <c r="KC84" s="34"/>
      <c r="KD84" s="34"/>
      <c r="KE84" s="34"/>
      <c r="KF84" s="34"/>
      <c r="KG84" s="34"/>
      <c r="KH84" s="34"/>
      <c r="KI84" s="34"/>
      <c r="KJ84" s="34"/>
      <c r="KK84" s="34"/>
      <c r="KL84" s="34"/>
      <c r="KM84" s="34"/>
      <c r="KN84" s="34"/>
      <c r="KO84" s="34"/>
      <c r="KP84" s="34"/>
      <c r="KQ84" s="34"/>
      <c r="KR84" s="34"/>
      <c r="KS84" s="34"/>
      <c r="KT84" s="34"/>
      <c r="KU84" s="34"/>
      <c r="KV84" s="34"/>
      <c r="KW84" s="34"/>
      <c r="KX84" s="34"/>
      <c r="KY84" s="34"/>
    </row>
    <row r="85" spans="1:311" s="36" customFormat="1" ht="18.600000000000001">
      <c r="A85" s="34" t="str">
        <f t="shared" si="43"/>
        <v>2.4.8.17</v>
      </c>
      <c r="B85" s="35" t="s">
        <v>92</v>
      </c>
      <c r="C85" s="36" t="s">
        <v>43</v>
      </c>
      <c r="D85" s="37"/>
      <c r="E85" s="79">
        <f t="shared" si="46"/>
        <v>45878</v>
      </c>
      <c r="F85" s="80">
        <f t="shared" si="47"/>
        <v>45881</v>
      </c>
      <c r="G85" s="40">
        <v>2</v>
      </c>
      <c r="H85" s="41">
        <v>1</v>
      </c>
      <c r="I85" s="42">
        <f t="shared" si="48"/>
        <v>2</v>
      </c>
      <c r="J85" s="43"/>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82"/>
      <c r="DF85" s="34"/>
      <c r="DG85" s="34"/>
      <c r="DH85" s="34"/>
      <c r="DI85" s="34"/>
      <c r="DJ85" s="34"/>
      <c r="DK85" s="34"/>
      <c r="DL85" s="34"/>
      <c r="DM85" s="34"/>
      <c r="DN85" s="34"/>
      <c r="DO85" s="34"/>
      <c r="DP85" s="34"/>
      <c r="DQ85" s="34"/>
      <c r="DR85" s="34"/>
      <c r="DS85" s="34"/>
      <c r="DT85" s="34"/>
      <c r="DU85" s="34"/>
      <c r="DV85" s="34"/>
      <c r="DW85" s="34"/>
      <c r="DX85" s="34"/>
      <c r="DY85" s="34"/>
      <c r="DZ85" s="82"/>
      <c r="EA85" s="34"/>
      <c r="EB85" s="34"/>
      <c r="EC85" s="34"/>
      <c r="ED85" s="34"/>
      <c r="EE85" s="34"/>
      <c r="EF85" s="34"/>
      <c r="EG85" s="34"/>
      <c r="EH85" s="34"/>
      <c r="EI85" s="34"/>
      <c r="EJ85" s="34"/>
      <c r="EK85" s="34"/>
      <c r="EL85" s="34"/>
      <c r="EM85" s="34"/>
      <c r="EN85" s="34"/>
      <c r="EO85" s="34">
        <v>4</v>
      </c>
      <c r="EP85" s="34"/>
      <c r="EQ85" s="34"/>
      <c r="ER85" s="34"/>
      <c r="ES85" s="34"/>
      <c r="ET85" s="34"/>
      <c r="EU85" s="82"/>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90"/>
      <c r="GS85" s="34"/>
      <c r="GT85" s="34"/>
      <c r="GU85" s="34"/>
      <c r="GV85" s="34"/>
      <c r="GW85" s="34"/>
      <c r="GX85" s="34"/>
      <c r="GY85" s="34"/>
      <c r="GZ85" s="34"/>
      <c r="HA85" s="34"/>
      <c r="HB85" s="34"/>
      <c r="HC85" s="34"/>
      <c r="HD85" s="34"/>
      <c r="HE85" s="34"/>
      <c r="HF85" s="34"/>
      <c r="HG85" s="34"/>
      <c r="HH85" s="34"/>
      <c r="HI85" s="34"/>
      <c r="HJ85" s="34"/>
      <c r="HK85" s="34"/>
      <c r="HL85" s="34"/>
      <c r="HM85" s="110"/>
      <c r="HN85" s="34"/>
      <c r="HO85" s="34"/>
      <c r="HP85" s="34"/>
      <c r="HQ85" s="34"/>
      <c r="HR85" s="34"/>
      <c r="HS85" s="34"/>
      <c r="HT85" s="34"/>
      <c r="HU85" s="34"/>
      <c r="HV85" s="34"/>
      <c r="HW85" s="34"/>
      <c r="HX85" s="34"/>
      <c r="HY85" s="92"/>
      <c r="HZ85" s="34"/>
      <c r="IA85" s="34"/>
      <c r="IB85" s="34"/>
      <c r="IC85" s="34"/>
      <c r="ID85" s="34"/>
      <c r="IE85" s="34"/>
      <c r="IF85" s="34"/>
      <c r="IG85" s="34"/>
      <c r="IH85" s="34"/>
      <c r="II85" s="34"/>
      <c r="IJ85" s="34"/>
      <c r="IK85" s="34"/>
      <c r="IL85" s="34"/>
      <c r="IM85" s="34"/>
      <c r="IN85" s="34"/>
      <c r="IO85" s="34"/>
      <c r="IP85" s="34"/>
      <c r="IQ85" s="34"/>
      <c r="IR85" s="34"/>
      <c r="IS85" s="34"/>
      <c r="IT85" s="34"/>
      <c r="IU85" s="34"/>
      <c r="IV85" s="90"/>
      <c r="IW85" s="34"/>
      <c r="IX85" s="34"/>
      <c r="IY85" s="34"/>
      <c r="IZ85" s="34"/>
      <c r="JA85" s="34"/>
      <c r="JB85" s="34"/>
      <c r="JC85" s="34"/>
      <c r="JD85" s="34"/>
      <c r="JE85" s="34"/>
      <c r="JF85" s="34"/>
      <c r="JG85" s="34"/>
      <c r="JH85" s="34"/>
      <c r="JI85" s="34"/>
      <c r="JJ85" s="153"/>
      <c r="JK85" s="34"/>
      <c r="JL85" s="34"/>
      <c r="JM85" s="34"/>
      <c r="JN85" s="34"/>
      <c r="JO85" s="34"/>
      <c r="JP85" s="34"/>
      <c r="JQ85" s="34"/>
      <c r="JR85" s="34"/>
      <c r="JS85" s="34"/>
      <c r="JT85" s="34"/>
      <c r="JU85" s="34"/>
      <c r="JV85" s="34"/>
      <c r="JW85" s="34"/>
      <c r="JX85" s="34"/>
      <c r="JY85" s="34"/>
      <c r="JZ85" s="34"/>
      <c r="KA85" s="34"/>
      <c r="KB85" s="34"/>
      <c r="KC85" s="34"/>
      <c r="KD85" s="34"/>
      <c r="KE85" s="34"/>
      <c r="KF85" s="34"/>
      <c r="KG85" s="34"/>
      <c r="KH85" s="34"/>
      <c r="KI85" s="34"/>
      <c r="KJ85" s="34"/>
      <c r="KK85" s="34"/>
      <c r="KL85" s="34"/>
      <c r="KM85" s="34"/>
      <c r="KN85" s="34"/>
      <c r="KO85" s="34"/>
      <c r="KP85" s="34"/>
      <c r="KQ85" s="34"/>
      <c r="KR85" s="34"/>
      <c r="KS85" s="34"/>
      <c r="KT85" s="34"/>
      <c r="KU85" s="34"/>
      <c r="KV85" s="34"/>
      <c r="KW85" s="34"/>
      <c r="KX85" s="34"/>
      <c r="KY85" s="34"/>
    </row>
    <row r="86" spans="1:311" s="36" customFormat="1" ht="18.600000000000001">
      <c r="A86" s="34" t="str">
        <f t="shared" si="43"/>
        <v>2.4.8.18</v>
      </c>
      <c r="B86" s="35" t="s">
        <v>93</v>
      </c>
      <c r="C86" s="36" t="s">
        <v>43</v>
      </c>
      <c r="D86" s="37"/>
      <c r="E86" s="79">
        <f t="shared" si="46"/>
        <v>45882</v>
      </c>
      <c r="F86" s="80">
        <f t="shared" si="47"/>
        <v>45883</v>
      </c>
      <c r="G86" s="40">
        <v>2</v>
      </c>
      <c r="H86" s="41">
        <v>1</v>
      </c>
      <c r="I86" s="42">
        <f t="shared" si="48"/>
        <v>2</v>
      </c>
      <c r="J86" s="43"/>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82"/>
      <c r="DF86" s="34"/>
      <c r="DG86" s="34"/>
      <c r="DH86" s="34"/>
      <c r="DI86" s="34"/>
      <c r="DJ86" s="34"/>
      <c r="DK86" s="34"/>
      <c r="DL86" s="34"/>
      <c r="DM86" s="34"/>
      <c r="DN86" s="34"/>
      <c r="DO86" s="34"/>
      <c r="DP86" s="34"/>
      <c r="DQ86" s="34"/>
      <c r="DR86" s="34"/>
      <c r="DS86" s="34"/>
      <c r="DT86" s="34"/>
      <c r="DU86" s="34"/>
      <c r="DV86" s="34"/>
      <c r="DW86" s="34"/>
      <c r="DX86" s="34"/>
      <c r="DY86" s="34"/>
      <c r="DZ86" s="82"/>
      <c r="EA86" s="34"/>
      <c r="EB86" s="34"/>
      <c r="EC86" s="34"/>
      <c r="ED86" s="34"/>
      <c r="EE86" s="34"/>
      <c r="EF86" s="34"/>
      <c r="EG86" s="34"/>
      <c r="EH86" s="34"/>
      <c r="EI86" s="34"/>
      <c r="EJ86" s="34"/>
      <c r="EK86" s="34"/>
      <c r="EL86" s="34"/>
      <c r="EM86" s="34"/>
      <c r="EN86" s="34"/>
      <c r="EO86" s="34"/>
      <c r="EP86" s="34"/>
      <c r="EQ86" s="34">
        <v>4</v>
      </c>
      <c r="ER86" s="34"/>
      <c r="ES86" s="34"/>
      <c r="ET86" s="34"/>
      <c r="EU86" s="82"/>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90"/>
      <c r="GS86" s="34"/>
      <c r="GT86" s="34"/>
      <c r="GU86" s="34"/>
      <c r="GV86" s="34"/>
      <c r="GW86" s="34"/>
      <c r="GX86" s="34"/>
      <c r="GY86" s="34"/>
      <c r="GZ86" s="34"/>
      <c r="HA86" s="34"/>
      <c r="HB86" s="34"/>
      <c r="HC86" s="34"/>
      <c r="HD86" s="34"/>
      <c r="HE86" s="34"/>
      <c r="HF86" s="34"/>
      <c r="HG86" s="34"/>
      <c r="HH86" s="34"/>
      <c r="HI86" s="34"/>
      <c r="HJ86" s="34"/>
      <c r="HK86" s="34"/>
      <c r="HL86" s="34"/>
      <c r="HM86" s="110"/>
      <c r="HN86" s="34"/>
      <c r="HO86" s="34"/>
      <c r="HP86" s="34"/>
      <c r="HQ86" s="34"/>
      <c r="HR86" s="34"/>
      <c r="HS86" s="34"/>
      <c r="HT86" s="34"/>
      <c r="HU86" s="34"/>
      <c r="HV86" s="34"/>
      <c r="HW86" s="34"/>
      <c r="HX86" s="34"/>
      <c r="HY86" s="92"/>
      <c r="HZ86" s="34"/>
      <c r="IA86" s="34"/>
      <c r="IB86" s="34"/>
      <c r="IC86" s="34"/>
      <c r="ID86" s="34"/>
      <c r="IE86" s="34"/>
      <c r="IF86" s="34"/>
      <c r="IG86" s="34"/>
      <c r="IH86" s="34"/>
      <c r="II86" s="34"/>
      <c r="IJ86" s="34"/>
      <c r="IK86" s="34"/>
      <c r="IL86" s="34"/>
      <c r="IM86" s="34"/>
      <c r="IN86" s="34"/>
      <c r="IO86" s="34"/>
      <c r="IP86" s="34"/>
      <c r="IQ86" s="34"/>
      <c r="IR86" s="34"/>
      <c r="IS86" s="34"/>
      <c r="IT86" s="34"/>
      <c r="IU86" s="34"/>
      <c r="IV86" s="90"/>
      <c r="IW86" s="34"/>
      <c r="IX86" s="34"/>
      <c r="IY86" s="34"/>
      <c r="IZ86" s="34"/>
      <c r="JA86" s="34"/>
      <c r="JB86" s="34"/>
      <c r="JC86" s="34"/>
      <c r="JD86" s="34"/>
      <c r="JE86" s="34"/>
      <c r="JF86" s="34"/>
      <c r="JG86" s="34"/>
      <c r="JH86" s="34"/>
      <c r="JI86" s="34"/>
      <c r="JJ86" s="153"/>
      <c r="JK86" s="34"/>
      <c r="JL86" s="34"/>
      <c r="JM86" s="34"/>
      <c r="JN86" s="34"/>
      <c r="JO86" s="34"/>
      <c r="JP86" s="34"/>
      <c r="JQ86" s="34"/>
      <c r="JR86" s="34"/>
      <c r="JS86" s="34"/>
      <c r="JT86" s="34"/>
      <c r="JU86" s="34"/>
      <c r="JV86" s="34"/>
      <c r="JW86" s="34"/>
      <c r="JX86" s="34"/>
      <c r="JY86" s="34"/>
      <c r="JZ86" s="34"/>
      <c r="KA86" s="34"/>
      <c r="KB86" s="34"/>
      <c r="KC86" s="34"/>
      <c r="KD86" s="34"/>
      <c r="KE86" s="34"/>
      <c r="KF86" s="34"/>
      <c r="KG86" s="34"/>
      <c r="KH86" s="34"/>
      <c r="KI86" s="34"/>
      <c r="KJ86" s="34"/>
      <c r="KK86" s="34"/>
      <c r="KL86" s="34"/>
      <c r="KM86" s="34"/>
      <c r="KN86" s="34"/>
      <c r="KO86" s="34"/>
      <c r="KP86" s="34"/>
      <c r="KQ86" s="34"/>
      <c r="KR86" s="34"/>
      <c r="KS86" s="34"/>
      <c r="KT86" s="34"/>
      <c r="KU86" s="34"/>
      <c r="KV86" s="34"/>
      <c r="KW86" s="34"/>
      <c r="KX86" s="34"/>
      <c r="KY86" s="34"/>
    </row>
    <row r="87" spans="1:311" s="36" customFormat="1" ht="18.600000000000001">
      <c r="A87" s="34" t="str">
        <f t="shared" si="43"/>
        <v>2.4.8.19</v>
      </c>
      <c r="B87" s="35" t="s">
        <v>94</v>
      </c>
      <c r="C87" s="36" t="s">
        <v>43</v>
      </c>
      <c r="D87" s="37"/>
      <c r="E87" s="79">
        <f t="shared" si="46"/>
        <v>45884</v>
      </c>
      <c r="F87" s="80">
        <f t="shared" si="47"/>
        <v>45887</v>
      </c>
      <c r="G87" s="40">
        <v>2</v>
      </c>
      <c r="H87" s="41">
        <v>1</v>
      </c>
      <c r="I87" s="42">
        <f t="shared" si="48"/>
        <v>2</v>
      </c>
      <c r="J87" s="43"/>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82"/>
      <c r="DF87" s="34"/>
      <c r="DG87" s="34"/>
      <c r="DH87" s="34"/>
      <c r="DI87" s="34"/>
      <c r="DJ87" s="34"/>
      <c r="DK87" s="34"/>
      <c r="DL87" s="34"/>
      <c r="DM87" s="34"/>
      <c r="DN87" s="34"/>
      <c r="DO87" s="34"/>
      <c r="DP87" s="34"/>
      <c r="DQ87" s="34"/>
      <c r="DR87" s="34"/>
      <c r="DS87" s="34"/>
      <c r="DT87" s="34"/>
      <c r="DU87" s="34"/>
      <c r="DV87" s="34"/>
      <c r="DW87" s="34"/>
      <c r="DX87" s="34"/>
      <c r="DY87" s="34"/>
      <c r="DZ87" s="82"/>
      <c r="EA87" s="34"/>
      <c r="EB87" s="34"/>
      <c r="EC87" s="34"/>
      <c r="ED87" s="34"/>
      <c r="EE87" s="34"/>
      <c r="EF87" s="34"/>
      <c r="EG87" s="34"/>
      <c r="EH87" s="34"/>
      <c r="EI87" s="34"/>
      <c r="EJ87" s="34"/>
      <c r="EK87" s="34"/>
      <c r="EL87" s="34"/>
      <c r="EM87" s="34"/>
      <c r="EN87" s="34"/>
      <c r="EO87" s="34"/>
      <c r="EP87" s="34"/>
      <c r="EQ87" s="34"/>
      <c r="ER87" s="34"/>
      <c r="ES87" s="34"/>
      <c r="ET87" s="34"/>
      <c r="EU87" s="34">
        <v>4</v>
      </c>
      <c r="EV87" s="34"/>
      <c r="EW87" s="34"/>
      <c r="EX87" s="34"/>
      <c r="EY87" s="34"/>
      <c r="EZ87" s="34"/>
      <c r="FA87" s="34"/>
      <c r="FB87" s="34"/>
      <c r="FC87" s="34"/>
      <c r="FD87" s="34"/>
      <c r="FE87" s="34"/>
      <c r="FF87" s="34"/>
      <c r="FG87" s="34"/>
      <c r="FH87" s="34"/>
      <c r="FI87" s="34"/>
      <c r="FJ87" s="34"/>
      <c r="FK87" s="34"/>
      <c r="FL87" s="34"/>
      <c r="FM87" s="34"/>
      <c r="FN87" s="34"/>
      <c r="FO87" s="34"/>
      <c r="FP87" s="34"/>
      <c r="FQ87" s="34"/>
      <c r="FR87" s="34"/>
      <c r="FS87" s="34"/>
      <c r="FT87" s="34"/>
      <c r="FU87" s="34"/>
      <c r="FV87" s="34"/>
      <c r="FW87" s="34"/>
      <c r="FX87" s="34"/>
      <c r="FY87" s="34"/>
      <c r="FZ87" s="34"/>
      <c r="GA87" s="34"/>
      <c r="GB87" s="34"/>
      <c r="GC87" s="34"/>
      <c r="GD87" s="34"/>
      <c r="GE87" s="34"/>
      <c r="GF87" s="34"/>
      <c r="GG87" s="34"/>
      <c r="GH87" s="34"/>
      <c r="GI87" s="34"/>
      <c r="GJ87" s="34"/>
      <c r="GK87" s="34"/>
      <c r="GL87" s="34"/>
      <c r="GM87" s="34"/>
      <c r="GN87" s="34"/>
      <c r="GO87" s="34"/>
      <c r="GP87" s="34"/>
      <c r="GQ87" s="34"/>
      <c r="GR87" s="90"/>
      <c r="GS87" s="34"/>
      <c r="GT87" s="34"/>
      <c r="GU87" s="34"/>
      <c r="GV87" s="34"/>
      <c r="GW87" s="34"/>
      <c r="GX87" s="34"/>
      <c r="GY87" s="34"/>
      <c r="GZ87" s="34"/>
      <c r="HA87" s="34"/>
      <c r="HB87" s="34"/>
      <c r="HC87" s="34"/>
      <c r="HD87" s="34"/>
      <c r="HE87" s="34"/>
      <c r="HF87" s="34"/>
      <c r="HG87" s="34"/>
      <c r="HH87" s="34"/>
      <c r="HI87" s="34"/>
      <c r="HJ87" s="34"/>
      <c r="HK87" s="34"/>
      <c r="HL87" s="34"/>
      <c r="HM87" s="110"/>
      <c r="HN87" s="34"/>
      <c r="HO87" s="34"/>
      <c r="HP87" s="34"/>
      <c r="HQ87" s="34"/>
      <c r="HR87" s="34"/>
      <c r="HS87" s="34"/>
      <c r="HT87" s="34"/>
      <c r="HU87" s="34"/>
      <c r="HV87" s="34"/>
      <c r="HW87" s="34"/>
      <c r="HX87" s="34"/>
      <c r="HY87" s="92"/>
      <c r="HZ87" s="34"/>
      <c r="IA87" s="34"/>
      <c r="IB87" s="34"/>
      <c r="IC87" s="34"/>
      <c r="ID87" s="34"/>
      <c r="IE87" s="34"/>
      <c r="IF87" s="34"/>
      <c r="IG87" s="34"/>
      <c r="IH87" s="34"/>
      <c r="II87" s="34"/>
      <c r="IJ87" s="34"/>
      <c r="IK87" s="34"/>
      <c r="IL87" s="34"/>
      <c r="IM87" s="34"/>
      <c r="IN87" s="34"/>
      <c r="IO87" s="34"/>
      <c r="IP87" s="34"/>
      <c r="IQ87" s="34"/>
      <c r="IR87" s="34"/>
      <c r="IS87" s="34"/>
      <c r="IT87" s="34"/>
      <c r="IU87" s="34"/>
      <c r="IV87" s="90"/>
      <c r="IW87" s="34"/>
      <c r="IX87" s="34"/>
      <c r="IY87" s="34"/>
      <c r="IZ87" s="34"/>
      <c r="JA87" s="34"/>
      <c r="JB87" s="34"/>
      <c r="JC87" s="34"/>
      <c r="JD87" s="34"/>
      <c r="JE87" s="34"/>
      <c r="JF87" s="34"/>
      <c r="JG87" s="34"/>
      <c r="JH87" s="34"/>
      <c r="JI87" s="34"/>
      <c r="JJ87" s="153"/>
      <c r="JK87" s="34"/>
      <c r="JL87" s="34"/>
      <c r="JM87" s="34"/>
      <c r="JN87" s="34"/>
      <c r="JO87" s="34"/>
      <c r="JP87" s="34"/>
      <c r="JQ87" s="34"/>
      <c r="JR87" s="34"/>
      <c r="JS87" s="34"/>
      <c r="JT87" s="34"/>
      <c r="JU87" s="34"/>
      <c r="JV87" s="34"/>
      <c r="JW87" s="34"/>
      <c r="JX87" s="34"/>
      <c r="JY87" s="34"/>
      <c r="JZ87" s="34"/>
      <c r="KA87" s="34"/>
      <c r="KB87" s="34"/>
      <c r="KC87" s="34"/>
      <c r="KD87" s="34"/>
      <c r="KE87" s="34"/>
      <c r="KF87" s="34"/>
      <c r="KG87" s="34"/>
      <c r="KH87" s="34"/>
      <c r="KI87" s="34"/>
      <c r="KJ87" s="34"/>
      <c r="KK87" s="34"/>
      <c r="KL87" s="34"/>
      <c r="KM87" s="34"/>
      <c r="KN87" s="34"/>
      <c r="KO87" s="34"/>
      <c r="KP87" s="34"/>
      <c r="KQ87" s="34"/>
      <c r="KR87" s="34"/>
      <c r="KS87" s="34"/>
      <c r="KT87" s="34"/>
      <c r="KU87" s="34"/>
      <c r="KV87" s="34"/>
      <c r="KW87" s="34"/>
      <c r="KX87" s="34"/>
      <c r="KY87" s="34"/>
    </row>
    <row r="88" spans="1:311" s="36" customFormat="1" ht="18.600000000000001">
      <c r="A88" s="34" t="str">
        <f t="shared" si="43"/>
        <v>2.4.8.20</v>
      </c>
      <c r="B88" s="35" t="s">
        <v>95</v>
      </c>
      <c r="C88" s="36" t="s">
        <v>43</v>
      </c>
      <c r="D88" s="37"/>
      <c r="E88" s="79">
        <f t="shared" si="46"/>
        <v>45888</v>
      </c>
      <c r="F88" s="80">
        <f t="shared" si="47"/>
        <v>45889</v>
      </c>
      <c r="G88" s="40">
        <v>2</v>
      </c>
      <c r="H88" s="41">
        <v>1</v>
      </c>
      <c r="I88" s="42">
        <f t="shared" si="48"/>
        <v>2</v>
      </c>
      <c r="J88" s="43"/>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4"/>
      <c r="DD88" s="34"/>
      <c r="DE88" s="82"/>
      <c r="DF88" s="34"/>
      <c r="DG88" s="34"/>
      <c r="DH88" s="34"/>
      <c r="DI88" s="34"/>
      <c r="DJ88" s="34"/>
      <c r="DK88" s="34"/>
      <c r="DL88" s="34"/>
      <c r="DM88" s="34"/>
      <c r="DN88" s="34"/>
      <c r="DO88" s="34"/>
      <c r="DP88" s="34"/>
      <c r="DQ88" s="34"/>
      <c r="DR88" s="34"/>
      <c r="DS88" s="34"/>
      <c r="DT88" s="34"/>
      <c r="DU88" s="34"/>
      <c r="DV88" s="34"/>
      <c r="DW88" s="34"/>
      <c r="DX88" s="34"/>
      <c r="DY88" s="34"/>
      <c r="DZ88" s="82"/>
      <c r="EA88" s="34"/>
      <c r="EB88" s="34"/>
      <c r="EC88" s="34"/>
      <c r="ED88" s="34"/>
      <c r="EE88" s="34"/>
      <c r="EF88" s="34"/>
      <c r="EG88" s="34"/>
      <c r="EH88" s="34"/>
      <c r="EI88" s="34"/>
      <c r="EJ88" s="34"/>
      <c r="EK88" s="34"/>
      <c r="EL88" s="34"/>
      <c r="EM88" s="34"/>
      <c r="EN88" s="34"/>
      <c r="EO88" s="34"/>
      <c r="EP88" s="34"/>
      <c r="EQ88" s="34"/>
      <c r="ER88" s="34"/>
      <c r="ES88" s="34"/>
      <c r="ET88" s="34"/>
      <c r="EU88" s="82"/>
      <c r="EV88" s="34"/>
      <c r="EW88" s="34">
        <v>4</v>
      </c>
      <c r="EX88" s="34"/>
      <c r="EY88" s="34"/>
      <c r="EZ88" s="34"/>
      <c r="FA88" s="34"/>
      <c r="FB88" s="34"/>
      <c r="FC88" s="34"/>
      <c r="FD88" s="34"/>
      <c r="FE88" s="34"/>
      <c r="FF88" s="34"/>
      <c r="FG88" s="34"/>
      <c r="FH88" s="34"/>
      <c r="FI88" s="34"/>
      <c r="FJ88" s="34"/>
      <c r="FK88" s="34"/>
      <c r="FL88" s="34"/>
      <c r="FM88" s="34"/>
      <c r="FN88" s="34"/>
      <c r="FO88" s="34"/>
      <c r="FP88" s="34"/>
      <c r="FQ88" s="34"/>
      <c r="FR88" s="34"/>
      <c r="FS88" s="34"/>
      <c r="FT88" s="34"/>
      <c r="FU88" s="34"/>
      <c r="FV88" s="34"/>
      <c r="FW88" s="34"/>
      <c r="FX88" s="34"/>
      <c r="FY88" s="34"/>
      <c r="FZ88" s="34"/>
      <c r="GA88" s="34"/>
      <c r="GB88" s="34"/>
      <c r="GC88" s="34"/>
      <c r="GD88" s="34"/>
      <c r="GE88" s="34"/>
      <c r="GF88" s="34"/>
      <c r="GG88" s="34"/>
      <c r="GH88" s="34"/>
      <c r="GI88" s="34"/>
      <c r="GJ88" s="34"/>
      <c r="GK88" s="34"/>
      <c r="GL88" s="34"/>
      <c r="GM88" s="34"/>
      <c r="GN88" s="34"/>
      <c r="GO88" s="34"/>
      <c r="GP88" s="34"/>
      <c r="GQ88" s="34"/>
      <c r="GR88" s="90"/>
      <c r="GS88" s="34"/>
      <c r="GT88" s="34"/>
      <c r="GU88" s="34"/>
      <c r="GV88" s="34"/>
      <c r="GW88" s="34"/>
      <c r="GX88" s="34"/>
      <c r="GY88" s="34"/>
      <c r="GZ88" s="34"/>
      <c r="HA88" s="34"/>
      <c r="HB88" s="34"/>
      <c r="HC88" s="34"/>
      <c r="HD88" s="34"/>
      <c r="HE88" s="34"/>
      <c r="HF88" s="34"/>
      <c r="HG88" s="34"/>
      <c r="HH88" s="34"/>
      <c r="HI88" s="34"/>
      <c r="HJ88" s="34"/>
      <c r="HK88" s="34"/>
      <c r="HL88" s="34"/>
      <c r="HM88" s="110"/>
      <c r="HN88" s="34"/>
      <c r="HO88" s="34"/>
      <c r="HP88" s="34"/>
      <c r="HQ88" s="34"/>
      <c r="HR88" s="34"/>
      <c r="HS88" s="34"/>
      <c r="HT88" s="34"/>
      <c r="HU88" s="34"/>
      <c r="HV88" s="34"/>
      <c r="HW88" s="34"/>
      <c r="HX88" s="34"/>
      <c r="HY88" s="92"/>
      <c r="HZ88" s="34"/>
      <c r="IA88" s="34"/>
      <c r="IB88" s="34"/>
      <c r="IC88" s="34"/>
      <c r="ID88" s="34"/>
      <c r="IE88" s="34"/>
      <c r="IF88" s="34"/>
      <c r="IG88" s="34"/>
      <c r="IH88" s="34"/>
      <c r="II88" s="34"/>
      <c r="IJ88" s="34"/>
      <c r="IK88" s="34"/>
      <c r="IL88" s="34"/>
      <c r="IM88" s="34"/>
      <c r="IN88" s="34"/>
      <c r="IO88" s="34"/>
      <c r="IP88" s="34"/>
      <c r="IQ88" s="34"/>
      <c r="IR88" s="34"/>
      <c r="IS88" s="34"/>
      <c r="IT88" s="34"/>
      <c r="IU88" s="34"/>
      <c r="IV88" s="90"/>
      <c r="IW88" s="34"/>
      <c r="IX88" s="34"/>
      <c r="IY88" s="34"/>
      <c r="IZ88" s="34"/>
      <c r="JA88" s="34"/>
      <c r="JB88" s="34"/>
      <c r="JC88" s="34"/>
      <c r="JD88" s="34"/>
      <c r="JE88" s="34"/>
      <c r="JF88" s="34"/>
      <c r="JG88" s="34"/>
      <c r="JH88" s="34"/>
      <c r="JI88" s="34"/>
      <c r="JJ88" s="153"/>
      <c r="JK88" s="34"/>
      <c r="JL88" s="34"/>
      <c r="JM88" s="34"/>
      <c r="JN88" s="34"/>
      <c r="JO88" s="34"/>
      <c r="JP88" s="34"/>
      <c r="JQ88" s="34"/>
      <c r="JR88" s="34"/>
      <c r="JS88" s="34"/>
      <c r="JT88" s="34"/>
      <c r="JU88" s="34"/>
      <c r="JV88" s="34"/>
      <c r="JW88" s="34"/>
      <c r="JX88" s="34"/>
      <c r="JY88" s="34"/>
      <c r="JZ88" s="34"/>
      <c r="KA88" s="34"/>
      <c r="KB88" s="34"/>
      <c r="KC88" s="34"/>
      <c r="KD88" s="34"/>
      <c r="KE88" s="34"/>
      <c r="KF88" s="34"/>
      <c r="KG88" s="34"/>
      <c r="KH88" s="34"/>
      <c r="KI88" s="34"/>
      <c r="KJ88" s="34"/>
      <c r="KK88" s="34"/>
      <c r="KL88" s="34"/>
      <c r="KM88" s="34"/>
      <c r="KN88" s="34"/>
      <c r="KO88" s="34"/>
      <c r="KP88" s="34"/>
      <c r="KQ88" s="34"/>
      <c r="KR88" s="34"/>
      <c r="KS88" s="34"/>
      <c r="KT88" s="34"/>
      <c r="KU88" s="34"/>
      <c r="KV88" s="34"/>
      <c r="KW88" s="34"/>
      <c r="KX88" s="34"/>
      <c r="KY88" s="34"/>
    </row>
    <row r="89" spans="1:311" s="36" customFormat="1" ht="18.600000000000001">
      <c r="A89" s="34" t="str">
        <f t="shared" si="43"/>
        <v>2.4.8.21</v>
      </c>
      <c r="B89" s="35" t="s">
        <v>88</v>
      </c>
      <c r="C89" s="36" t="s">
        <v>43</v>
      </c>
      <c r="D89" s="37"/>
      <c r="E89" s="79">
        <f>F88+1</f>
        <v>45890</v>
      </c>
      <c r="F89" s="80">
        <f>IF(ISBLANK(E89)," - ",IF(G89=0,E89,WORKDAY(IF(WEEKDAY(E89,2)&gt;5, WORKDAY(E89,1), E89),G89-1)))</f>
        <v>45891</v>
      </c>
      <c r="G89" s="40">
        <v>2</v>
      </c>
      <c r="H89" s="41">
        <v>1</v>
      </c>
      <c r="I89" s="42">
        <f t="shared" si="48"/>
        <v>2</v>
      </c>
      <c r="J89" s="43"/>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82"/>
      <c r="DF89" s="34"/>
      <c r="DG89" s="34"/>
      <c r="DH89" s="34"/>
      <c r="DI89" s="34"/>
      <c r="DJ89" s="34"/>
      <c r="DK89" s="34"/>
      <c r="DL89" s="34"/>
      <c r="DM89" s="34"/>
      <c r="DN89" s="34"/>
      <c r="DO89" s="34"/>
      <c r="DP89" s="34"/>
      <c r="DQ89" s="34"/>
      <c r="DR89" s="34"/>
      <c r="DS89" s="34"/>
      <c r="DT89" s="34"/>
      <c r="DU89" s="34"/>
      <c r="DV89" s="34"/>
      <c r="DW89" s="34"/>
      <c r="DX89" s="34"/>
      <c r="DY89" s="34"/>
      <c r="DZ89" s="82"/>
      <c r="EA89" s="34"/>
      <c r="EB89" s="34"/>
      <c r="EC89" s="34"/>
      <c r="ED89" s="34"/>
      <c r="EE89" s="34"/>
      <c r="EF89" s="34"/>
      <c r="EG89" s="34"/>
      <c r="EH89" s="34"/>
      <c r="EI89" s="34"/>
      <c r="EJ89" s="34"/>
      <c r="EK89" s="34"/>
      <c r="EL89" s="34"/>
      <c r="EM89" s="34"/>
      <c r="EN89" s="34"/>
      <c r="EO89" s="34"/>
      <c r="EP89" s="34"/>
      <c r="EQ89" s="34"/>
      <c r="ER89" s="34"/>
      <c r="ES89" s="34"/>
      <c r="ET89" s="34"/>
      <c r="EU89" s="82"/>
      <c r="EV89" s="34"/>
      <c r="EW89" s="34"/>
      <c r="EX89" s="34"/>
      <c r="EY89" s="34">
        <v>4</v>
      </c>
      <c r="EZ89" s="34"/>
      <c r="FA89" s="34"/>
      <c r="FB89" s="34"/>
      <c r="FC89" s="34"/>
      <c r="FD89" s="34"/>
      <c r="FE89" s="34"/>
      <c r="FF89" s="34"/>
      <c r="FG89" s="34"/>
      <c r="FH89" s="34"/>
      <c r="FI89" s="34"/>
      <c r="FJ89" s="34"/>
      <c r="FK89" s="34"/>
      <c r="FL89" s="34"/>
      <c r="FM89" s="34"/>
      <c r="FN89" s="34"/>
      <c r="FO89" s="34"/>
      <c r="FP89" s="34"/>
      <c r="FQ89" s="34"/>
      <c r="FR89" s="34"/>
      <c r="FS89" s="34"/>
      <c r="FT89" s="34"/>
      <c r="FU89" s="34"/>
      <c r="FV89" s="34"/>
      <c r="FW89" s="34"/>
      <c r="FX89" s="34"/>
      <c r="FY89" s="34"/>
      <c r="FZ89" s="34"/>
      <c r="GA89" s="34"/>
      <c r="GB89" s="34"/>
      <c r="GC89" s="34"/>
      <c r="GD89" s="34"/>
      <c r="GE89" s="34"/>
      <c r="GF89" s="34"/>
      <c r="GG89" s="34"/>
      <c r="GH89" s="34"/>
      <c r="GI89" s="34"/>
      <c r="GJ89" s="34"/>
      <c r="GK89" s="34"/>
      <c r="GL89" s="34"/>
      <c r="GM89" s="34"/>
      <c r="GN89" s="34"/>
      <c r="GO89" s="34"/>
      <c r="GP89" s="34"/>
      <c r="GQ89" s="34"/>
      <c r="GR89" s="90"/>
      <c r="GS89" s="34"/>
      <c r="GT89" s="34"/>
      <c r="GU89" s="34"/>
      <c r="GV89" s="34"/>
      <c r="GW89" s="34"/>
      <c r="GX89" s="34"/>
      <c r="GY89" s="34"/>
      <c r="GZ89" s="34"/>
      <c r="HA89" s="34"/>
      <c r="HB89" s="34"/>
      <c r="HC89" s="34"/>
      <c r="HD89" s="34"/>
      <c r="HE89" s="34"/>
      <c r="HF89" s="34"/>
      <c r="HG89" s="34"/>
      <c r="HH89" s="34"/>
      <c r="HI89" s="34"/>
      <c r="HJ89" s="34"/>
      <c r="HK89" s="34"/>
      <c r="HL89" s="34"/>
      <c r="HM89" s="110"/>
      <c r="HN89" s="34"/>
      <c r="HO89" s="34"/>
      <c r="HP89" s="34"/>
      <c r="HQ89" s="34"/>
      <c r="HR89" s="34"/>
      <c r="HS89" s="34"/>
      <c r="HT89" s="34"/>
      <c r="HU89" s="34"/>
      <c r="HV89" s="34"/>
      <c r="HW89" s="34"/>
      <c r="HX89" s="34"/>
      <c r="HY89" s="92"/>
      <c r="HZ89" s="34"/>
      <c r="IA89" s="34"/>
      <c r="IB89" s="34"/>
      <c r="IC89" s="34"/>
      <c r="ID89" s="34"/>
      <c r="IE89" s="34"/>
      <c r="IF89" s="34"/>
      <c r="IG89" s="34"/>
      <c r="IH89" s="34"/>
      <c r="II89" s="34"/>
      <c r="IJ89" s="34"/>
      <c r="IK89" s="34"/>
      <c r="IL89" s="34"/>
      <c r="IM89" s="34"/>
      <c r="IN89" s="34"/>
      <c r="IO89" s="34"/>
      <c r="IP89" s="34"/>
      <c r="IQ89" s="34"/>
      <c r="IR89" s="34"/>
      <c r="IS89" s="34"/>
      <c r="IT89" s="34"/>
      <c r="IU89" s="34"/>
      <c r="IV89" s="90"/>
      <c r="IW89" s="34"/>
      <c r="IX89" s="34"/>
      <c r="IY89" s="34"/>
      <c r="IZ89" s="34"/>
      <c r="JA89" s="34"/>
      <c r="JB89" s="34"/>
      <c r="JC89" s="34"/>
      <c r="JD89" s="34"/>
      <c r="JE89" s="34"/>
      <c r="JF89" s="34"/>
      <c r="JG89" s="34"/>
      <c r="JH89" s="34"/>
      <c r="JI89" s="34"/>
      <c r="JJ89" s="153"/>
      <c r="JK89" s="34"/>
      <c r="JL89" s="34"/>
      <c r="JM89" s="34"/>
      <c r="JN89" s="34"/>
      <c r="JO89" s="34"/>
      <c r="JP89" s="34"/>
      <c r="JQ89" s="34"/>
      <c r="JR89" s="34"/>
      <c r="JS89" s="34"/>
      <c r="JT89" s="34"/>
      <c r="JU89" s="34"/>
      <c r="JV89" s="34"/>
      <c r="JW89" s="34"/>
      <c r="JX89" s="34"/>
      <c r="JY89" s="34"/>
      <c r="JZ89" s="34"/>
      <c r="KA89" s="34"/>
      <c r="KB89" s="34"/>
      <c r="KC89" s="34"/>
      <c r="KD89" s="34"/>
      <c r="KE89" s="34"/>
      <c r="KF89" s="34"/>
      <c r="KG89" s="34"/>
      <c r="KH89" s="34"/>
      <c r="KI89" s="34"/>
      <c r="KJ89" s="34"/>
      <c r="KK89" s="34"/>
      <c r="KL89" s="34"/>
      <c r="KM89" s="34"/>
      <c r="KN89" s="34"/>
      <c r="KO89" s="34"/>
      <c r="KP89" s="34"/>
      <c r="KQ89" s="34"/>
      <c r="KR89" s="34"/>
      <c r="KS89" s="34"/>
      <c r="KT89" s="34"/>
      <c r="KU89" s="34"/>
      <c r="KV89" s="34"/>
      <c r="KW89" s="34"/>
      <c r="KX89" s="34"/>
      <c r="KY89" s="34"/>
    </row>
    <row r="90" spans="1:311" s="36" customFormat="1" ht="18.600000000000001">
      <c r="A90" s="34" t="str">
        <f t="shared" si="43"/>
        <v>2.4.8.22</v>
      </c>
      <c r="B90" s="35" t="s">
        <v>87</v>
      </c>
      <c r="C90" s="36" t="s">
        <v>43</v>
      </c>
      <c r="D90" s="37"/>
      <c r="E90" s="79">
        <f t="shared" ref="E90:E94" si="49">F89+1</f>
        <v>45892</v>
      </c>
      <c r="F90" s="80">
        <f>IF(ISBLANK(E90)," - ",IF(G90=0,E90,WORKDAY(IF(WEEKDAY(E90,2)&gt;5, WORKDAY(E90,1), E90),G90-1)))</f>
        <v>45895</v>
      </c>
      <c r="G90" s="40">
        <v>2</v>
      </c>
      <c r="H90" s="41">
        <v>1</v>
      </c>
      <c r="I90" s="42">
        <f t="shared" si="48"/>
        <v>2</v>
      </c>
      <c r="J90" s="43"/>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82"/>
      <c r="DF90" s="34"/>
      <c r="DG90" s="34"/>
      <c r="DH90" s="34"/>
      <c r="DI90" s="34"/>
      <c r="DJ90" s="34"/>
      <c r="DK90" s="34"/>
      <c r="DL90" s="34"/>
      <c r="DM90" s="34"/>
      <c r="DN90" s="34"/>
      <c r="DO90" s="34"/>
      <c r="DP90" s="34"/>
      <c r="DQ90" s="34"/>
      <c r="DR90" s="34"/>
      <c r="DS90" s="34"/>
      <c r="DT90" s="34"/>
      <c r="DU90" s="34"/>
      <c r="DV90" s="34"/>
      <c r="DW90" s="34"/>
      <c r="DX90" s="34"/>
      <c r="DY90" s="34"/>
      <c r="DZ90" s="82"/>
      <c r="EA90" s="34"/>
      <c r="EB90" s="34"/>
      <c r="EC90" s="34"/>
      <c r="ED90" s="34"/>
      <c r="EE90" s="34"/>
      <c r="EF90" s="34"/>
      <c r="EG90" s="34"/>
      <c r="EH90" s="34"/>
      <c r="EI90" s="34"/>
      <c r="EJ90" s="34"/>
      <c r="EK90" s="34"/>
      <c r="EL90" s="34"/>
      <c r="EM90" s="34"/>
      <c r="EN90" s="34"/>
      <c r="EO90" s="34"/>
      <c r="EP90" s="34"/>
      <c r="EQ90" s="34"/>
      <c r="ER90" s="34"/>
      <c r="ES90" s="34"/>
      <c r="ET90" s="34"/>
      <c r="EU90" s="82"/>
      <c r="EV90" s="34"/>
      <c r="EW90" s="34"/>
      <c r="EX90" s="34"/>
      <c r="EY90" s="34"/>
      <c r="EZ90" s="34"/>
      <c r="FA90" s="34"/>
      <c r="FB90" s="34"/>
      <c r="FC90" s="34">
        <v>4</v>
      </c>
      <c r="FD90" s="34"/>
      <c r="FE90" s="34"/>
      <c r="FF90" s="34"/>
      <c r="FG90" s="34"/>
      <c r="FH90" s="34"/>
      <c r="FI90" s="34"/>
      <c r="FJ90" s="34"/>
      <c r="FK90" s="34"/>
      <c r="FL90" s="34"/>
      <c r="FM90" s="34"/>
      <c r="FN90" s="34"/>
      <c r="FO90" s="34"/>
      <c r="FP90" s="34"/>
      <c r="FQ90" s="34"/>
      <c r="FR90" s="34"/>
      <c r="FS90" s="34"/>
      <c r="FT90" s="34"/>
      <c r="FU90" s="34"/>
      <c r="FV90" s="34"/>
      <c r="FW90" s="34"/>
      <c r="FX90" s="34"/>
      <c r="FY90" s="34"/>
      <c r="FZ90" s="34"/>
      <c r="GA90" s="34"/>
      <c r="GB90" s="34"/>
      <c r="GC90" s="34"/>
      <c r="GD90" s="34"/>
      <c r="GE90" s="34"/>
      <c r="GF90" s="34"/>
      <c r="GG90" s="34"/>
      <c r="GH90" s="34"/>
      <c r="GI90" s="34"/>
      <c r="GJ90" s="34"/>
      <c r="GK90" s="34"/>
      <c r="GL90" s="34"/>
      <c r="GM90" s="34"/>
      <c r="GN90" s="34"/>
      <c r="GO90" s="34"/>
      <c r="GP90" s="34"/>
      <c r="GQ90" s="34"/>
      <c r="GR90" s="90"/>
      <c r="GS90" s="34"/>
      <c r="GT90" s="34"/>
      <c r="GU90" s="34"/>
      <c r="GV90" s="34"/>
      <c r="GW90" s="34"/>
      <c r="GX90" s="34"/>
      <c r="GY90" s="34"/>
      <c r="GZ90" s="34"/>
      <c r="HA90" s="34"/>
      <c r="HB90" s="34"/>
      <c r="HC90" s="34"/>
      <c r="HD90" s="34"/>
      <c r="HE90" s="34"/>
      <c r="HF90" s="34"/>
      <c r="HG90" s="34"/>
      <c r="HH90" s="34"/>
      <c r="HI90" s="34"/>
      <c r="HJ90" s="34"/>
      <c r="HK90" s="34"/>
      <c r="HL90" s="34"/>
      <c r="HM90" s="110"/>
      <c r="HN90" s="34"/>
      <c r="HO90" s="34"/>
      <c r="HP90" s="34"/>
      <c r="HQ90" s="34"/>
      <c r="HR90" s="34"/>
      <c r="HS90" s="34"/>
      <c r="HT90" s="34"/>
      <c r="HU90" s="34"/>
      <c r="HV90" s="34"/>
      <c r="HW90" s="34"/>
      <c r="HX90" s="34"/>
      <c r="HY90" s="92"/>
      <c r="HZ90" s="34"/>
      <c r="IA90" s="34"/>
      <c r="IB90" s="34"/>
      <c r="IC90" s="34"/>
      <c r="ID90" s="34"/>
      <c r="IE90" s="34"/>
      <c r="IF90" s="34"/>
      <c r="IG90" s="34"/>
      <c r="IH90" s="34"/>
      <c r="II90" s="34"/>
      <c r="IJ90" s="34"/>
      <c r="IK90" s="34"/>
      <c r="IL90" s="34"/>
      <c r="IM90" s="34"/>
      <c r="IN90" s="34"/>
      <c r="IO90" s="34"/>
      <c r="IP90" s="34"/>
      <c r="IQ90" s="34"/>
      <c r="IR90" s="34"/>
      <c r="IS90" s="34"/>
      <c r="IT90" s="34"/>
      <c r="IU90" s="34"/>
      <c r="IV90" s="90"/>
      <c r="IW90" s="34"/>
      <c r="IX90" s="34"/>
      <c r="IY90" s="34"/>
      <c r="IZ90" s="34"/>
      <c r="JA90" s="34"/>
      <c r="JB90" s="34"/>
      <c r="JC90" s="34"/>
      <c r="JD90" s="34"/>
      <c r="JE90" s="34"/>
      <c r="JF90" s="34"/>
      <c r="JG90" s="34"/>
      <c r="JH90" s="34"/>
      <c r="JI90" s="34"/>
      <c r="JJ90" s="153"/>
      <c r="JK90" s="34"/>
      <c r="JL90" s="34"/>
      <c r="JM90" s="34"/>
      <c r="JN90" s="34"/>
      <c r="JO90" s="34"/>
      <c r="JP90" s="34"/>
      <c r="JQ90" s="34"/>
      <c r="JR90" s="34"/>
      <c r="JS90" s="34"/>
      <c r="JT90" s="34"/>
      <c r="JU90" s="34"/>
      <c r="JV90" s="34"/>
      <c r="JW90" s="34"/>
      <c r="JX90" s="34"/>
      <c r="JY90" s="34"/>
      <c r="JZ90" s="34"/>
      <c r="KA90" s="34"/>
      <c r="KB90" s="34"/>
      <c r="KC90" s="34"/>
      <c r="KD90" s="34"/>
      <c r="KE90" s="34"/>
      <c r="KF90" s="34"/>
      <c r="KG90" s="34"/>
      <c r="KH90" s="34"/>
      <c r="KI90" s="34"/>
      <c r="KJ90" s="34"/>
      <c r="KK90" s="34"/>
      <c r="KL90" s="34"/>
      <c r="KM90" s="34"/>
      <c r="KN90" s="34"/>
      <c r="KO90" s="34"/>
      <c r="KP90" s="34"/>
      <c r="KQ90" s="34"/>
      <c r="KR90" s="34"/>
      <c r="KS90" s="34"/>
      <c r="KT90" s="34"/>
      <c r="KU90" s="34"/>
      <c r="KV90" s="34"/>
      <c r="KW90" s="34"/>
      <c r="KX90" s="34"/>
      <c r="KY90" s="34"/>
    </row>
    <row r="91" spans="1:311" s="36" customFormat="1" ht="18.600000000000001">
      <c r="A91" s="34" t="str">
        <f t="shared" si="43"/>
        <v>2.4.8.23</v>
      </c>
      <c r="B91" s="35" t="s">
        <v>82</v>
      </c>
      <c r="C91" s="36" t="s">
        <v>43</v>
      </c>
      <c r="D91" s="37"/>
      <c r="E91" s="79">
        <f t="shared" si="49"/>
        <v>45896</v>
      </c>
      <c r="F91" s="80">
        <f>IF(ISBLANK(E91)," - ",IF(G91=0,E91,WORKDAY(IF(WEEKDAY(E91,2)&gt;5, WORKDAY(E91,1), E91),G91-1)))</f>
        <v>45897</v>
      </c>
      <c r="G91" s="40">
        <v>2</v>
      </c>
      <c r="H91" s="41">
        <v>1</v>
      </c>
      <c r="I91" s="42">
        <f t="shared" si="48"/>
        <v>2</v>
      </c>
      <c r="J91" s="43"/>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82"/>
      <c r="DF91" s="34"/>
      <c r="DG91" s="34"/>
      <c r="DH91" s="34"/>
      <c r="DI91" s="34"/>
      <c r="DJ91" s="34"/>
      <c r="DK91" s="34"/>
      <c r="DL91" s="34"/>
      <c r="DM91" s="34"/>
      <c r="DN91" s="34"/>
      <c r="DO91" s="34"/>
      <c r="DP91" s="34"/>
      <c r="DQ91" s="34"/>
      <c r="DR91" s="34"/>
      <c r="DS91" s="34"/>
      <c r="DT91" s="34"/>
      <c r="DU91" s="34"/>
      <c r="DV91" s="34"/>
      <c r="DW91" s="34"/>
      <c r="DX91" s="34"/>
      <c r="DY91" s="34"/>
      <c r="DZ91" s="82"/>
      <c r="EA91" s="34"/>
      <c r="EB91" s="34"/>
      <c r="EC91" s="34"/>
      <c r="ED91" s="34"/>
      <c r="EE91" s="34"/>
      <c r="EF91" s="34"/>
      <c r="EG91" s="34"/>
      <c r="EH91" s="34"/>
      <c r="EI91" s="34"/>
      <c r="EJ91" s="34"/>
      <c r="EK91" s="34"/>
      <c r="EL91" s="34"/>
      <c r="EM91" s="34"/>
      <c r="EN91" s="34"/>
      <c r="EO91" s="34"/>
      <c r="EP91" s="34"/>
      <c r="EQ91" s="34"/>
      <c r="ER91" s="34"/>
      <c r="ES91" s="34"/>
      <c r="ET91" s="34"/>
      <c r="EU91" s="82"/>
      <c r="EV91" s="34"/>
      <c r="EW91" s="34"/>
      <c r="EX91" s="34"/>
      <c r="EY91" s="34"/>
      <c r="EZ91" s="34"/>
      <c r="FA91" s="34"/>
      <c r="FB91" s="34"/>
      <c r="FC91" s="34"/>
      <c r="FD91" s="34"/>
      <c r="FE91" s="34">
        <v>4</v>
      </c>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90"/>
      <c r="GS91" s="34"/>
      <c r="GT91" s="34"/>
      <c r="GU91" s="34"/>
      <c r="GV91" s="34"/>
      <c r="GW91" s="34"/>
      <c r="GX91" s="34"/>
      <c r="GY91" s="34"/>
      <c r="GZ91" s="34"/>
      <c r="HA91" s="34"/>
      <c r="HB91" s="34"/>
      <c r="HC91" s="34"/>
      <c r="HD91" s="34"/>
      <c r="HE91" s="34"/>
      <c r="HF91" s="34"/>
      <c r="HG91" s="34"/>
      <c r="HH91" s="34"/>
      <c r="HI91" s="34"/>
      <c r="HJ91" s="34"/>
      <c r="HK91" s="34"/>
      <c r="HL91" s="34"/>
      <c r="HM91" s="110"/>
      <c r="HN91" s="34"/>
      <c r="HO91" s="34"/>
      <c r="HP91" s="34"/>
      <c r="HQ91" s="34"/>
      <c r="HR91" s="34"/>
      <c r="HS91" s="34"/>
      <c r="HT91" s="34"/>
      <c r="HU91" s="34"/>
      <c r="HV91" s="34"/>
      <c r="HW91" s="34"/>
      <c r="HX91" s="34"/>
      <c r="HY91" s="92"/>
      <c r="HZ91" s="34"/>
      <c r="IA91" s="34"/>
      <c r="IB91" s="34"/>
      <c r="IC91" s="34"/>
      <c r="ID91" s="34"/>
      <c r="IE91" s="34"/>
      <c r="IF91" s="34"/>
      <c r="IG91" s="34"/>
      <c r="IH91" s="34"/>
      <c r="II91" s="34"/>
      <c r="IJ91" s="34"/>
      <c r="IK91" s="34"/>
      <c r="IL91" s="34"/>
      <c r="IM91" s="34"/>
      <c r="IN91" s="34"/>
      <c r="IO91" s="34"/>
      <c r="IP91" s="34"/>
      <c r="IQ91" s="34"/>
      <c r="IR91" s="34"/>
      <c r="IS91" s="34"/>
      <c r="IT91" s="34"/>
      <c r="IU91" s="34"/>
      <c r="IV91" s="90"/>
      <c r="IW91" s="34"/>
      <c r="IX91" s="34"/>
      <c r="IY91" s="34"/>
      <c r="IZ91" s="34"/>
      <c r="JA91" s="34"/>
      <c r="JB91" s="34"/>
      <c r="JC91" s="34"/>
      <c r="JD91" s="34"/>
      <c r="JE91" s="34"/>
      <c r="JF91" s="34"/>
      <c r="JG91" s="34"/>
      <c r="JH91" s="34"/>
      <c r="JI91" s="34"/>
      <c r="JJ91" s="153"/>
      <c r="JK91" s="34"/>
      <c r="JL91" s="34"/>
      <c r="JM91" s="34"/>
      <c r="JN91" s="34"/>
      <c r="JO91" s="34"/>
      <c r="JP91" s="34"/>
      <c r="JQ91" s="34"/>
      <c r="JR91" s="34"/>
      <c r="JS91" s="34"/>
      <c r="JT91" s="34"/>
      <c r="JU91" s="34"/>
      <c r="JV91" s="34"/>
      <c r="JW91" s="34"/>
      <c r="JX91" s="34"/>
      <c r="JY91" s="34"/>
      <c r="JZ91" s="34"/>
      <c r="KA91" s="34"/>
      <c r="KB91" s="34"/>
      <c r="KC91" s="34"/>
      <c r="KD91" s="34"/>
      <c r="KE91" s="34"/>
      <c r="KF91" s="34"/>
      <c r="KG91" s="34"/>
      <c r="KH91" s="34"/>
      <c r="KI91" s="34"/>
      <c r="KJ91" s="34"/>
      <c r="KK91" s="34"/>
      <c r="KL91" s="34"/>
      <c r="KM91" s="34"/>
      <c r="KN91" s="34"/>
      <c r="KO91" s="34"/>
      <c r="KP91" s="34"/>
      <c r="KQ91" s="34"/>
      <c r="KR91" s="34"/>
      <c r="KS91" s="34"/>
      <c r="KT91" s="34"/>
      <c r="KU91" s="34"/>
      <c r="KV91" s="34"/>
      <c r="KW91" s="34"/>
      <c r="KX91" s="34"/>
      <c r="KY91" s="34"/>
    </row>
    <row r="92" spans="1:311" s="36" customFormat="1" ht="18.600000000000001">
      <c r="A92" s="34" t="str">
        <f t="shared" si="43"/>
        <v>2.4.8.24</v>
      </c>
      <c r="B92" s="84" t="s">
        <v>83</v>
      </c>
      <c r="C92" s="36" t="s">
        <v>43</v>
      </c>
      <c r="D92" s="37"/>
      <c r="E92" s="79">
        <f t="shared" si="49"/>
        <v>45898</v>
      </c>
      <c r="F92" s="80">
        <f>IF(ISBLANK(E92)," - ",IF(G92=0,E92,WORKDAY(IF(WEEKDAY(E92,2)&gt;5, WORKDAY(E92,1), E92),G92-1)))</f>
        <v>45901</v>
      </c>
      <c r="G92" s="40">
        <v>2</v>
      </c>
      <c r="H92" s="41">
        <v>1</v>
      </c>
      <c r="I92" s="42">
        <f t="shared" si="48"/>
        <v>2</v>
      </c>
      <c r="J92" s="43"/>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82"/>
      <c r="DF92" s="34"/>
      <c r="DG92" s="34"/>
      <c r="DH92" s="34"/>
      <c r="DI92" s="34"/>
      <c r="DJ92" s="34"/>
      <c r="DK92" s="34"/>
      <c r="DL92" s="34"/>
      <c r="DM92" s="34"/>
      <c r="DN92" s="34"/>
      <c r="DO92" s="34"/>
      <c r="DP92" s="34"/>
      <c r="DQ92" s="34"/>
      <c r="DR92" s="34"/>
      <c r="DS92" s="34"/>
      <c r="DT92" s="34"/>
      <c r="DU92" s="34"/>
      <c r="DV92" s="34"/>
      <c r="DW92" s="34"/>
      <c r="DX92" s="34"/>
      <c r="DY92" s="34"/>
      <c r="DZ92" s="82"/>
      <c r="EA92" s="34"/>
      <c r="EB92" s="34"/>
      <c r="EC92" s="34"/>
      <c r="ED92" s="34"/>
      <c r="EE92" s="34"/>
      <c r="EF92" s="34"/>
      <c r="EG92" s="34"/>
      <c r="EH92" s="34"/>
      <c r="EI92" s="34"/>
      <c r="EJ92" s="34"/>
      <c r="EK92" s="34"/>
      <c r="EL92" s="34"/>
      <c r="EM92" s="34"/>
      <c r="EN92" s="34"/>
      <c r="EO92" s="34"/>
      <c r="EP92" s="34"/>
      <c r="EQ92" s="34"/>
      <c r="ER92" s="34"/>
      <c r="ES92" s="34"/>
      <c r="ET92" s="34"/>
      <c r="EU92" s="82"/>
      <c r="EV92" s="34"/>
      <c r="EW92" s="34"/>
      <c r="EX92" s="34"/>
      <c r="EY92" s="34"/>
      <c r="EZ92" s="34"/>
      <c r="FA92" s="34"/>
      <c r="FB92" s="34"/>
      <c r="FC92" s="34"/>
      <c r="FD92" s="34"/>
      <c r="FE92" s="34"/>
      <c r="FF92" s="34"/>
      <c r="FG92" s="34"/>
      <c r="FH92" s="34"/>
      <c r="FI92" s="34">
        <v>4</v>
      </c>
      <c r="FJ92" s="34"/>
      <c r="FK92" s="34"/>
      <c r="FL92" s="34"/>
      <c r="FM92" s="34"/>
      <c r="FN92" s="34"/>
      <c r="FO92" s="34"/>
      <c r="FP92" s="34"/>
      <c r="FQ92" s="34"/>
      <c r="FR92" s="34"/>
      <c r="FS92" s="34"/>
      <c r="FT92" s="34"/>
      <c r="FU92" s="34"/>
      <c r="FV92" s="34"/>
      <c r="FW92" s="34"/>
      <c r="FX92" s="34"/>
      <c r="FY92" s="34"/>
      <c r="FZ92" s="34"/>
      <c r="GA92" s="34"/>
      <c r="GB92" s="34"/>
      <c r="GC92" s="34"/>
      <c r="GD92" s="34"/>
      <c r="GE92" s="34"/>
      <c r="GF92" s="34"/>
      <c r="GG92" s="34"/>
      <c r="GH92" s="34"/>
      <c r="GI92" s="34"/>
      <c r="GJ92" s="34"/>
      <c r="GK92" s="34"/>
      <c r="GL92" s="34"/>
      <c r="GM92" s="34"/>
      <c r="GN92" s="34"/>
      <c r="GO92" s="34"/>
      <c r="GP92" s="34"/>
      <c r="GQ92" s="34"/>
      <c r="GR92" s="90"/>
      <c r="GS92" s="34"/>
      <c r="GT92" s="34"/>
      <c r="GU92" s="34"/>
      <c r="GV92" s="34"/>
      <c r="GW92" s="34"/>
      <c r="GX92" s="34"/>
      <c r="GY92" s="34"/>
      <c r="GZ92" s="34"/>
      <c r="HA92" s="34"/>
      <c r="HB92" s="34"/>
      <c r="HC92" s="34"/>
      <c r="HD92" s="34"/>
      <c r="HE92" s="34"/>
      <c r="HF92" s="34"/>
      <c r="HG92" s="34"/>
      <c r="HH92" s="34"/>
      <c r="HI92" s="34"/>
      <c r="HJ92" s="34"/>
      <c r="HK92" s="34"/>
      <c r="HL92" s="34"/>
      <c r="HM92" s="110"/>
      <c r="HN92" s="34"/>
      <c r="HO92" s="34"/>
      <c r="HP92" s="34"/>
      <c r="HQ92" s="34"/>
      <c r="HR92" s="34"/>
      <c r="HS92" s="34"/>
      <c r="HT92" s="34"/>
      <c r="HU92" s="34"/>
      <c r="HV92" s="34"/>
      <c r="HW92" s="34"/>
      <c r="HX92" s="34"/>
      <c r="HY92" s="92"/>
      <c r="HZ92" s="34"/>
      <c r="IA92" s="34"/>
      <c r="IB92" s="34"/>
      <c r="IC92" s="34"/>
      <c r="ID92" s="34"/>
      <c r="IE92" s="34"/>
      <c r="IF92" s="34"/>
      <c r="IG92" s="34"/>
      <c r="IH92" s="34"/>
      <c r="II92" s="34"/>
      <c r="IJ92" s="34"/>
      <c r="IK92" s="34"/>
      <c r="IL92" s="34"/>
      <c r="IM92" s="34"/>
      <c r="IN92" s="34"/>
      <c r="IO92" s="34"/>
      <c r="IP92" s="34"/>
      <c r="IQ92" s="34"/>
      <c r="IR92" s="34"/>
      <c r="IS92" s="34"/>
      <c r="IT92" s="34"/>
      <c r="IU92" s="34"/>
      <c r="IV92" s="90"/>
      <c r="IW92" s="34"/>
      <c r="IX92" s="34"/>
      <c r="IY92" s="34"/>
      <c r="IZ92" s="34"/>
      <c r="JA92" s="34"/>
      <c r="JB92" s="34"/>
      <c r="JC92" s="34"/>
      <c r="JD92" s="34"/>
      <c r="JE92" s="34"/>
      <c r="JF92" s="34"/>
      <c r="JG92" s="34"/>
      <c r="JH92" s="34"/>
      <c r="JI92" s="34"/>
      <c r="JJ92" s="153"/>
      <c r="JK92" s="34"/>
      <c r="JL92" s="34"/>
      <c r="JM92" s="34"/>
      <c r="JN92" s="34"/>
      <c r="JO92" s="34"/>
      <c r="JP92" s="34"/>
      <c r="JQ92" s="34"/>
      <c r="JR92" s="34"/>
      <c r="JS92" s="34"/>
      <c r="JT92" s="34"/>
      <c r="JU92" s="34"/>
      <c r="JV92" s="34"/>
      <c r="JW92" s="34"/>
      <c r="JX92" s="34"/>
      <c r="JY92" s="34"/>
      <c r="JZ92" s="34"/>
      <c r="KA92" s="34"/>
      <c r="KB92" s="34"/>
      <c r="KC92" s="34"/>
      <c r="KD92" s="34"/>
      <c r="KE92" s="34"/>
      <c r="KF92" s="34"/>
      <c r="KG92" s="34"/>
      <c r="KH92" s="34"/>
      <c r="KI92" s="34"/>
      <c r="KJ92" s="34"/>
      <c r="KK92" s="34"/>
      <c r="KL92" s="34"/>
      <c r="KM92" s="34"/>
      <c r="KN92" s="34"/>
      <c r="KO92" s="34"/>
      <c r="KP92" s="34"/>
      <c r="KQ92" s="34"/>
      <c r="KR92" s="34"/>
      <c r="KS92" s="34"/>
      <c r="KT92" s="34"/>
      <c r="KU92" s="34"/>
      <c r="KV92" s="34"/>
      <c r="KW92" s="34"/>
      <c r="KX92" s="34"/>
      <c r="KY92" s="34"/>
    </row>
    <row r="93" spans="1:311" s="36" customFormat="1" ht="18.600000000000001">
      <c r="A93" s="34" t="str">
        <f t="shared" si="43"/>
        <v>2.4.8.25</v>
      </c>
      <c r="B93" s="35" t="s">
        <v>86</v>
      </c>
      <c r="C93" s="36" t="s">
        <v>43</v>
      </c>
      <c r="D93" s="37"/>
      <c r="E93" s="79">
        <f t="shared" si="49"/>
        <v>45902</v>
      </c>
      <c r="F93" s="80">
        <f>IF(ISBLANK(E93)," - ",IF(G93=0,E93,WORKDAY(IF(WEEKDAY(E93,2)&gt;5, WORKDAY(E93,1), E93),G93-1)))</f>
        <v>45903</v>
      </c>
      <c r="G93" s="40">
        <v>2</v>
      </c>
      <c r="H93" s="41">
        <v>1</v>
      </c>
      <c r="I93" s="42">
        <f t="shared" si="48"/>
        <v>2</v>
      </c>
      <c r="J93" s="43"/>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82"/>
      <c r="DF93" s="34"/>
      <c r="DG93" s="34"/>
      <c r="DH93" s="34"/>
      <c r="DI93" s="34"/>
      <c r="DJ93" s="34"/>
      <c r="DK93" s="34"/>
      <c r="DL93" s="34"/>
      <c r="DM93" s="34"/>
      <c r="DN93" s="34"/>
      <c r="DO93" s="34"/>
      <c r="DP93" s="34"/>
      <c r="DQ93" s="34"/>
      <c r="DR93" s="34"/>
      <c r="DS93" s="34"/>
      <c r="DT93" s="34"/>
      <c r="DU93" s="34"/>
      <c r="DV93" s="34"/>
      <c r="DW93" s="34"/>
      <c r="DX93" s="34"/>
      <c r="DY93" s="34"/>
      <c r="DZ93" s="82"/>
      <c r="EA93" s="34"/>
      <c r="EB93" s="34"/>
      <c r="EC93" s="34"/>
      <c r="ED93" s="34"/>
      <c r="EE93" s="34"/>
      <c r="EF93" s="34"/>
      <c r="EG93" s="34"/>
      <c r="EH93" s="34"/>
      <c r="EI93" s="34"/>
      <c r="EJ93" s="34"/>
      <c r="EK93" s="34"/>
      <c r="EL93" s="34"/>
      <c r="EM93" s="34"/>
      <c r="EN93" s="34"/>
      <c r="EO93" s="34"/>
      <c r="EP93" s="34"/>
      <c r="EQ93" s="34"/>
      <c r="ER93" s="34"/>
      <c r="ES93" s="34"/>
      <c r="ET93" s="34"/>
      <c r="EU93" s="82"/>
      <c r="EV93" s="34"/>
      <c r="EW93" s="34"/>
      <c r="EX93" s="34"/>
      <c r="EY93" s="34"/>
      <c r="EZ93" s="34"/>
      <c r="FA93" s="34"/>
      <c r="FB93" s="34"/>
      <c r="FC93" s="34"/>
      <c r="FD93" s="34"/>
      <c r="FE93" s="34"/>
      <c r="FF93" s="34"/>
      <c r="FG93" s="34"/>
      <c r="FH93" s="34"/>
      <c r="FI93" s="34"/>
      <c r="FJ93" s="34"/>
      <c r="FK93" s="34">
        <v>4</v>
      </c>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90"/>
      <c r="GS93" s="34"/>
      <c r="GT93" s="34"/>
      <c r="GU93" s="34"/>
      <c r="GV93" s="34"/>
      <c r="GW93" s="34"/>
      <c r="GX93" s="34"/>
      <c r="GY93" s="34"/>
      <c r="GZ93" s="34"/>
      <c r="HA93" s="34"/>
      <c r="HB93" s="34"/>
      <c r="HC93" s="34"/>
      <c r="HD93" s="34"/>
      <c r="HE93" s="34"/>
      <c r="HF93" s="34"/>
      <c r="HG93" s="34"/>
      <c r="HH93" s="34"/>
      <c r="HI93" s="34"/>
      <c r="HJ93" s="95"/>
      <c r="HK93" s="34"/>
      <c r="HL93" s="34"/>
      <c r="HM93" s="110"/>
      <c r="HN93" s="34"/>
      <c r="HO93" s="34"/>
      <c r="HP93" s="34"/>
      <c r="HQ93" s="34"/>
      <c r="HR93" s="34"/>
      <c r="HS93" s="34"/>
      <c r="HT93" s="34"/>
      <c r="HU93" s="34"/>
      <c r="HV93" s="34"/>
      <c r="HW93" s="34"/>
      <c r="HX93" s="34"/>
      <c r="HY93" s="92"/>
      <c r="HZ93" s="34"/>
      <c r="IA93" s="34"/>
      <c r="IB93" s="34"/>
      <c r="IC93" s="34"/>
      <c r="ID93" s="34"/>
      <c r="IE93" s="34"/>
      <c r="IF93" s="34"/>
      <c r="IG93" s="34"/>
      <c r="IH93" s="34"/>
      <c r="II93" s="34"/>
      <c r="IJ93" s="34"/>
      <c r="IK93" s="34"/>
      <c r="IL93" s="34"/>
      <c r="IM93" s="34"/>
      <c r="IN93" s="34"/>
      <c r="IO93" s="34"/>
      <c r="IP93" s="34"/>
      <c r="IQ93" s="34"/>
      <c r="IR93" s="34"/>
      <c r="IS93" s="34"/>
      <c r="IT93" s="34"/>
      <c r="IU93" s="34"/>
      <c r="IV93" s="90"/>
      <c r="IW93" s="34"/>
      <c r="IX93" s="34"/>
      <c r="IY93" s="34"/>
      <c r="IZ93" s="34"/>
      <c r="JA93" s="34"/>
      <c r="JB93" s="34"/>
      <c r="JC93" s="34"/>
      <c r="JD93" s="34"/>
      <c r="JE93" s="34"/>
      <c r="JF93" s="34"/>
      <c r="JG93" s="34"/>
      <c r="JH93" s="34"/>
      <c r="JI93" s="34"/>
      <c r="JJ93" s="153"/>
      <c r="JK93" s="34"/>
      <c r="JL93" s="34"/>
      <c r="JM93" s="34"/>
      <c r="JN93" s="34"/>
      <c r="JO93" s="34"/>
      <c r="JP93" s="34"/>
      <c r="JQ93" s="34"/>
      <c r="JR93" s="34"/>
      <c r="JS93" s="34"/>
      <c r="JT93" s="34"/>
      <c r="JU93" s="34"/>
      <c r="JV93" s="34"/>
      <c r="JW93" s="34"/>
      <c r="JX93" s="34"/>
      <c r="JY93" s="34"/>
      <c r="JZ93" s="34"/>
      <c r="KA93" s="34"/>
      <c r="KB93" s="34"/>
      <c r="KC93" s="34"/>
      <c r="KD93" s="34"/>
      <c r="KE93" s="34"/>
      <c r="KF93" s="34"/>
      <c r="KG93" s="34"/>
      <c r="KH93" s="34"/>
      <c r="KI93" s="34"/>
      <c r="KJ93" s="34"/>
      <c r="KK93" s="34"/>
      <c r="KL93" s="34"/>
      <c r="KM93" s="34"/>
      <c r="KN93" s="34"/>
      <c r="KO93" s="34"/>
      <c r="KP93" s="34"/>
      <c r="KQ93" s="34"/>
      <c r="KR93" s="34"/>
      <c r="KS93" s="34"/>
      <c r="KT93" s="34"/>
      <c r="KU93" s="34"/>
      <c r="KV93" s="34"/>
      <c r="KW93" s="34"/>
      <c r="KX93" s="34"/>
      <c r="KY93" s="34"/>
    </row>
    <row r="94" spans="1:311" s="36" customFormat="1" ht="18.600000000000001">
      <c r="A94" s="34" t="str">
        <f t="shared" si="43"/>
        <v>2.4.8.26</v>
      </c>
      <c r="B94" s="35" t="s">
        <v>96</v>
      </c>
      <c r="C94" s="36" t="s">
        <v>43</v>
      </c>
      <c r="D94" s="37"/>
      <c r="E94" s="79">
        <f t="shared" si="49"/>
        <v>45904</v>
      </c>
      <c r="F94" s="80">
        <f t="shared" ref="F94:F98" si="50">IF(ISBLANK(E94)," - ",IF(G94=0,E94,WORKDAY(IF(WEEKDAY(E94,2)&gt;5, WORKDAY(E94,1), E94),G94-1)))</f>
        <v>45905</v>
      </c>
      <c r="G94" s="40">
        <v>2</v>
      </c>
      <c r="H94" s="41">
        <v>1</v>
      </c>
      <c r="I94" s="42">
        <f t="shared" ref="I94:I103" si="51">IF(OR(F94=0,E94=0)," - ",NETWORKDAYS(E94,F94))</f>
        <v>2</v>
      </c>
      <c r="J94" s="43"/>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82"/>
      <c r="DF94" s="34"/>
      <c r="DG94" s="34"/>
      <c r="DH94" s="34"/>
      <c r="DI94" s="34"/>
      <c r="DJ94" s="34"/>
      <c r="DK94" s="34"/>
      <c r="DL94" s="34"/>
      <c r="DM94" s="34"/>
      <c r="DN94" s="34"/>
      <c r="DO94" s="34"/>
      <c r="DP94" s="34"/>
      <c r="DQ94" s="34"/>
      <c r="DR94" s="34"/>
      <c r="DS94" s="34"/>
      <c r="DT94" s="34"/>
      <c r="DU94" s="34"/>
      <c r="DV94" s="34"/>
      <c r="DW94" s="34"/>
      <c r="DX94" s="34"/>
      <c r="DY94" s="34"/>
      <c r="DZ94" s="82"/>
      <c r="EA94" s="34"/>
      <c r="EB94" s="34"/>
      <c r="EC94" s="34"/>
      <c r="ED94" s="34"/>
      <c r="EE94" s="34"/>
      <c r="EF94" s="34"/>
      <c r="EG94" s="34"/>
      <c r="EH94" s="34"/>
      <c r="EI94" s="34"/>
      <c r="EJ94" s="34"/>
      <c r="EK94" s="34"/>
      <c r="EL94" s="34"/>
      <c r="EM94" s="34"/>
      <c r="EN94" s="34"/>
      <c r="EO94" s="34"/>
      <c r="EP94" s="34"/>
      <c r="EQ94" s="34"/>
      <c r="ER94" s="34"/>
      <c r="ES94" s="34"/>
      <c r="ET94" s="34"/>
      <c r="EU94" s="82"/>
      <c r="EV94" s="34"/>
      <c r="EW94" s="34"/>
      <c r="EX94" s="34"/>
      <c r="EY94" s="34"/>
      <c r="EZ94" s="34"/>
      <c r="FA94" s="34"/>
      <c r="FB94" s="34"/>
      <c r="FC94" s="34"/>
      <c r="FD94" s="34"/>
      <c r="FE94" s="34"/>
      <c r="FF94" s="34"/>
      <c r="FG94" s="34"/>
      <c r="FH94" s="34"/>
      <c r="FI94" s="34"/>
      <c r="FJ94" s="34"/>
      <c r="FK94" s="34"/>
      <c r="FL94" s="34"/>
      <c r="FM94" s="34">
        <v>4</v>
      </c>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90"/>
      <c r="GS94" s="34"/>
      <c r="GT94" s="34"/>
      <c r="GU94" s="34"/>
      <c r="GV94" s="92"/>
      <c r="GW94" s="34"/>
      <c r="GX94" s="34"/>
      <c r="GY94" s="34"/>
      <c r="GZ94" s="34"/>
      <c r="HA94" s="34"/>
      <c r="HB94" s="94"/>
      <c r="HC94" s="94"/>
      <c r="HD94" s="34"/>
      <c r="HE94" s="34"/>
      <c r="HF94" s="94"/>
      <c r="HG94" s="94"/>
      <c r="HH94" s="94"/>
      <c r="HI94" s="34"/>
      <c r="HJ94" s="97">
        <v>4</v>
      </c>
      <c r="HK94" s="34"/>
      <c r="HL94" s="34"/>
      <c r="HM94" s="110"/>
      <c r="HN94" s="34"/>
      <c r="HO94" s="34"/>
      <c r="HP94" s="34"/>
      <c r="HQ94" s="34"/>
      <c r="HR94" s="34"/>
      <c r="HS94" s="34"/>
      <c r="HT94" s="34"/>
      <c r="HU94" s="34"/>
      <c r="HV94" s="34"/>
      <c r="HW94" s="34"/>
      <c r="HX94" s="34"/>
      <c r="HY94" s="92"/>
      <c r="HZ94" s="34"/>
      <c r="IA94" s="34"/>
      <c r="IB94" s="34"/>
      <c r="IC94" s="34"/>
      <c r="ID94" s="34"/>
      <c r="IE94" s="34"/>
      <c r="IF94" s="34"/>
      <c r="IG94" s="34"/>
      <c r="IH94" s="34"/>
      <c r="II94" s="34"/>
      <c r="IJ94" s="34"/>
      <c r="IK94" s="34"/>
      <c r="IL94" s="34"/>
      <c r="IM94" s="34"/>
      <c r="IN94" s="34"/>
      <c r="IO94" s="34"/>
      <c r="IP94" s="34"/>
      <c r="IQ94" s="34"/>
      <c r="IR94" s="34"/>
      <c r="IS94" s="34"/>
      <c r="IT94" s="34"/>
      <c r="IU94" s="34"/>
      <c r="IV94" s="90"/>
      <c r="IW94" s="34"/>
      <c r="IX94" s="34"/>
      <c r="IY94" s="34"/>
      <c r="IZ94" s="34"/>
      <c r="JA94" s="34"/>
      <c r="JB94" s="34"/>
      <c r="JC94" s="34"/>
      <c r="JD94" s="34"/>
      <c r="JE94" s="34"/>
      <c r="JF94" s="34"/>
      <c r="JG94" s="34"/>
      <c r="JH94" s="34"/>
      <c r="JI94" s="34"/>
      <c r="JJ94" s="153"/>
      <c r="JK94" s="34"/>
      <c r="JL94" s="34"/>
      <c r="JM94" s="34"/>
      <c r="JN94" s="34"/>
      <c r="JO94" s="34"/>
      <c r="JP94" s="34"/>
      <c r="JQ94" s="34"/>
      <c r="JR94" s="34"/>
      <c r="JS94" s="34"/>
      <c r="JT94" s="34"/>
      <c r="JU94" s="34"/>
      <c r="JV94" s="34"/>
      <c r="JW94" s="34"/>
      <c r="JX94" s="34"/>
      <c r="JY94" s="34"/>
      <c r="JZ94" s="34"/>
      <c r="KA94" s="34"/>
      <c r="KB94" s="34"/>
      <c r="KC94" s="34"/>
      <c r="KD94" s="34"/>
      <c r="KE94" s="34"/>
      <c r="KF94" s="34"/>
      <c r="KG94" s="34"/>
      <c r="KH94" s="34"/>
      <c r="KI94" s="34"/>
      <c r="KJ94" s="34"/>
      <c r="KK94" s="34"/>
      <c r="KL94" s="34"/>
      <c r="KM94" s="34"/>
      <c r="KN94" s="34"/>
      <c r="KO94" s="34"/>
      <c r="KP94" s="34"/>
      <c r="KQ94" s="34"/>
      <c r="KR94" s="34"/>
      <c r="KS94" s="34"/>
      <c r="KT94" s="34"/>
      <c r="KU94" s="34"/>
      <c r="KV94" s="34"/>
      <c r="KW94" s="34"/>
      <c r="KX94" s="34"/>
      <c r="KY94" s="34"/>
    </row>
    <row r="95" spans="1:311" s="36" customFormat="1" ht="18.600000000000001">
      <c r="A95" s="34" t="str">
        <f t="shared" si="43"/>
        <v>2.4.8.27</v>
      </c>
      <c r="B95" s="35" t="s">
        <v>97</v>
      </c>
      <c r="C95" s="36" t="s">
        <v>43</v>
      </c>
      <c r="D95" s="37"/>
      <c r="E95" s="79">
        <v>45922</v>
      </c>
      <c r="F95" s="80">
        <f t="shared" si="50"/>
        <v>45926</v>
      </c>
      <c r="G95" s="40">
        <v>5</v>
      </c>
      <c r="H95" s="41">
        <v>1</v>
      </c>
      <c r="I95" s="42">
        <f t="shared" si="51"/>
        <v>5</v>
      </c>
      <c r="J95" s="43"/>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82"/>
      <c r="DF95" s="34"/>
      <c r="DG95" s="34"/>
      <c r="DH95" s="34"/>
      <c r="DI95" s="34"/>
      <c r="DJ95" s="34"/>
      <c r="DK95" s="34"/>
      <c r="DL95" s="34"/>
      <c r="DM95" s="34"/>
      <c r="DN95" s="34"/>
      <c r="DO95" s="34"/>
      <c r="DP95" s="34"/>
      <c r="DQ95" s="34"/>
      <c r="DR95" s="34"/>
      <c r="DS95" s="34"/>
      <c r="DT95" s="34"/>
      <c r="DU95" s="34"/>
      <c r="DV95" s="34"/>
      <c r="DW95" s="34"/>
      <c r="DX95" s="34"/>
      <c r="DY95" s="34"/>
      <c r="DZ95" s="82"/>
      <c r="EA95" s="34"/>
      <c r="EB95" s="34"/>
      <c r="EC95" s="34"/>
      <c r="ED95" s="34"/>
      <c r="EE95" s="34"/>
      <c r="EF95" s="34"/>
      <c r="EG95" s="34"/>
      <c r="EH95" s="34"/>
      <c r="EI95" s="34"/>
      <c r="EJ95" s="34"/>
      <c r="EK95" s="34"/>
      <c r="EL95" s="34"/>
      <c r="EM95" s="34"/>
      <c r="EN95" s="34"/>
      <c r="EO95" s="34"/>
      <c r="EP95" s="34"/>
      <c r="EQ95" s="34"/>
      <c r="ER95" s="34"/>
      <c r="ES95" s="34"/>
      <c r="ET95" s="34"/>
      <c r="EU95" s="82"/>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90"/>
      <c r="GS95" s="34"/>
      <c r="GT95" s="34"/>
      <c r="GU95" s="34"/>
      <c r="GV95" s="34"/>
      <c r="GW95" s="92"/>
      <c r="GX95" s="92"/>
      <c r="GY95" s="92"/>
      <c r="GZ95" s="92"/>
      <c r="HA95" s="94"/>
      <c r="HB95" s="94"/>
      <c r="HC95" s="34"/>
      <c r="HD95" s="34"/>
      <c r="HE95" s="34"/>
      <c r="HF95" s="34"/>
      <c r="HG95" s="34"/>
      <c r="HH95" s="34"/>
      <c r="HI95" s="34"/>
      <c r="HJ95" s="96"/>
      <c r="HK95" s="34"/>
      <c r="HL95" s="34"/>
      <c r="HM95" s="111">
        <v>4</v>
      </c>
      <c r="HN95" s="34"/>
      <c r="HO95" s="34"/>
      <c r="HP95" s="34"/>
      <c r="HQ95" s="34"/>
      <c r="HR95" s="34"/>
      <c r="HS95" s="34"/>
      <c r="HT95" s="34"/>
      <c r="HU95" s="34"/>
      <c r="HV95" s="34"/>
      <c r="HW95" s="34"/>
      <c r="HX95" s="34"/>
      <c r="HY95" s="92"/>
      <c r="HZ95" s="34"/>
      <c r="IA95" s="34"/>
      <c r="IB95" s="34"/>
      <c r="IC95" s="34"/>
      <c r="ID95" s="34"/>
      <c r="IE95" s="34"/>
      <c r="IF95" s="34"/>
      <c r="IG95" s="34"/>
      <c r="IH95" s="34"/>
      <c r="II95" s="34"/>
      <c r="IJ95" s="34"/>
      <c r="IK95" s="34"/>
      <c r="IL95" s="34"/>
      <c r="IM95" s="99">
        <v>4</v>
      </c>
      <c r="IN95" s="34"/>
      <c r="IO95" s="34"/>
      <c r="IP95" s="34"/>
      <c r="IQ95" s="34"/>
      <c r="IR95" s="34"/>
      <c r="IS95" s="34"/>
      <c r="IT95" s="34"/>
      <c r="IU95" s="34"/>
      <c r="IV95" s="90"/>
      <c r="IW95" s="34"/>
      <c r="IX95" s="34"/>
      <c r="IY95" s="34"/>
      <c r="IZ95" s="34"/>
      <c r="JA95" s="34"/>
      <c r="JB95" s="34"/>
      <c r="JC95" s="34"/>
      <c r="JD95" s="34"/>
      <c r="JE95" s="34"/>
      <c r="JF95" s="34"/>
      <c r="JG95" s="34"/>
      <c r="JH95" s="34"/>
      <c r="JI95" s="34"/>
      <c r="JJ95" s="153"/>
      <c r="JK95" s="34"/>
      <c r="JL95" s="34"/>
      <c r="JM95" s="34"/>
      <c r="JN95" s="34"/>
      <c r="JO95" s="34"/>
      <c r="JP95" s="34"/>
      <c r="JQ95" s="34"/>
      <c r="JR95" s="34"/>
      <c r="JS95" s="34"/>
      <c r="JT95" s="34"/>
      <c r="JU95" s="34"/>
      <c r="JV95" s="34"/>
      <c r="JW95" s="34"/>
      <c r="JX95" s="34"/>
      <c r="JY95" s="34"/>
      <c r="JZ95" s="34"/>
      <c r="KA95" s="34"/>
      <c r="KB95" s="34"/>
      <c r="KC95" s="34"/>
      <c r="KD95" s="34"/>
      <c r="KE95" s="34"/>
      <c r="KF95" s="34"/>
      <c r="KG95" s="34"/>
      <c r="KH95" s="34"/>
      <c r="KI95" s="34"/>
      <c r="KJ95" s="34"/>
      <c r="KK95" s="34"/>
      <c r="KL95" s="34"/>
      <c r="KM95" s="34"/>
      <c r="KN95" s="34"/>
      <c r="KO95" s="34"/>
      <c r="KP95" s="34"/>
      <c r="KQ95" s="34"/>
      <c r="KR95" s="34"/>
      <c r="KS95" s="34"/>
      <c r="KT95" s="34"/>
      <c r="KU95" s="34"/>
      <c r="KV95" s="34"/>
      <c r="KW95" s="34"/>
      <c r="KX95" s="34"/>
      <c r="KY95" s="34"/>
    </row>
    <row r="96" spans="1:311" s="36" customFormat="1" ht="18.600000000000001">
      <c r="A96" s="34" t="str">
        <f t="shared" si="43"/>
        <v>2.4.8.28</v>
      </c>
      <c r="B96" s="35" t="s">
        <v>99</v>
      </c>
      <c r="C96" s="36" t="s">
        <v>43</v>
      </c>
      <c r="D96" s="37"/>
      <c r="E96" s="79">
        <f>F95+1</f>
        <v>45927</v>
      </c>
      <c r="F96" s="80">
        <f>IF(ISBLANK(E96)," - ",IF(G96=0,E96,WORKDAY(IF(WEEKDAY(E96,2)&gt;5, WORKDAY(E96,1), E96),G96-1)))</f>
        <v>45930</v>
      </c>
      <c r="G96" s="40">
        <v>2</v>
      </c>
      <c r="H96" s="41">
        <v>1</v>
      </c>
      <c r="I96" s="42">
        <f>IF(OR(F96=0,E96=0)," - ",NETWORKDAYS(E96,F96))</f>
        <v>2</v>
      </c>
      <c r="J96" s="43"/>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82"/>
      <c r="DF96" s="34"/>
      <c r="DG96" s="34"/>
      <c r="DH96" s="34"/>
      <c r="DI96" s="34"/>
      <c r="DJ96" s="34"/>
      <c r="DK96" s="34"/>
      <c r="DL96" s="34"/>
      <c r="DM96" s="34"/>
      <c r="DN96" s="34"/>
      <c r="DO96" s="34"/>
      <c r="DP96" s="34"/>
      <c r="DQ96" s="34"/>
      <c r="DR96" s="34"/>
      <c r="DS96" s="34"/>
      <c r="DT96" s="34"/>
      <c r="DU96" s="34"/>
      <c r="DV96" s="34"/>
      <c r="DW96" s="34"/>
      <c r="DX96" s="34"/>
      <c r="DY96" s="34"/>
      <c r="DZ96" s="82"/>
      <c r="EA96" s="34"/>
      <c r="EB96" s="34"/>
      <c r="EC96" s="34"/>
      <c r="ED96" s="34"/>
      <c r="EE96" s="34"/>
      <c r="EF96" s="34"/>
      <c r="EG96" s="34"/>
      <c r="EH96" s="34"/>
      <c r="EI96" s="34"/>
      <c r="EJ96" s="34"/>
      <c r="EK96" s="34"/>
      <c r="EL96" s="34"/>
      <c r="EM96" s="34"/>
      <c r="EN96" s="34"/>
      <c r="EO96" s="34"/>
      <c r="EP96" s="34"/>
      <c r="EQ96" s="34"/>
      <c r="ER96" s="34"/>
      <c r="ES96" s="34"/>
      <c r="ET96" s="34"/>
      <c r="EU96" s="82"/>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90"/>
      <c r="GS96" s="34"/>
      <c r="GT96" s="34"/>
      <c r="GU96" s="34"/>
      <c r="GV96" s="34"/>
      <c r="GW96" s="34"/>
      <c r="GX96" s="34"/>
      <c r="GY96" s="34"/>
      <c r="GZ96" s="34"/>
      <c r="HA96" s="92"/>
      <c r="HB96" s="94"/>
      <c r="HC96" s="94"/>
      <c r="HD96" s="34"/>
      <c r="HE96" s="34"/>
      <c r="HF96" s="34"/>
      <c r="HG96" s="34"/>
      <c r="HH96" s="34"/>
      <c r="HI96" s="34"/>
      <c r="HJ96" s="34"/>
      <c r="HK96" s="34"/>
      <c r="HL96" s="34"/>
      <c r="HM96" s="110"/>
      <c r="HN96" s="34"/>
      <c r="HO96" s="98">
        <v>3</v>
      </c>
      <c r="HP96" s="98">
        <v>3</v>
      </c>
      <c r="HQ96" s="34">
        <v>3</v>
      </c>
      <c r="HR96" s="34">
        <v>3</v>
      </c>
      <c r="HS96" s="34"/>
      <c r="HT96" s="34">
        <v>3</v>
      </c>
      <c r="HU96" s="34">
        <v>3</v>
      </c>
      <c r="HV96" s="34">
        <v>3</v>
      </c>
      <c r="HW96" s="34">
        <v>3</v>
      </c>
      <c r="HX96" s="34">
        <v>3</v>
      </c>
      <c r="HY96" s="92"/>
      <c r="HZ96" s="34"/>
      <c r="IA96" s="34">
        <v>3</v>
      </c>
      <c r="IB96" s="105">
        <v>4</v>
      </c>
      <c r="IC96" s="34"/>
      <c r="ID96" s="34"/>
      <c r="IE96" s="34"/>
      <c r="IF96" s="34"/>
      <c r="IG96" s="34"/>
      <c r="IH96" s="34"/>
      <c r="II96" s="34"/>
      <c r="IJ96" s="34"/>
      <c r="IK96" s="34"/>
      <c r="IL96" s="34"/>
      <c r="IM96" s="34"/>
      <c r="IN96" s="34"/>
      <c r="IO96" s="34"/>
      <c r="IP96" s="34"/>
      <c r="IQ96" s="34"/>
      <c r="IR96" s="34"/>
      <c r="IS96" s="34"/>
      <c r="IT96" s="34"/>
      <c r="IU96" s="34"/>
      <c r="IV96" s="90"/>
      <c r="IW96" s="34"/>
      <c r="IX96" s="34"/>
      <c r="IY96" s="34"/>
      <c r="IZ96" s="34"/>
      <c r="JA96" s="34"/>
      <c r="JB96" s="34"/>
      <c r="JC96" s="34"/>
      <c r="JD96" s="34"/>
      <c r="JE96" s="34"/>
      <c r="JF96" s="34"/>
      <c r="JG96" s="34"/>
      <c r="JH96" s="34"/>
      <c r="JI96" s="34"/>
      <c r="JJ96" s="153"/>
      <c r="JK96" s="34"/>
      <c r="JL96" s="34"/>
      <c r="JM96" s="34"/>
      <c r="JN96" s="34"/>
      <c r="JO96" s="34"/>
      <c r="JP96" s="34"/>
      <c r="JQ96" s="34"/>
      <c r="JR96" s="34"/>
      <c r="JS96" s="34"/>
      <c r="JT96" s="34"/>
      <c r="JU96" s="34"/>
      <c r="JV96" s="34"/>
      <c r="JW96" s="34"/>
      <c r="JX96" s="34"/>
      <c r="JY96" s="34"/>
      <c r="JZ96" s="34"/>
      <c r="KA96" s="34"/>
      <c r="KB96" s="34"/>
      <c r="KC96" s="34"/>
      <c r="KD96" s="34"/>
      <c r="KE96" s="34"/>
      <c r="KF96" s="34"/>
      <c r="KG96" s="34"/>
      <c r="KH96" s="34"/>
      <c r="KI96" s="34"/>
      <c r="KJ96" s="34"/>
      <c r="KK96" s="34"/>
      <c r="KL96" s="34"/>
      <c r="KM96" s="34"/>
      <c r="KN96" s="34"/>
      <c r="KO96" s="34"/>
      <c r="KP96" s="34"/>
      <c r="KQ96" s="34"/>
      <c r="KR96" s="34"/>
      <c r="KS96" s="34"/>
      <c r="KT96" s="34"/>
      <c r="KU96" s="34"/>
      <c r="KV96" s="34"/>
      <c r="KW96" s="34"/>
      <c r="KX96" s="34"/>
      <c r="KY96" s="34"/>
    </row>
    <row r="97" spans="1:311" s="36" customFormat="1" ht="18.600000000000001">
      <c r="A97" s="34" t="str">
        <f t="shared" si="43"/>
        <v>2.4.8.29</v>
      </c>
      <c r="B97" s="35" t="s">
        <v>98</v>
      </c>
      <c r="C97" s="36" t="s">
        <v>43</v>
      </c>
      <c r="D97" s="37"/>
      <c r="E97" s="79">
        <v>45937</v>
      </c>
      <c r="F97" s="80">
        <f t="shared" si="50"/>
        <v>45938</v>
      </c>
      <c r="G97" s="40">
        <v>2</v>
      </c>
      <c r="H97" s="41">
        <v>1</v>
      </c>
      <c r="I97" s="42">
        <f t="shared" si="51"/>
        <v>2</v>
      </c>
      <c r="J97" s="43"/>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82"/>
      <c r="DF97" s="34"/>
      <c r="DG97" s="34"/>
      <c r="DH97" s="34"/>
      <c r="DI97" s="34"/>
      <c r="DJ97" s="34"/>
      <c r="DK97" s="34"/>
      <c r="DL97" s="34"/>
      <c r="DM97" s="34"/>
      <c r="DN97" s="34"/>
      <c r="DO97" s="34"/>
      <c r="DP97" s="34"/>
      <c r="DQ97" s="34"/>
      <c r="DR97" s="34"/>
      <c r="DS97" s="34"/>
      <c r="DT97" s="34"/>
      <c r="DU97" s="34"/>
      <c r="DV97" s="34"/>
      <c r="DW97" s="34"/>
      <c r="DX97" s="34"/>
      <c r="DY97" s="34"/>
      <c r="DZ97" s="82"/>
      <c r="EA97" s="34"/>
      <c r="EB97" s="34"/>
      <c r="EC97" s="34"/>
      <c r="ED97" s="34"/>
      <c r="EE97" s="34"/>
      <c r="EF97" s="34"/>
      <c r="EG97" s="34"/>
      <c r="EH97" s="34"/>
      <c r="EI97" s="34"/>
      <c r="EJ97" s="34"/>
      <c r="EK97" s="34"/>
      <c r="EL97" s="34"/>
      <c r="EM97" s="34"/>
      <c r="EN97" s="34"/>
      <c r="EO97" s="34"/>
      <c r="EP97" s="34"/>
      <c r="EQ97" s="34"/>
      <c r="ER97" s="34"/>
      <c r="ES97" s="34"/>
      <c r="ET97" s="34"/>
      <c r="EU97" s="82"/>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90"/>
      <c r="GS97" s="34"/>
      <c r="GT97" s="34"/>
      <c r="GU97" s="34"/>
      <c r="GV97" s="34"/>
      <c r="GW97" s="34"/>
      <c r="GX97" s="34"/>
      <c r="GY97" s="34"/>
      <c r="GZ97" s="34"/>
      <c r="HA97" s="34"/>
      <c r="HB97" s="34"/>
      <c r="HC97" s="34"/>
      <c r="HD97" s="34"/>
      <c r="HE97" s="34"/>
      <c r="HF97" s="92"/>
      <c r="HG97" s="34"/>
      <c r="HH97" s="34"/>
      <c r="HI97" s="34"/>
      <c r="HJ97" s="34"/>
      <c r="HK97" s="34"/>
      <c r="HL97" s="34"/>
      <c r="HM97" s="111">
        <v>4</v>
      </c>
      <c r="HN97" s="34"/>
      <c r="HO97" s="34"/>
      <c r="HP97" s="34"/>
      <c r="HQ97" s="34"/>
      <c r="HR97" s="34"/>
      <c r="HS97" s="34"/>
      <c r="HT97" s="34"/>
      <c r="HU97" s="34"/>
      <c r="HV97" s="34"/>
      <c r="HW97" s="34"/>
      <c r="HX97" s="34"/>
      <c r="HY97" s="92"/>
      <c r="HZ97" s="34"/>
      <c r="IA97" s="34"/>
      <c r="IB97" s="34"/>
      <c r="IC97" s="34"/>
      <c r="ID97" s="34"/>
      <c r="IE97" s="34"/>
      <c r="IF97" s="34"/>
      <c r="IG97" s="34"/>
      <c r="IH97" s="34"/>
      <c r="II97" s="34"/>
      <c r="IJ97" s="34"/>
      <c r="IK97" s="34"/>
      <c r="IL97" s="34"/>
      <c r="IM97" s="34"/>
      <c r="IN97" s="34"/>
      <c r="IO97" s="34"/>
      <c r="IP97" s="34"/>
      <c r="IQ97" s="34"/>
      <c r="IR97" s="34"/>
      <c r="IS97" s="34"/>
      <c r="IT97" s="34"/>
      <c r="IU97" s="34"/>
      <c r="IV97" s="90"/>
      <c r="IW97" s="34"/>
      <c r="IX97" s="34"/>
      <c r="IY97" s="34"/>
      <c r="IZ97" s="34"/>
      <c r="JA97" s="34"/>
      <c r="JB97" s="34"/>
      <c r="JC97" s="34"/>
      <c r="JD97" s="34"/>
      <c r="JE97" s="34"/>
      <c r="JF97" s="34"/>
      <c r="JG97" s="34"/>
      <c r="JH97" s="34"/>
      <c r="JI97" s="34"/>
      <c r="JJ97" s="153"/>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row>
    <row r="98" spans="1:311" s="36" customFormat="1" ht="18.600000000000001">
      <c r="A98" s="34" t="str">
        <f t="shared" si="43"/>
        <v>2.4.8.30</v>
      </c>
      <c r="B98" s="35" t="s">
        <v>100</v>
      </c>
      <c r="C98" s="36" t="s">
        <v>43</v>
      </c>
      <c r="D98" s="37"/>
      <c r="E98" s="79">
        <f t="shared" ref="E98" si="52">F97+1</f>
        <v>45939</v>
      </c>
      <c r="F98" s="80">
        <f t="shared" si="50"/>
        <v>45940</v>
      </c>
      <c r="G98" s="40">
        <v>2</v>
      </c>
      <c r="H98" s="41">
        <v>1</v>
      </c>
      <c r="I98" s="42">
        <f t="shared" si="51"/>
        <v>2</v>
      </c>
      <c r="J98" s="43"/>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82"/>
      <c r="DF98" s="34"/>
      <c r="DG98" s="34"/>
      <c r="DH98" s="34"/>
      <c r="DI98" s="34"/>
      <c r="DJ98" s="34"/>
      <c r="DK98" s="34"/>
      <c r="DL98" s="34"/>
      <c r="DM98" s="34"/>
      <c r="DN98" s="34"/>
      <c r="DO98" s="34"/>
      <c r="DP98" s="34"/>
      <c r="DQ98" s="34"/>
      <c r="DR98" s="34"/>
      <c r="DS98" s="34"/>
      <c r="DT98" s="34"/>
      <c r="DU98" s="34"/>
      <c r="DV98" s="34"/>
      <c r="DW98" s="34"/>
      <c r="DX98" s="34"/>
      <c r="DY98" s="34"/>
      <c r="DZ98" s="82"/>
      <c r="EA98" s="34"/>
      <c r="EB98" s="34"/>
      <c r="EC98" s="34"/>
      <c r="ED98" s="34"/>
      <c r="EE98" s="34"/>
      <c r="EF98" s="34"/>
      <c r="EG98" s="34"/>
      <c r="EH98" s="34"/>
      <c r="EI98" s="34"/>
      <c r="EJ98" s="34"/>
      <c r="EK98" s="34"/>
      <c r="EL98" s="34"/>
      <c r="EM98" s="34"/>
      <c r="EN98" s="34"/>
      <c r="EO98" s="34"/>
      <c r="EP98" s="34"/>
      <c r="EQ98" s="34"/>
      <c r="ER98" s="34"/>
      <c r="ES98" s="34"/>
      <c r="ET98" s="34"/>
      <c r="EU98" s="82"/>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90"/>
      <c r="GS98" s="34"/>
      <c r="GT98" s="34"/>
      <c r="GU98" s="34"/>
      <c r="GV98" s="34"/>
      <c r="GW98" s="34"/>
      <c r="GX98" s="34"/>
      <c r="GY98" s="34"/>
      <c r="GZ98" s="34"/>
      <c r="HA98" s="34"/>
      <c r="HB98" s="34"/>
      <c r="HC98" s="34"/>
      <c r="HD98" s="34"/>
      <c r="HE98" s="34"/>
      <c r="HF98" s="34"/>
      <c r="HG98" s="92"/>
      <c r="HH98" s="34">
        <v>3</v>
      </c>
      <c r="HI98" s="34"/>
      <c r="HJ98" s="34">
        <v>3</v>
      </c>
      <c r="HK98" s="34"/>
      <c r="HL98" s="34"/>
      <c r="HM98" s="34">
        <v>3</v>
      </c>
      <c r="HN98" s="34">
        <v>3</v>
      </c>
      <c r="HO98" s="34">
        <v>3</v>
      </c>
      <c r="HP98" s="34">
        <v>3</v>
      </c>
      <c r="HQ98" s="34">
        <v>3</v>
      </c>
      <c r="HR98" s="34"/>
      <c r="HS98" s="34"/>
      <c r="HT98" s="34">
        <v>3</v>
      </c>
      <c r="HU98" s="34">
        <v>3</v>
      </c>
      <c r="HV98" s="34">
        <v>3</v>
      </c>
      <c r="HW98" s="34">
        <v>3</v>
      </c>
      <c r="HX98" s="34">
        <v>3</v>
      </c>
      <c r="HY98" s="92"/>
      <c r="HZ98" s="34"/>
      <c r="IA98" s="105">
        <v>4</v>
      </c>
      <c r="IB98" s="34"/>
      <c r="IC98" s="34"/>
      <c r="ID98" s="34"/>
      <c r="IE98" s="34"/>
      <c r="IF98" s="34"/>
      <c r="IG98" s="34"/>
      <c r="IH98" s="34"/>
      <c r="II98" s="34"/>
      <c r="IJ98" s="34"/>
      <c r="IK98" s="34"/>
      <c r="IL98" s="34"/>
      <c r="IM98" s="34"/>
      <c r="IN98" s="34"/>
      <c r="IO98" s="34"/>
      <c r="IP98" s="34"/>
      <c r="IQ98" s="34">
        <v>3</v>
      </c>
      <c r="IR98" s="34"/>
      <c r="IS98" s="34"/>
      <c r="IT98" s="34"/>
      <c r="IU98" s="34"/>
      <c r="IV98" s="90"/>
      <c r="IW98" s="34"/>
      <c r="IX98" s="34"/>
      <c r="IY98" s="34"/>
      <c r="IZ98" s="34"/>
      <c r="JA98" s="34"/>
      <c r="JB98" s="34"/>
      <c r="JC98" s="34"/>
      <c r="JD98" s="34"/>
      <c r="JE98" s="34"/>
      <c r="JF98" s="34"/>
      <c r="JG98" s="34"/>
      <c r="JH98" s="34"/>
      <c r="JI98" s="34"/>
      <c r="JJ98" s="153"/>
      <c r="JK98" s="34"/>
      <c r="JL98" s="34"/>
      <c r="JM98" s="34"/>
      <c r="JN98" s="34"/>
      <c r="JO98" s="34"/>
      <c r="JP98" s="34"/>
      <c r="JQ98" s="34"/>
      <c r="JR98" s="34"/>
      <c r="JS98" s="34"/>
      <c r="JT98" s="34"/>
      <c r="JU98" s="34"/>
      <c r="JV98" s="34"/>
      <c r="JW98" s="34"/>
      <c r="JX98" s="34"/>
      <c r="JY98" s="34"/>
      <c r="JZ98" s="34"/>
      <c r="KA98" s="34"/>
      <c r="KB98" s="34"/>
      <c r="KC98" s="34"/>
      <c r="KD98" s="34"/>
      <c r="KE98" s="34"/>
      <c r="KF98" s="34"/>
      <c r="KG98" s="34"/>
      <c r="KH98" s="34"/>
      <c r="KI98" s="34"/>
      <c r="KJ98" s="34"/>
      <c r="KK98" s="34"/>
      <c r="KL98" s="34"/>
      <c r="KM98" s="34"/>
      <c r="KN98" s="34"/>
      <c r="KO98" s="34"/>
      <c r="KP98" s="34"/>
      <c r="KQ98" s="34"/>
      <c r="KR98" s="34"/>
      <c r="KS98" s="34"/>
      <c r="KT98" s="34"/>
      <c r="KU98" s="34"/>
      <c r="KV98" s="34"/>
      <c r="KW98" s="34"/>
      <c r="KX98" s="34"/>
      <c r="KY98" s="34"/>
    </row>
    <row r="99" spans="1:311" s="36" customFormat="1" ht="18.600000000000001">
      <c r="A99" s="34" t="str">
        <f t="shared" si="43"/>
        <v>2.4.8.31</v>
      </c>
      <c r="B99" s="35" t="s">
        <v>106</v>
      </c>
      <c r="C99" s="36" t="s">
        <v>43</v>
      </c>
      <c r="D99" s="37"/>
      <c r="E99" s="79">
        <f>F96+1</f>
        <v>45931</v>
      </c>
      <c r="F99" s="80">
        <f>IF(ISBLANK(E99)," - ",IF(G99=0,E99,WORKDAY(IF(WEEKDAY(E99,2)&gt;5, WORKDAY(E99,1), E99),G99-1)))</f>
        <v>45932</v>
      </c>
      <c r="G99" s="40">
        <v>2</v>
      </c>
      <c r="H99" s="41">
        <v>1</v>
      </c>
      <c r="I99" s="42">
        <f>IF(OR(F99=0,E99=0)," - ",NETWORKDAYS(E99,F99))</f>
        <v>2</v>
      </c>
      <c r="J99" s="43"/>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82"/>
      <c r="DF99" s="34"/>
      <c r="DG99" s="34"/>
      <c r="DH99" s="34"/>
      <c r="DI99" s="34"/>
      <c r="DJ99" s="34"/>
      <c r="DK99" s="34"/>
      <c r="DL99" s="34"/>
      <c r="DM99" s="34"/>
      <c r="DN99" s="34"/>
      <c r="DO99" s="34"/>
      <c r="DP99" s="34"/>
      <c r="DQ99" s="34"/>
      <c r="DR99" s="34"/>
      <c r="DS99" s="34"/>
      <c r="DT99" s="34"/>
      <c r="DU99" s="34"/>
      <c r="DV99" s="34"/>
      <c r="DW99" s="34"/>
      <c r="DX99" s="34"/>
      <c r="DY99" s="34"/>
      <c r="DZ99" s="82"/>
      <c r="EA99" s="34"/>
      <c r="EB99" s="34"/>
      <c r="EC99" s="34"/>
      <c r="ED99" s="34"/>
      <c r="EE99" s="34"/>
      <c r="EF99" s="34"/>
      <c r="EG99" s="34"/>
      <c r="EH99" s="34"/>
      <c r="EI99" s="34"/>
      <c r="EJ99" s="34"/>
      <c r="EK99" s="34"/>
      <c r="EL99" s="34"/>
      <c r="EM99" s="34"/>
      <c r="EN99" s="34"/>
      <c r="EO99" s="34"/>
      <c r="EP99" s="34"/>
      <c r="EQ99" s="34"/>
      <c r="ER99" s="34"/>
      <c r="ES99" s="34"/>
      <c r="ET99" s="34"/>
      <c r="EU99" s="82"/>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90"/>
      <c r="GS99" s="34"/>
      <c r="GT99" s="34"/>
      <c r="GU99" s="34"/>
      <c r="GV99" s="34"/>
      <c r="GW99" s="34"/>
      <c r="GX99" s="34"/>
      <c r="GY99" s="34"/>
      <c r="GZ99" s="34"/>
      <c r="HA99" s="34"/>
      <c r="HB99" s="92"/>
      <c r="HC99" s="92"/>
      <c r="HD99" s="34"/>
      <c r="HE99" s="34"/>
      <c r="HF99" s="34"/>
      <c r="HG99" s="34"/>
      <c r="HH99" s="34"/>
      <c r="HI99" s="34"/>
      <c r="HJ99" s="34"/>
      <c r="HK99" s="34"/>
      <c r="HL99" s="34"/>
      <c r="HM99" s="110"/>
      <c r="HN99" s="34"/>
      <c r="HO99" s="34"/>
      <c r="HP99" s="34"/>
      <c r="HQ99" s="34"/>
      <c r="HR99" s="99"/>
      <c r="HS99" s="34"/>
      <c r="HT99" s="34"/>
      <c r="HU99" s="34"/>
      <c r="HV99" s="34"/>
      <c r="HW99" s="34"/>
      <c r="HX99" s="34"/>
      <c r="HY99" s="92"/>
      <c r="HZ99" s="34"/>
      <c r="IA99" s="34"/>
      <c r="IB99" s="34"/>
      <c r="IC99" s="34"/>
      <c r="ID99" s="138"/>
      <c r="IE99" s="138"/>
      <c r="IF99" s="34"/>
      <c r="IG99" s="34"/>
      <c r="IH99" s="34"/>
      <c r="II99" s="34"/>
      <c r="IJ99" s="34"/>
      <c r="IK99" s="34"/>
      <c r="IL99" s="99">
        <v>1</v>
      </c>
      <c r="IM99" s="34"/>
      <c r="IN99" s="34"/>
      <c r="IO99" s="34"/>
      <c r="IP99" s="34"/>
      <c r="IQ99" s="146">
        <v>3</v>
      </c>
      <c r="IR99" s="141">
        <v>3</v>
      </c>
      <c r="IS99" s="34">
        <v>3</v>
      </c>
      <c r="IT99" s="34"/>
      <c r="IU99" s="34"/>
      <c r="IV99" s="90">
        <v>4</v>
      </c>
      <c r="IW99" s="34"/>
      <c r="IX99" s="34"/>
      <c r="IY99" s="34"/>
      <c r="IZ99" s="34"/>
      <c r="JA99" s="34"/>
      <c r="JB99" s="34"/>
      <c r="JC99" s="34"/>
      <c r="JD99" s="34"/>
      <c r="JE99" s="34"/>
      <c r="JF99" s="34"/>
      <c r="JG99" s="34"/>
      <c r="JH99" s="34"/>
      <c r="JI99" s="34"/>
      <c r="JJ99" s="153"/>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row>
    <row r="100" spans="1:311" s="36" customFormat="1" ht="18.600000000000001">
      <c r="A100" s="34" t="str">
        <f t="shared" si="43"/>
        <v>2.4.8.32</v>
      </c>
      <c r="B100" s="35" t="s">
        <v>107</v>
      </c>
      <c r="C100" s="36" t="s">
        <v>43</v>
      </c>
      <c r="D100" s="37"/>
      <c r="E100" s="79">
        <f>F99+1</f>
        <v>45933</v>
      </c>
      <c r="F100" s="80">
        <f t="shared" ref="F100" si="53">IF(ISBLANK(E100)," - ",IF(G100=0,E100,WORKDAY(IF(WEEKDAY(E100,2)&gt;5, WORKDAY(E100,1), E100),G100-1)))</f>
        <v>45936</v>
      </c>
      <c r="G100" s="40">
        <v>2</v>
      </c>
      <c r="H100" s="41">
        <v>1</v>
      </c>
      <c r="I100" s="42">
        <f t="shared" ref="I100" si="54">IF(OR(F100=0,E100=0)," - ",NETWORKDAYS(E100,F100))</f>
        <v>2</v>
      </c>
      <c r="J100" s="43"/>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82"/>
      <c r="DF100" s="34"/>
      <c r="DG100" s="34"/>
      <c r="DH100" s="34"/>
      <c r="DI100" s="34"/>
      <c r="DJ100" s="34"/>
      <c r="DK100" s="34"/>
      <c r="DL100" s="34"/>
      <c r="DM100" s="34"/>
      <c r="DN100" s="34"/>
      <c r="DO100" s="34"/>
      <c r="DP100" s="34"/>
      <c r="DQ100" s="34"/>
      <c r="DR100" s="34"/>
      <c r="DS100" s="34"/>
      <c r="DT100" s="34"/>
      <c r="DU100" s="34"/>
      <c r="DV100" s="34"/>
      <c r="DW100" s="34"/>
      <c r="DX100" s="34"/>
      <c r="DY100" s="34"/>
      <c r="DZ100" s="82"/>
      <c r="EA100" s="34"/>
      <c r="EB100" s="34"/>
      <c r="EC100" s="34"/>
      <c r="ED100" s="34"/>
      <c r="EE100" s="34"/>
      <c r="EF100" s="34"/>
      <c r="EG100" s="34"/>
      <c r="EH100" s="34"/>
      <c r="EI100" s="34"/>
      <c r="EJ100" s="34"/>
      <c r="EK100" s="34"/>
      <c r="EL100" s="34"/>
      <c r="EM100" s="34"/>
      <c r="EN100" s="34"/>
      <c r="EO100" s="34"/>
      <c r="EP100" s="34"/>
      <c r="EQ100" s="34"/>
      <c r="ER100" s="34"/>
      <c r="ES100" s="34"/>
      <c r="ET100" s="34"/>
      <c r="EU100" s="82"/>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90">
        <v>4</v>
      </c>
      <c r="GS100" s="34"/>
      <c r="GT100" s="34"/>
      <c r="GU100" s="34"/>
      <c r="GV100" s="34"/>
      <c r="GW100" s="34"/>
      <c r="GX100" s="34"/>
      <c r="GY100" s="34"/>
      <c r="GZ100" s="34"/>
      <c r="HA100" s="34"/>
      <c r="HB100" s="34"/>
      <c r="HC100" s="34"/>
      <c r="HD100" s="34"/>
      <c r="HE100" s="34"/>
      <c r="HF100" s="34"/>
      <c r="HG100" s="34"/>
      <c r="HH100" s="34"/>
      <c r="HI100" s="34"/>
      <c r="HJ100" s="34"/>
      <c r="HK100" s="34"/>
      <c r="HL100" s="34"/>
      <c r="HM100" s="110"/>
      <c r="HN100" s="34"/>
      <c r="HO100" s="34"/>
      <c r="HP100" s="34"/>
      <c r="HQ100" s="34"/>
      <c r="HR100" s="34"/>
      <c r="HS100" s="34"/>
      <c r="HT100" s="34"/>
      <c r="HU100" s="34"/>
      <c r="HV100" s="34"/>
      <c r="HW100" s="34"/>
      <c r="HX100" s="34"/>
      <c r="HY100" s="92"/>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90"/>
      <c r="IW100" s="34"/>
      <c r="IX100" s="34"/>
      <c r="IY100" s="34"/>
      <c r="IZ100" s="34"/>
      <c r="JA100" s="34"/>
      <c r="JB100" s="34"/>
      <c r="JC100" s="34"/>
      <c r="JD100" s="34"/>
      <c r="JE100" s="34"/>
      <c r="JF100" s="34"/>
      <c r="JG100" s="34"/>
      <c r="JH100" s="34"/>
      <c r="JI100" s="34"/>
      <c r="JJ100" s="153"/>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row>
    <row r="101" spans="1:311" s="36" customFormat="1" ht="18.600000000000001">
      <c r="A101" s="34" t="str">
        <f t="shared" si="43"/>
        <v>2.4.8.33</v>
      </c>
      <c r="B101" s="35" t="s">
        <v>84</v>
      </c>
      <c r="C101" s="36" t="s">
        <v>43</v>
      </c>
      <c r="D101" s="37"/>
      <c r="E101" s="79">
        <f>F98+1</f>
        <v>45941</v>
      </c>
      <c r="F101" s="80">
        <f t="shared" si="42"/>
        <v>45941</v>
      </c>
      <c r="G101" s="40">
        <v>1</v>
      </c>
      <c r="H101" s="41">
        <v>1</v>
      </c>
      <c r="I101" s="42">
        <f t="shared" si="51"/>
        <v>0</v>
      </c>
      <c r="J101" s="43"/>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82"/>
      <c r="DF101" s="34"/>
      <c r="DG101" s="34"/>
      <c r="DH101" s="34"/>
      <c r="DI101" s="34"/>
      <c r="DJ101" s="34"/>
      <c r="DK101" s="34"/>
      <c r="DL101" s="34"/>
      <c r="DM101" s="34"/>
      <c r="DN101" s="34"/>
      <c r="DO101" s="34"/>
      <c r="DP101" s="34"/>
      <c r="DQ101" s="34"/>
      <c r="DR101" s="34"/>
      <c r="DS101" s="34"/>
      <c r="DT101" s="34"/>
      <c r="DU101" s="34"/>
      <c r="DV101" s="34"/>
      <c r="DW101" s="34"/>
      <c r="DX101" s="34"/>
      <c r="DY101" s="34"/>
      <c r="DZ101" s="82"/>
      <c r="EA101" s="34"/>
      <c r="EB101" s="34"/>
      <c r="EC101" s="34"/>
      <c r="ED101" s="34"/>
      <c r="EE101" s="34"/>
      <c r="EF101" s="34"/>
      <c r="EG101" s="34"/>
      <c r="EH101" s="34"/>
      <c r="EI101" s="34"/>
      <c r="EJ101" s="34"/>
      <c r="EK101" s="34"/>
      <c r="EL101" s="34"/>
      <c r="EM101" s="34"/>
      <c r="EN101" s="34"/>
      <c r="EO101" s="34"/>
      <c r="EP101" s="34"/>
      <c r="EQ101" s="34"/>
      <c r="ER101" s="34"/>
      <c r="ES101" s="34"/>
      <c r="ET101" s="34"/>
      <c r="EU101" s="82"/>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90"/>
      <c r="GS101" s="34"/>
      <c r="GT101" s="34"/>
      <c r="GU101" s="34"/>
      <c r="GV101" s="34"/>
      <c r="GW101" s="34"/>
      <c r="GX101" s="34"/>
      <c r="GY101" s="34"/>
      <c r="GZ101" s="34"/>
      <c r="HA101" s="34"/>
      <c r="HB101" s="34"/>
      <c r="HC101" s="34"/>
      <c r="HD101" s="34"/>
      <c r="HE101" s="34"/>
      <c r="HF101" s="34"/>
      <c r="HG101" s="34"/>
      <c r="HH101" s="34"/>
      <c r="HI101" s="34"/>
      <c r="HJ101" s="34"/>
      <c r="HK101" s="34"/>
      <c r="HL101" s="34"/>
      <c r="HM101" s="110"/>
      <c r="HN101" s="34"/>
      <c r="HO101" s="34"/>
      <c r="HP101" s="34"/>
      <c r="HQ101" s="34"/>
      <c r="HR101" s="34"/>
      <c r="HS101" s="34"/>
      <c r="HT101" s="34"/>
      <c r="HU101" s="34"/>
      <c r="HV101" s="34"/>
      <c r="HW101" s="34"/>
      <c r="HX101" s="34"/>
      <c r="HY101" s="92"/>
      <c r="HZ101" s="34"/>
      <c r="IA101" s="34"/>
      <c r="IB101" s="34"/>
      <c r="IC101" s="138">
        <v>4</v>
      </c>
      <c r="ID101" s="34"/>
      <c r="IE101" s="34"/>
      <c r="IF101" s="34"/>
      <c r="IG101" s="34"/>
      <c r="IH101" s="34"/>
      <c r="II101" s="34"/>
      <c r="IJ101" s="34"/>
      <c r="IK101" s="34"/>
      <c r="IL101" s="34"/>
      <c r="IM101" s="34"/>
      <c r="IN101" s="34"/>
      <c r="IO101" s="34"/>
      <c r="IP101" s="34"/>
      <c r="IQ101" s="34"/>
      <c r="IR101" s="34"/>
      <c r="IS101" s="34"/>
      <c r="IT101" s="34"/>
      <c r="IU101" s="34"/>
      <c r="IV101" s="90"/>
      <c r="IW101" s="34"/>
      <c r="IX101" s="34"/>
      <c r="IY101" s="34"/>
      <c r="IZ101" s="34"/>
      <c r="JA101" s="34"/>
      <c r="JB101" s="34"/>
      <c r="JC101" s="34"/>
      <c r="JD101" s="34"/>
      <c r="JE101" s="34"/>
      <c r="JF101" s="34"/>
      <c r="JG101" s="34"/>
      <c r="JH101" s="34"/>
      <c r="JI101" s="34"/>
      <c r="JJ101" s="153"/>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row>
    <row r="102" spans="1:311" s="36" customFormat="1" ht="18.600000000000001">
      <c r="A102" s="34" t="str">
        <f t="shared" si="43"/>
        <v>2.4.8.34</v>
      </c>
      <c r="B102" s="35" t="s">
        <v>127</v>
      </c>
      <c r="C102" s="36" t="s">
        <v>43</v>
      </c>
      <c r="D102" s="37"/>
      <c r="E102" s="79">
        <v>45995</v>
      </c>
      <c r="F102" s="80">
        <f t="shared" ref="F102" si="55">IF(ISBLANK(E102)," - ",IF(G102=0,E102,E102+G102-1))</f>
        <v>45995</v>
      </c>
      <c r="G102" s="40">
        <v>1</v>
      </c>
      <c r="H102" s="41">
        <v>0</v>
      </c>
      <c r="I102" s="42">
        <f t="shared" ref="I102" si="56">IF(OR(F102=0,E102=0)," - ",NETWORKDAYS(E102,F102))</f>
        <v>1</v>
      </c>
      <c r="J102" s="43"/>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82"/>
      <c r="DF102" s="34"/>
      <c r="DG102" s="34"/>
      <c r="DH102" s="34"/>
      <c r="DI102" s="34"/>
      <c r="DJ102" s="34"/>
      <c r="DK102" s="34"/>
      <c r="DL102" s="34"/>
      <c r="DM102" s="34"/>
      <c r="DN102" s="34"/>
      <c r="DO102" s="34"/>
      <c r="DP102" s="34"/>
      <c r="DQ102" s="34"/>
      <c r="DR102" s="34"/>
      <c r="DS102" s="34"/>
      <c r="DT102" s="34"/>
      <c r="DU102" s="34"/>
      <c r="DV102" s="34"/>
      <c r="DW102" s="34"/>
      <c r="DX102" s="34"/>
      <c r="DY102" s="34"/>
      <c r="DZ102" s="82"/>
      <c r="EA102" s="34"/>
      <c r="EB102" s="34"/>
      <c r="EC102" s="34"/>
      <c r="ED102" s="34"/>
      <c r="EE102" s="34"/>
      <c r="EF102" s="34"/>
      <c r="EG102" s="34"/>
      <c r="EH102" s="34"/>
      <c r="EI102" s="34"/>
      <c r="EJ102" s="34"/>
      <c r="EK102" s="34"/>
      <c r="EL102" s="34"/>
      <c r="EM102" s="34"/>
      <c r="EN102" s="34"/>
      <c r="EO102" s="34"/>
      <c r="EP102" s="34"/>
      <c r="EQ102" s="34"/>
      <c r="ER102" s="34"/>
      <c r="ES102" s="34"/>
      <c r="ET102" s="34"/>
      <c r="EU102" s="82"/>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90"/>
      <c r="GS102" s="34"/>
      <c r="GT102" s="34"/>
      <c r="GU102" s="34"/>
      <c r="GV102" s="34"/>
      <c r="GW102" s="34"/>
      <c r="GX102" s="34"/>
      <c r="GY102" s="34"/>
      <c r="GZ102" s="34"/>
      <c r="HA102" s="34"/>
      <c r="HB102" s="34"/>
      <c r="HC102" s="34"/>
      <c r="HD102" s="34"/>
      <c r="HE102" s="34"/>
      <c r="HF102" s="34"/>
      <c r="HG102" s="34"/>
      <c r="HH102" s="34"/>
      <c r="HI102" s="34"/>
      <c r="HJ102" s="34"/>
      <c r="HK102" s="34"/>
      <c r="HL102" s="34"/>
      <c r="HM102" s="110"/>
      <c r="HN102" s="34"/>
      <c r="HO102" s="34"/>
      <c r="HP102" s="34"/>
      <c r="HQ102" s="34"/>
      <c r="HR102" s="34"/>
      <c r="HS102" s="34"/>
      <c r="HT102" s="34"/>
      <c r="HU102" s="34"/>
      <c r="HV102" s="34"/>
      <c r="HW102" s="34"/>
      <c r="HX102" s="34"/>
      <c r="HY102" s="92"/>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90"/>
      <c r="IW102" s="34"/>
      <c r="IX102" s="34"/>
      <c r="IY102" s="34"/>
      <c r="IZ102" s="34"/>
      <c r="JA102" s="34"/>
      <c r="JB102" s="34"/>
      <c r="JC102" s="34"/>
      <c r="JD102" s="34"/>
      <c r="JE102" s="34"/>
      <c r="JF102" s="34"/>
      <c r="JG102" s="34"/>
      <c r="JH102" s="34"/>
      <c r="JI102" s="34"/>
      <c r="JJ102" s="153"/>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row>
    <row r="103" spans="1:311" s="36" customFormat="1" ht="18.600000000000001">
      <c r="A103" s="34" t="str">
        <f t="shared" si="43"/>
        <v>2.4.8.35</v>
      </c>
      <c r="B103" s="84" t="s">
        <v>85</v>
      </c>
      <c r="C103" s="36" t="s">
        <v>43</v>
      </c>
      <c r="D103" s="37"/>
      <c r="E103" s="79">
        <f>F101+1</f>
        <v>45942</v>
      </c>
      <c r="F103" s="80">
        <f t="shared" ref="F103" si="57">IF(ISBLANK(E103)," - ",IF(G103=0,E103,E103+G103-1))</f>
        <v>45942</v>
      </c>
      <c r="G103" s="40">
        <v>1</v>
      </c>
      <c r="H103" s="41">
        <v>1</v>
      </c>
      <c r="I103" s="42">
        <f t="shared" si="51"/>
        <v>0</v>
      </c>
      <c r="J103" s="43"/>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34"/>
      <c r="CS103" s="34"/>
      <c r="CT103" s="34"/>
      <c r="CU103" s="34"/>
      <c r="CV103" s="34"/>
      <c r="CW103" s="34"/>
      <c r="CX103" s="34"/>
      <c r="CY103" s="34"/>
      <c r="CZ103" s="34"/>
      <c r="DA103" s="34"/>
      <c r="DB103" s="34"/>
      <c r="DC103" s="34"/>
      <c r="DD103" s="34"/>
      <c r="DE103" s="82"/>
      <c r="DF103" s="34"/>
      <c r="DG103" s="34"/>
      <c r="DH103" s="34"/>
      <c r="DI103" s="34"/>
      <c r="DJ103" s="34"/>
      <c r="DK103" s="34"/>
      <c r="DL103" s="34"/>
      <c r="DM103" s="34"/>
      <c r="DN103" s="34"/>
      <c r="DO103" s="34"/>
      <c r="DP103" s="34"/>
      <c r="DQ103" s="34"/>
      <c r="DR103" s="34"/>
      <c r="DS103" s="34"/>
      <c r="DT103" s="34"/>
      <c r="DU103" s="34"/>
      <c r="DV103" s="34"/>
      <c r="DW103" s="34"/>
      <c r="DX103" s="34"/>
      <c r="DY103" s="34"/>
      <c r="DZ103" s="82"/>
      <c r="EA103" s="34"/>
      <c r="EB103" s="34"/>
      <c r="EC103" s="34"/>
      <c r="ED103" s="34"/>
      <c r="EE103" s="34"/>
      <c r="EF103" s="34"/>
      <c r="EG103" s="34"/>
      <c r="EH103" s="34"/>
      <c r="EI103" s="34"/>
      <c r="EJ103" s="34"/>
      <c r="EK103" s="34"/>
      <c r="EL103" s="34"/>
      <c r="EM103" s="34"/>
      <c r="EN103" s="34"/>
      <c r="EO103" s="34"/>
      <c r="EP103" s="34"/>
      <c r="EQ103" s="34"/>
      <c r="ER103" s="34"/>
      <c r="ES103" s="34"/>
      <c r="ET103" s="34"/>
      <c r="EU103" s="82"/>
      <c r="EV103" s="34"/>
      <c r="EW103" s="34"/>
      <c r="EX103" s="34"/>
      <c r="EY103" s="34"/>
      <c r="EZ103" s="34"/>
      <c r="FA103" s="34"/>
      <c r="FB103" s="34"/>
      <c r="FC103" s="34"/>
      <c r="FD103" s="34"/>
      <c r="FE103" s="34"/>
      <c r="FF103" s="34"/>
      <c r="FG103" s="34"/>
      <c r="FH103" s="34"/>
      <c r="FI103" s="34"/>
      <c r="FJ103" s="34"/>
      <c r="FK103" s="34"/>
      <c r="FL103" s="34"/>
      <c r="FM103" s="34"/>
      <c r="FN103" s="34"/>
      <c r="FO103" s="34"/>
      <c r="FP103" s="34"/>
      <c r="FQ103" s="34"/>
      <c r="FR103" s="34"/>
      <c r="FS103" s="34"/>
      <c r="FT103" s="34"/>
      <c r="FU103" s="34"/>
      <c r="FV103" s="34"/>
      <c r="FW103" s="34"/>
      <c r="FX103" s="34"/>
      <c r="FY103" s="34"/>
      <c r="FZ103" s="34"/>
      <c r="GA103" s="34"/>
      <c r="GB103" s="34"/>
      <c r="GC103" s="34"/>
      <c r="GD103" s="34"/>
      <c r="GE103" s="34"/>
      <c r="GF103" s="34"/>
      <c r="GG103" s="34"/>
      <c r="GH103" s="34"/>
      <c r="GI103" s="34"/>
      <c r="GJ103" s="34"/>
      <c r="GK103" s="34"/>
      <c r="GL103" s="34"/>
      <c r="GM103" s="34"/>
      <c r="GN103" s="34"/>
      <c r="GO103" s="34"/>
      <c r="GP103" s="34"/>
      <c r="GQ103" s="34"/>
      <c r="GR103" s="90"/>
      <c r="GS103" s="34"/>
      <c r="GT103" s="34"/>
      <c r="GU103" s="34"/>
      <c r="GV103" s="34"/>
      <c r="GW103" s="34"/>
      <c r="GX103" s="34"/>
      <c r="GY103" s="34"/>
      <c r="GZ103" s="34"/>
      <c r="HA103" s="34"/>
      <c r="HB103" s="34"/>
      <c r="HC103" s="34"/>
      <c r="HD103" s="34"/>
      <c r="HE103" s="34"/>
      <c r="HF103" s="34"/>
      <c r="HG103" s="34"/>
      <c r="HH103" s="34"/>
      <c r="HI103" s="34"/>
      <c r="HJ103" s="34"/>
      <c r="HK103" s="34"/>
      <c r="HL103" s="34"/>
      <c r="HM103" s="110"/>
      <c r="HN103" s="34"/>
      <c r="HO103" s="34"/>
      <c r="HP103" s="34"/>
      <c r="HQ103" s="34"/>
      <c r="HR103" s="34"/>
      <c r="HS103" s="34"/>
      <c r="HT103" s="34"/>
      <c r="HU103" s="34"/>
      <c r="HV103" s="34"/>
      <c r="HW103" s="34"/>
      <c r="HX103" s="34"/>
      <c r="HY103" s="92"/>
      <c r="HZ103" s="34"/>
      <c r="IA103" s="34"/>
      <c r="IB103" s="34"/>
      <c r="IC103" s="34"/>
      <c r="ID103" s="34"/>
      <c r="IE103" s="34"/>
      <c r="IF103" s="34"/>
      <c r="IG103" s="34"/>
      <c r="IH103" s="34"/>
      <c r="II103" s="110">
        <v>1</v>
      </c>
      <c r="IJ103" s="99">
        <v>2</v>
      </c>
      <c r="IK103" s="99">
        <v>4</v>
      </c>
      <c r="IL103" s="34"/>
      <c r="IM103" s="34"/>
      <c r="IN103" s="34"/>
      <c r="IO103" s="34"/>
      <c r="IP103" s="34"/>
      <c r="IQ103" s="34"/>
      <c r="IR103" s="34"/>
      <c r="IS103" s="34"/>
      <c r="IT103" s="34"/>
      <c r="IU103" s="34"/>
      <c r="IV103" s="90"/>
      <c r="IW103" s="34"/>
      <c r="IX103" s="34"/>
      <c r="IY103" s="34"/>
      <c r="IZ103" s="34"/>
      <c r="JA103" s="34"/>
      <c r="JB103" s="34"/>
      <c r="JC103" s="34"/>
      <c r="JD103" s="34"/>
      <c r="JE103" s="34"/>
      <c r="JF103" s="34"/>
      <c r="JG103" s="34"/>
      <c r="JH103" s="34"/>
      <c r="JI103" s="34"/>
      <c r="JJ103" s="153"/>
      <c r="JK103" s="34"/>
      <c r="JL103" s="34"/>
      <c r="JM103" s="34"/>
      <c r="JN103" s="34"/>
      <c r="JO103" s="34"/>
      <c r="JP103" s="34"/>
      <c r="JQ103" s="34"/>
      <c r="JR103" s="34"/>
      <c r="JS103" s="34"/>
      <c r="JT103" s="34"/>
      <c r="JU103" s="34"/>
      <c r="JV103" s="34"/>
      <c r="JW103" s="34"/>
      <c r="JX103" s="34"/>
      <c r="JY103" s="34"/>
      <c r="JZ103" s="34"/>
      <c r="KA103" s="34"/>
      <c r="KB103" s="34"/>
      <c r="KC103" s="34"/>
      <c r="KD103" s="34"/>
      <c r="KE103" s="34"/>
      <c r="KF103" s="34"/>
      <c r="KG103" s="34"/>
      <c r="KH103" s="34"/>
      <c r="KI103" s="34"/>
      <c r="KJ103" s="34"/>
      <c r="KK103" s="34"/>
      <c r="KL103" s="34"/>
      <c r="KM103" s="34"/>
      <c r="KN103" s="34"/>
      <c r="KO103" s="34"/>
      <c r="KP103" s="34"/>
      <c r="KQ103" s="34"/>
      <c r="KR103" s="34"/>
      <c r="KS103" s="34"/>
      <c r="KT103" s="34"/>
      <c r="KU103" s="34"/>
      <c r="KV103" s="34"/>
      <c r="KW103" s="34"/>
      <c r="KX103" s="34"/>
      <c r="KY103" s="34"/>
    </row>
    <row r="104" spans="1:311" s="36" customFormat="1" ht="18.600000000000001">
      <c r="A104" s="34" t="str">
        <f t="shared" si="43"/>
        <v>2.4.8.36</v>
      </c>
      <c r="B104" s="84" t="s">
        <v>123</v>
      </c>
      <c r="C104" s="36" t="s">
        <v>43</v>
      </c>
      <c r="D104" s="37"/>
      <c r="E104" s="79">
        <f t="shared" ref="E104" si="58">F103+1</f>
        <v>45943</v>
      </c>
      <c r="F104" s="80">
        <f t="shared" ref="F104:F106" si="59">IF(ISBLANK(E104)," - ",IF(G104=0,E104,E104+G104-1))</f>
        <v>45943</v>
      </c>
      <c r="G104" s="40">
        <v>1</v>
      </c>
      <c r="H104" s="41">
        <v>1</v>
      </c>
      <c r="I104" s="42">
        <f t="shared" ref="I104:I106" si="60">IF(OR(F104=0,E104=0)," - ",NETWORKDAYS(E104,F104))</f>
        <v>1</v>
      </c>
      <c r="J104" s="43"/>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82"/>
      <c r="DF104" s="34"/>
      <c r="DG104" s="34"/>
      <c r="DH104" s="34"/>
      <c r="DI104" s="34"/>
      <c r="DJ104" s="34"/>
      <c r="DK104" s="34"/>
      <c r="DL104" s="34"/>
      <c r="DM104" s="34"/>
      <c r="DN104" s="34"/>
      <c r="DO104" s="34"/>
      <c r="DP104" s="34"/>
      <c r="DQ104" s="34"/>
      <c r="DR104" s="34"/>
      <c r="DS104" s="34"/>
      <c r="DT104" s="34"/>
      <c r="DU104" s="34"/>
      <c r="DV104" s="34"/>
      <c r="DW104" s="34"/>
      <c r="DX104" s="34"/>
      <c r="DY104" s="34"/>
      <c r="DZ104" s="82"/>
      <c r="EA104" s="34"/>
      <c r="EB104" s="34"/>
      <c r="EC104" s="34"/>
      <c r="ED104" s="34"/>
      <c r="EE104" s="34"/>
      <c r="EF104" s="34"/>
      <c r="EG104" s="34"/>
      <c r="EH104" s="34"/>
      <c r="EI104" s="34"/>
      <c r="EJ104" s="34"/>
      <c r="EK104" s="34"/>
      <c r="EL104" s="34"/>
      <c r="EM104" s="34"/>
      <c r="EN104" s="34"/>
      <c r="EO104" s="34"/>
      <c r="EP104" s="34"/>
      <c r="EQ104" s="34"/>
      <c r="ER104" s="34"/>
      <c r="ES104" s="34"/>
      <c r="ET104" s="34"/>
      <c r="EU104" s="82"/>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90"/>
      <c r="GS104" s="34"/>
      <c r="GT104" s="34"/>
      <c r="GU104" s="34"/>
      <c r="GV104" s="34"/>
      <c r="GW104" s="34"/>
      <c r="GX104" s="34"/>
      <c r="GY104" s="34"/>
      <c r="GZ104" s="34"/>
      <c r="HA104" s="34"/>
      <c r="HB104" s="34"/>
      <c r="HC104" s="34"/>
      <c r="HD104" s="34"/>
      <c r="HE104" s="34"/>
      <c r="HF104" s="34"/>
      <c r="HG104" s="34"/>
      <c r="HH104" s="34"/>
      <c r="HI104" s="34"/>
      <c r="HJ104" s="34"/>
      <c r="HK104" s="34"/>
      <c r="HL104" s="34"/>
      <c r="HM104" s="110"/>
      <c r="HN104" s="34"/>
      <c r="HO104" s="34"/>
      <c r="HP104" s="34"/>
      <c r="HQ104" s="34"/>
      <c r="HR104" s="34"/>
      <c r="HS104" s="34"/>
      <c r="HT104" s="34"/>
      <c r="HU104" s="34"/>
      <c r="HV104" s="34"/>
      <c r="HW104" s="34"/>
      <c r="HX104" s="34"/>
      <c r="HY104" s="92"/>
      <c r="HZ104" s="34"/>
      <c r="IA104" s="34"/>
      <c r="IB104" s="34"/>
      <c r="IC104" s="34"/>
      <c r="ID104" s="34"/>
      <c r="IE104" s="34"/>
      <c r="IF104" s="34"/>
      <c r="IG104" s="34"/>
      <c r="IH104" s="34"/>
      <c r="II104" s="34"/>
      <c r="IJ104" s="34"/>
      <c r="IK104" s="99"/>
      <c r="IL104" s="34"/>
      <c r="IM104" s="99"/>
      <c r="IN104" s="34"/>
      <c r="IO104" s="34"/>
      <c r="IP104" s="34"/>
      <c r="IQ104" s="34">
        <v>1</v>
      </c>
      <c r="IR104" s="146">
        <v>2</v>
      </c>
      <c r="IS104" s="34">
        <v>3</v>
      </c>
      <c r="IT104" s="34"/>
      <c r="IU104" s="34"/>
      <c r="IV104" s="90">
        <v>4</v>
      </c>
      <c r="IW104" s="34"/>
      <c r="IX104" s="34"/>
      <c r="IY104" s="34"/>
      <c r="IZ104" s="34"/>
      <c r="JA104" s="34"/>
      <c r="JB104" s="34"/>
      <c r="JC104" s="34"/>
      <c r="JD104" s="34"/>
      <c r="JE104" s="34"/>
      <c r="JF104" s="34"/>
      <c r="JG104" s="34"/>
      <c r="JH104" s="34"/>
      <c r="JI104" s="34"/>
      <c r="JJ104" s="153"/>
      <c r="JK104" s="34"/>
      <c r="JL104" s="34"/>
      <c r="JM104" s="34"/>
      <c r="JN104" s="34"/>
      <c r="JO104" s="34"/>
      <c r="JP104" s="34"/>
      <c r="JQ104" s="34"/>
      <c r="JR104" s="34"/>
      <c r="JS104" s="34"/>
      <c r="JT104" s="34"/>
      <c r="JU104" s="34"/>
      <c r="JV104" s="34"/>
      <c r="JW104" s="34"/>
      <c r="JX104" s="34"/>
      <c r="JY104" s="34"/>
      <c r="JZ104" s="34"/>
      <c r="KA104" s="34"/>
      <c r="KB104" s="34"/>
      <c r="KC104" s="34"/>
      <c r="KD104" s="34"/>
      <c r="KE104" s="34"/>
      <c r="KF104" s="34"/>
      <c r="KG104" s="34"/>
      <c r="KH104" s="34"/>
      <c r="KI104" s="34"/>
      <c r="KJ104" s="34"/>
      <c r="KK104" s="34"/>
      <c r="KL104" s="34"/>
      <c r="KM104" s="34"/>
      <c r="KN104" s="34"/>
      <c r="KO104" s="34"/>
      <c r="KP104" s="34"/>
      <c r="KQ104" s="34"/>
      <c r="KR104" s="34"/>
      <c r="KS104" s="34"/>
      <c r="KT104" s="34"/>
      <c r="KU104" s="34"/>
      <c r="KV104" s="34"/>
      <c r="KW104" s="34"/>
      <c r="KX104" s="34"/>
      <c r="KY104" s="34"/>
    </row>
    <row r="105" spans="1:311" s="36" customFormat="1" ht="18.600000000000001">
      <c r="A105" s="34" t="str">
        <f t="shared" si="43"/>
        <v>2.4.8.37</v>
      </c>
      <c r="B105" s="84" t="s">
        <v>102</v>
      </c>
      <c r="C105" s="36" t="s">
        <v>43</v>
      </c>
      <c r="D105" s="37"/>
      <c r="E105" s="79">
        <v>45993</v>
      </c>
      <c r="F105" s="80">
        <v>45995</v>
      </c>
      <c r="G105" s="40">
        <v>1</v>
      </c>
      <c r="H105" s="41">
        <v>0.8</v>
      </c>
      <c r="I105" s="42">
        <f t="shared" ref="I105" si="61">IF(OR(F105=0,E105=0)," - ",NETWORKDAYS(E105,F105))</f>
        <v>3</v>
      </c>
      <c r="J105" s="43"/>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82"/>
      <c r="DF105" s="34"/>
      <c r="DG105" s="34"/>
      <c r="DH105" s="34"/>
      <c r="DI105" s="34"/>
      <c r="DJ105" s="34"/>
      <c r="DK105" s="34"/>
      <c r="DL105" s="34"/>
      <c r="DM105" s="34"/>
      <c r="DN105" s="34"/>
      <c r="DO105" s="34"/>
      <c r="DP105" s="34"/>
      <c r="DQ105" s="34"/>
      <c r="DR105" s="34"/>
      <c r="DS105" s="34"/>
      <c r="DT105" s="34"/>
      <c r="DU105" s="34"/>
      <c r="DV105" s="34"/>
      <c r="DW105" s="34"/>
      <c r="DX105" s="34"/>
      <c r="DY105" s="34"/>
      <c r="DZ105" s="82"/>
      <c r="EA105" s="34"/>
      <c r="EB105" s="34"/>
      <c r="EC105" s="34"/>
      <c r="ED105" s="34"/>
      <c r="EE105" s="34"/>
      <c r="EF105" s="34"/>
      <c r="EG105" s="34"/>
      <c r="EH105" s="34"/>
      <c r="EI105" s="34"/>
      <c r="EJ105" s="34"/>
      <c r="EK105" s="34"/>
      <c r="EL105" s="34"/>
      <c r="EM105" s="34"/>
      <c r="EN105" s="34"/>
      <c r="EO105" s="34"/>
      <c r="EP105" s="34"/>
      <c r="EQ105" s="34"/>
      <c r="ER105" s="34"/>
      <c r="ES105" s="34"/>
      <c r="ET105" s="34"/>
      <c r="EU105" s="82"/>
      <c r="EV105" s="34"/>
      <c r="EW105" s="34"/>
      <c r="EX105" s="34"/>
      <c r="EY105" s="34"/>
      <c r="EZ105" s="34"/>
      <c r="FA105" s="34"/>
      <c r="FB105" s="34"/>
      <c r="FC105" s="34"/>
      <c r="FD105" s="34"/>
      <c r="FE105" s="34"/>
      <c r="FF105" s="34"/>
      <c r="FG105" s="34"/>
      <c r="FH105" s="34"/>
      <c r="FI105" s="34"/>
      <c r="FJ105" s="34"/>
      <c r="FK105" s="34"/>
      <c r="FL105" s="34"/>
      <c r="FM105" s="34"/>
      <c r="FN105" s="34"/>
      <c r="FO105" s="34"/>
      <c r="FP105" s="34"/>
      <c r="FQ105" s="34"/>
      <c r="FR105" s="34"/>
      <c r="FS105" s="34"/>
      <c r="FT105" s="34"/>
      <c r="FU105" s="34"/>
      <c r="FV105" s="34"/>
      <c r="FW105" s="34"/>
      <c r="FX105" s="34"/>
      <c r="FY105" s="34"/>
      <c r="FZ105" s="34"/>
      <c r="GA105" s="34"/>
      <c r="GB105" s="34"/>
      <c r="GC105" s="34"/>
      <c r="GD105" s="34"/>
      <c r="GE105" s="34"/>
      <c r="GF105" s="34"/>
      <c r="GG105" s="34"/>
      <c r="GH105" s="34"/>
      <c r="GI105" s="34"/>
      <c r="GJ105" s="34"/>
      <c r="GK105" s="34"/>
      <c r="GL105" s="34"/>
      <c r="GM105" s="34"/>
      <c r="GN105" s="34"/>
      <c r="GO105" s="34"/>
      <c r="GP105" s="34"/>
      <c r="GQ105" s="34"/>
      <c r="GR105" s="90"/>
      <c r="GS105" s="34"/>
      <c r="GT105" s="34"/>
      <c r="GU105" s="34"/>
      <c r="GV105" s="34"/>
      <c r="GW105" s="34"/>
      <c r="GX105" s="34"/>
      <c r="GY105" s="34"/>
      <c r="GZ105" s="34"/>
      <c r="HA105" s="34"/>
      <c r="HB105" s="34"/>
      <c r="HC105" s="34"/>
      <c r="HD105" s="34"/>
      <c r="HE105" s="34"/>
      <c r="HF105" s="34"/>
      <c r="HG105" s="34"/>
      <c r="HH105" s="34"/>
      <c r="HI105" s="34"/>
      <c r="HJ105" s="95"/>
      <c r="HK105" s="34"/>
      <c r="HL105" s="34"/>
      <c r="HM105" s="110"/>
      <c r="HN105" s="34"/>
      <c r="HO105" s="34"/>
      <c r="HP105" s="34"/>
      <c r="HQ105" s="34"/>
      <c r="HR105" s="34"/>
      <c r="HS105" s="34"/>
      <c r="HT105" s="34"/>
      <c r="HU105" s="34"/>
      <c r="HV105" s="34"/>
      <c r="HW105" s="34"/>
      <c r="HX105" s="34"/>
      <c r="HY105" s="92"/>
      <c r="HZ105" s="34"/>
      <c r="IA105" s="34"/>
      <c r="IB105" s="34"/>
      <c r="IC105" s="34"/>
      <c r="ID105" s="34"/>
      <c r="IE105" s="34"/>
      <c r="IF105" s="34"/>
      <c r="IG105" s="34"/>
      <c r="IH105" s="34"/>
      <c r="II105" s="34"/>
      <c r="IJ105" s="34"/>
      <c r="IK105" s="34"/>
      <c r="IL105" s="34"/>
      <c r="IM105" s="34"/>
      <c r="IN105" s="34"/>
      <c r="IO105" s="34"/>
      <c r="IP105" s="34"/>
      <c r="IQ105" s="34"/>
      <c r="IR105" s="34"/>
      <c r="IS105" s="34"/>
      <c r="IT105" s="34"/>
      <c r="IU105" s="34"/>
      <c r="IV105" s="90"/>
      <c r="IW105" s="34">
        <v>1</v>
      </c>
      <c r="IX105" s="34">
        <v>2</v>
      </c>
      <c r="IY105" s="34"/>
      <c r="IZ105" s="34"/>
      <c r="JA105" s="34"/>
      <c r="JB105" s="34"/>
      <c r="JC105" s="34"/>
      <c r="JD105" s="34"/>
      <c r="JE105" s="34"/>
      <c r="JF105" s="34"/>
      <c r="JG105" s="34"/>
      <c r="JH105" s="34"/>
      <c r="JI105" s="34"/>
      <c r="JJ105" s="153"/>
      <c r="JK105" s="34"/>
      <c r="JL105" s="34"/>
      <c r="JM105" s="34"/>
      <c r="JN105" s="34"/>
      <c r="JO105" s="34"/>
      <c r="JP105" s="34"/>
      <c r="JQ105" s="34"/>
      <c r="JR105" s="34"/>
      <c r="JS105" s="34"/>
      <c r="JT105" s="34"/>
      <c r="JU105" s="34"/>
      <c r="JV105" s="34"/>
      <c r="JW105" s="34"/>
      <c r="JX105" s="34"/>
      <c r="JY105" s="34"/>
      <c r="JZ105" s="34"/>
      <c r="KA105" s="34"/>
      <c r="KB105" s="34"/>
      <c r="KC105" s="34"/>
      <c r="KD105" s="34"/>
      <c r="KE105" s="34"/>
      <c r="KF105" s="34"/>
      <c r="KG105" s="34"/>
      <c r="KH105" s="34"/>
      <c r="KI105" s="34"/>
      <c r="KJ105" s="34"/>
      <c r="KK105" s="34"/>
      <c r="KL105" s="34"/>
      <c r="KM105" s="34"/>
      <c r="KN105" s="34"/>
      <c r="KO105" s="34"/>
      <c r="KP105" s="34"/>
      <c r="KQ105" s="34"/>
      <c r="KR105" s="34"/>
      <c r="KS105" s="34"/>
      <c r="KT105" s="34"/>
      <c r="KU105" s="34"/>
      <c r="KV105" s="34"/>
      <c r="KW105" s="34"/>
      <c r="KX105" s="34"/>
      <c r="KY105" s="34"/>
    </row>
    <row r="106" spans="1:311" s="36" customFormat="1" ht="18.600000000000001">
      <c r="A106" s="34" t="str">
        <f t="shared" si="43"/>
        <v>2.4.8.38</v>
      </c>
      <c r="B106" s="84" t="s">
        <v>131</v>
      </c>
      <c r="C106" s="36" t="s">
        <v>43</v>
      </c>
      <c r="D106" s="37"/>
      <c r="E106" s="79">
        <v>45996</v>
      </c>
      <c r="F106" s="80">
        <f t="shared" si="59"/>
        <v>45996</v>
      </c>
      <c r="G106" s="40">
        <v>1</v>
      </c>
      <c r="H106" s="41">
        <v>0</v>
      </c>
      <c r="I106" s="42">
        <f t="shared" si="60"/>
        <v>1</v>
      </c>
      <c r="J106" s="43"/>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82"/>
      <c r="DF106" s="34"/>
      <c r="DG106" s="34"/>
      <c r="DH106" s="34"/>
      <c r="DI106" s="34"/>
      <c r="DJ106" s="34"/>
      <c r="DK106" s="34"/>
      <c r="DL106" s="34"/>
      <c r="DM106" s="34"/>
      <c r="DN106" s="34"/>
      <c r="DO106" s="34"/>
      <c r="DP106" s="34"/>
      <c r="DQ106" s="34"/>
      <c r="DR106" s="34"/>
      <c r="DS106" s="34"/>
      <c r="DT106" s="34"/>
      <c r="DU106" s="34"/>
      <c r="DV106" s="34"/>
      <c r="DW106" s="34"/>
      <c r="DX106" s="34"/>
      <c r="DY106" s="34"/>
      <c r="DZ106" s="82"/>
      <c r="EA106" s="34"/>
      <c r="EB106" s="34"/>
      <c r="EC106" s="34"/>
      <c r="ED106" s="34"/>
      <c r="EE106" s="34"/>
      <c r="EF106" s="34"/>
      <c r="EG106" s="34"/>
      <c r="EH106" s="34"/>
      <c r="EI106" s="34"/>
      <c r="EJ106" s="34"/>
      <c r="EK106" s="34"/>
      <c r="EL106" s="34"/>
      <c r="EM106" s="34"/>
      <c r="EN106" s="34"/>
      <c r="EO106" s="34"/>
      <c r="EP106" s="34"/>
      <c r="EQ106" s="34"/>
      <c r="ER106" s="34"/>
      <c r="ES106" s="34"/>
      <c r="ET106" s="34"/>
      <c r="EU106" s="82"/>
      <c r="EV106" s="34"/>
      <c r="EW106" s="34"/>
      <c r="EX106" s="34"/>
      <c r="EY106" s="34"/>
      <c r="EZ106" s="34"/>
      <c r="FA106" s="34"/>
      <c r="FB106" s="34"/>
      <c r="FC106" s="34"/>
      <c r="FD106" s="34"/>
      <c r="FE106" s="34"/>
      <c r="FF106" s="34"/>
      <c r="FG106" s="34"/>
      <c r="FH106" s="34"/>
      <c r="FI106" s="34"/>
      <c r="FJ106" s="34"/>
      <c r="FK106" s="34"/>
      <c r="FL106" s="34"/>
      <c r="FM106" s="34"/>
      <c r="FN106" s="34"/>
      <c r="FO106" s="34"/>
      <c r="FP106" s="34"/>
      <c r="FQ106" s="34"/>
      <c r="FR106" s="34"/>
      <c r="FS106" s="34"/>
      <c r="FT106" s="34"/>
      <c r="FU106" s="34"/>
      <c r="FV106" s="34"/>
      <c r="FW106" s="34"/>
      <c r="FX106" s="34"/>
      <c r="FY106" s="34"/>
      <c r="FZ106" s="34"/>
      <c r="GA106" s="34"/>
      <c r="GB106" s="34"/>
      <c r="GC106" s="34"/>
      <c r="GD106" s="34"/>
      <c r="GE106" s="34"/>
      <c r="GF106" s="34"/>
      <c r="GG106" s="34"/>
      <c r="GH106" s="34"/>
      <c r="GI106" s="34"/>
      <c r="GJ106" s="34"/>
      <c r="GK106" s="34"/>
      <c r="GL106" s="34"/>
      <c r="GM106" s="34"/>
      <c r="GN106" s="34"/>
      <c r="GO106" s="34"/>
      <c r="GP106" s="34"/>
      <c r="GQ106" s="34"/>
      <c r="GR106" s="90"/>
      <c r="GS106" s="34"/>
      <c r="GT106" s="34"/>
      <c r="GU106" s="34"/>
      <c r="GV106" s="34"/>
      <c r="GW106" s="34"/>
      <c r="GX106" s="34"/>
      <c r="GY106" s="34"/>
      <c r="GZ106" s="34"/>
      <c r="HA106" s="34"/>
      <c r="HB106" s="34"/>
      <c r="HC106" s="34"/>
      <c r="HD106" s="34"/>
      <c r="HE106" s="34"/>
      <c r="HF106" s="34"/>
      <c r="HG106" s="34"/>
      <c r="HH106" s="34"/>
      <c r="HI106" s="34"/>
      <c r="HJ106" s="95"/>
      <c r="HK106" s="34"/>
      <c r="HL106" s="34"/>
      <c r="HM106" s="110"/>
      <c r="HN106" s="34"/>
      <c r="HO106" s="34"/>
      <c r="HP106" s="34"/>
      <c r="HQ106" s="34"/>
      <c r="HR106" s="34"/>
      <c r="HS106" s="34"/>
      <c r="HT106" s="34"/>
      <c r="HU106" s="34"/>
      <c r="HV106" s="34"/>
      <c r="HW106" s="34"/>
      <c r="HX106" s="34"/>
      <c r="HY106" s="92"/>
      <c r="HZ106" s="34"/>
      <c r="IA106" s="34"/>
      <c r="IB106" s="34"/>
      <c r="IC106" s="34"/>
      <c r="ID106" s="34"/>
      <c r="IE106" s="34"/>
      <c r="IF106" s="34"/>
      <c r="IG106" s="34"/>
      <c r="IH106" s="34"/>
      <c r="II106" s="34"/>
      <c r="IJ106" s="34"/>
      <c r="IK106" s="34"/>
      <c r="IL106" s="34"/>
      <c r="IM106" s="34"/>
      <c r="IN106" s="34"/>
      <c r="IO106" s="34"/>
      <c r="IP106" s="34"/>
      <c r="IQ106" s="34"/>
      <c r="IR106" s="34"/>
      <c r="IS106" s="34"/>
      <c r="IT106" s="34"/>
      <c r="IU106" s="34"/>
      <c r="IV106" s="90"/>
      <c r="IW106" s="34"/>
      <c r="IX106" s="34"/>
      <c r="IY106" s="99"/>
      <c r="IZ106" s="34"/>
      <c r="JA106" s="34"/>
      <c r="JB106" s="34"/>
      <c r="JC106" s="34"/>
      <c r="JD106" s="34"/>
      <c r="JE106" s="34"/>
      <c r="JF106" s="34"/>
      <c r="JG106" s="34"/>
      <c r="JH106" s="34"/>
      <c r="JI106" s="34"/>
      <c r="JJ106" s="153"/>
      <c r="JK106" s="34"/>
      <c r="JL106" s="34"/>
      <c r="JM106" s="34"/>
      <c r="JN106" s="34"/>
      <c r="JO106" s="34"/>
      <c r="JP106" s="34"/>
      <c r="JQ106" s="34"/>
      <c r="JR106" s="34"/>
      <c r="JS106" s="34"/>
      <c r="JT106" s="34"/>
      <c r="JU106" s="34"/>
      <c r="JV106" s="34"/>
      <c r="JW106" s="34"/>
      <c r="JX106" s="34"/>
      <c r="JY106" s="34"/>
      <c r="JZ106" s="34"/>
      <c r="KA106" s="34"/>
      <c r="KB106" s="34"/>
      <c r="KC106" s="34"/>
      <c r="KD106" s="34"/>
      <c r="KE106" s="34"/>
      <c r="KF106" s="34"/>
      <c r="KG106" s="34"/>
      <c r="KH106" s="34"/>
      <c r="KI106" s="34"/>
      <c r="KJ106" s="34"/>
      <c r="KK106" s="34"/>
      <c r="KL106" s="34"/>
      <c r="KM106" s="34"/>
      <c r="KN106" s="34"/>
      <c r="KO106" s="34"/>
      <c r="KP106" s="34"/>
      <c r="KQ106" s="34"/>
      <c r="KR106" s="34"/>
      <c r="KS106" s="34"/>
      <c r="KT106" s="34"/>
      <c r="KU106" s="34"/>
      <c r="KV106" s="34"/>
      <c r="KW106" s="34"/>
      <c r="KX106" s="34"/>
      <c r="KY106" s="34"/>
    </row>
    <row r="107" spans="1:311" s="114" customFormat="1" ht="18.600000000000001">
      <c r="A107" s="96" t="str">
        <f t="shared" si="43"/>
        <v>2.4.8.39</v>
      </c>
      <c r="B107" s="113" t="s">
        <v>101</v>
      </c>
      <c r="C107" s="114" t="s">
        <v>43</v>
      </c>
      <c r="D107" s="115"/>
      <c r="E107" s="116">
        <v>45985</v>
      </c>
      <c r="F107" s="117">
        <f>IF(ISBLANK(E107)," - ",IF(G107=0,E107,WORKDAY(IF(WEEKDAY(E107,2)&gt;5, WORKDAY(E107,1), E107),G107-1)))</f>
        <v>45986</v>
      </c>
      <c r="G107" s="118">
        <v>2</v>
      </c>
      <c r="H107" s="119">
        <v>0</v>
      </c>
      <c r="I107" s="120"/>
      <c r="J107" s="121"/>
      <c r="K107" s="96"/>
      <c r="L107" s="96"/>
      <c r="M107" s="96"/>
      <c r="N107" s="96"/>
      <c r="O107" s="96"/>
      <c r="P107" s="96"/>
      <c r="Q107" s="96"/>
      <c r="R107" s="96"/>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6"/>
      <c r="BC107" s="96"/>
      <c r="BD107" s="96"/>
      <c r="BE107" s="96"/>
      <c r="BF107" s="96"/>
      <c r="BG107" s="96"/>
      <c r="BH107" s="96"/>
      <c r="BI107" s="96"/>
      <c r="BJ107" s="96"/>
      <c r="BK107" s="96"/>
      <c r="BL107" s="96"/>
      <c r="BM107" s="96"/>
      <c r="BN107" s="96"/>
      <c r="BO107" s="96"/>
      <c r="BP107" s="96"/>
      <c r="BQ107" s="96"/>
      <c r="BR107" s="96"/>
      <c r="BS107" s="96"/>
      <c r="BT107" s="96"/>
      <c r="BU107" s="96"/>
      <c r="BV107" s="96"/>
      <c r="BW107" s="96"/>
      <c r="BX107" s="96"/>
      <c r="BY107" s="96"/>
      <c r="BZ107" s="96"/>
      <c r="CA107" s="96"/>
      <c r="CB107" s="96"/>
      <c r="CC107" s="96"/>
      <c r="CD107" s="96"/>
      <c r="CE107" s="96"/>
      <c r="CF107" s="96"/>
      <c r="CG107" s="96"/>
      <c r="CH107" s="96"/>
      <c r="CI107" s="96"/>
      <c r="CJ107" s="96"/>
      <c r="CK107" s="96"/>
      <c r="CL107" s="96"/>
      <c r="CM107" s="96"/>
      <c r="CN107" s="96"/>
      <c r="CO107" s="96"/>
      <c r="CP107" s="96"/>
      <c r="CQ107" s="96"/>
      <c r="CR107" s="96"/>
      <c r="CS107" s="96"/>
      <c r="CT107" s="96"/>
      <c r="CU107" s="96"/>
      <c r="CV107" s="96"/>
      <c r="CW107" s="96"/>
      <c r="CX107" s="96"/>
      <c r="CY107" s="96"/>
      <c r="CZ107" s="96"/>
      <c r="DA107" s="96"/>
      <c r="DB107" s="96"/>
      <c r="DC107" s="96"/>
      <c r="DD107" s="96"/>
      <c r="DE107" s="122"/>
      <c r="DF107" s="96"/>
      <c r="DG107" s="96"/>
      <c r="DH107" s="96"/>
      <c r="DI107" s="96"/>
      <c r="DJ107" s="96"/>
      <c r="DK107" s="96"/>
      <c r="DL107" s="96"/>
      <c r="DM107" s="96"/>
      <c r="DN107" s="96"/>
      <c r="DO107" s="96"/>
      <c r="DP107" s="96"/>
      <c r="DQ107" s="96"/>
      <c r="DR107" s="96"/>
      <c r="DS107" s="96"/>
      <c r="DT107" s="96"/>
      <c r="DU107" s="96"/>
      <c r="DV107" s="96"/>
      <c r="DW107" s="96"/>
      <c r="DX107" s="96"/>
      <c r="DY107" s="96"/>
      <c r="DZ107" s="122"/>
      <c r="EA107" s="96"/>
      <c r="EB107" s="96"/>
      <c r="EC107" s="96"/>
      <c r="ED107" s="96"/>
      <c r="EE107" s="96"/>
      <c r="EF107" s="96"/>
      <c r="EG107" s="96"/>
      <c r="EH107" s="96"/>
      <c r="EI107" s="96"/>
      <c r="EJ107" s="96"/>
      <c r="EK107" s="96"/>
      <c r="EL107" s="96"/>
      <c r="EM107" s="96"/>
      <c r="EN107" s="96"/>
      <c r="EO107" s="96"/>
      <c r="EP107" s="96"/>
      <c r="EQ107" s="96"/>
      <c r="ER107" s="96"/>
      <c r="ES107" s="96"/>
      <c r="ET107" s="96"/>
      <c r="EU107" s="122"/>
      <c r="EV107" s="96"/>
      <c r="EW107" s="96"/>
      <c r="EX107" s="96"/>
      <c r="EY107" s="96"/>
      <c r="EZ107" s="96"/>
      <c r="FA107" s="96"/>
      <c r="FB107" s="96"/>
      <c r="FC107" s="96"/>
      <c r="FD107" s="96"/>
      <c r="FE107" s="96"/>
      <c r="FF107" s="96"/>
      <c r="FG107" s="96"/>
      <c r="FH107" s="96"/>
      <c r="FI107" s="96"/>
      <c r="FJ107" s="96"/>
      <c r="FK107" s="96"/>
      <c r="FL107" s="96"/>
      <c r="FM107" s="96"/>
      <c r="FN107" s="96"/>
      <c r="FO107" s="96"/>
      <c r="FP107" s="96"/>
      <c r="FQ107" s="96"/>
      <c r="FR107" s="96"/>
      <c r="FS107" s="96"/>
      <c r="FT107" s="96"/>
      <c r="FU107" s="96"/>
      <c r="FV107" s="96"/>
      <c r="FW107" s="96"/>
      <c r="FX107" s="96"/>
      <c r="FY107" s="96"/>
      <c r="FZ107" s="96"/>
      <c r="GA107" s="96"/>
      <c r="GB107" s="96"/>
      <c r="GC107" s="96"/>
      <c r="GD107" s="96"/>
      <c r="GE107" s="96"/>
      <c r="GF107" s="96"/>
      <c r="GG107" s="96"/>
      <c r="GH107" s="96"/>
      <c r="GI107" s="96"/>
      <c r="GJ107" s="96"/>
      <c r="GK107" s="96"/>
      <c r="GL107" s="96"/>
      <c r="GM107" s="96"/>
      <c r="GN107" s="96"/>
      <c r="GO107" s="96"/>
      <c r="GP107" s="96"/>
      <c r="GQ107" s="96"/>
      <c r="GR107" s="89"/>
      <c r="GS107" s="96"/>
      <c r="GT107" s="96"/>
      <c r="GU107" s="96"/>
      <c r="GV107" s="96"/>
      <c r="GW107" s="96"/>
      <c r="GX107" s="96"/>
      <c r="GY107" s="96"/>
      <c r="GZ107" s="96"/>
      <c r="HA107" s="96"/>
      <c r="HB107" s="96"/>
      <c r="HC107" s="96"/>
      <c r="HD107" s="96"/>
      <c r="HE107" s="96"/>
      <c r="HF107" s="96"/>
      <c r="HG107" s="96"/>
      <c r="HH107" s="96"/>
      <c r="HI107" s="96"/>
      <c r="HJ107" s="96"/>
      <c r="HK107" s="96"/>
      <c r="HL107" s="96"/>
      <c r="HM107" s="109"/>
      <c r="HN107" s="96"/>
      <c r="HO107" s="96"/>
      <c r="HP107" s="96"/>
      <c r="HQ107" s="96"/>
      <c r="HR107" s="96"/>
      <c r="HS107" s="96"/>
      <c r="HT107" s="96"/>
      <c r="HU107" s="96"/>
      <c r="HV107" s="96"/>
      <c r="HW107" s="96"/>
      <c r="HX107" s="96"/>
      <c r="HY107" s="103"/>
      <c r="HZ107" s="96"/>
      <c r="IA107" s="96"/>
      <c r="IB107" s="96"/>
      <c r="IC107" s="96"/>
      <c r="ID107" s="96"/>
      <c r="IE107" s="96"/>
      <c r="IF107" s="96"/>
      <c r="IG107" s="96"/>
      <c r="IH107" s="96"/>
      <c r="II107" s="96"/>
      <c r="IJ107" s="96"/>
      <c r="IK107" s="96"/>
      <c r="IL107" s="96"/>
      <c r="IM107" s="96"/>
      <c r="IN107" s="96"/>
      <c r="IO107" s="96"/>
      <c r="IP107" s="96"/>
      <c r="IQ107" s="96"/>
      <c r="IR107" s="96"/>
      <c r="IS107" s="96">
        <v>3</v>
      </c>
      <c r="IT107" s="96"/>
      <c r="IU107" s="96"/>
      <c r="IV107" s="89"/>
      <c r="IW107" s="139"/>
      <c r="IX107" s="96"/>
      <c r="IY107" s="96"/>
      <c r="IZ107" s="96"/>
      <c r="JA107" s="96"/>
      <c r="JB107" s="96"/>
      <c r="JC107" s="96"/>
      <c r="JD107" s="96"/>
      <c r="JE107" s="96"/>
      <c r="JF107" s="96"/>
      <c r="JG107" s="96"/>
      <c r="JH107" s="96"/>
      <c r="JI107" s="96"/>
      <c r="JJ107" s="152"/>
      <c r="JK107" s="96"/>
      <c r="JL107" s="96"/>
      <c r="JM107" s="96"/>
      <c r="JN107" s="96"/>
      <c r="JO107" s="96"/>
      <c r="JP107" s="96"/>
      <c r="JQ107" s="96"/>
      <c r="JR107" s="96"/>
      <c r="JS107" s="96"/>
      <c r="JT107" s="96"/>
      <c r="JU107" s="96"/>
      <c r="JV107" s="96"/>
      <c r="JW107" s="96"/>
      <c r="JX107" s="96"/>
      <c r="JY107" s="96"/>
      <c r="JZ107" s="96"/>
      <c r="KA107" s="96"/>
      <c r="KB107" s="96"/>
      <c r="KC107" s="96"/>
      <c r="KD107" s="96"/>
      <c r="KE107" s="96"/>
      <c r="KF107" s="96"/>
      <c r="KG107" s="96"/>
      <c r="KH107" s="96"/>
      <c r="KI107" s="96"/>
      <c r="KJ107" s="96"/>
      <c r="KK107" s="96"/>
      <c r="KL107" s="96"/>
      <c r="KM107" s="96"/>
      <c r="KN107" s="96"/>
      <c r="KO107" s="96"/>
      <c r="KP107" s="96"/>
      <c r="KQ107" s="96"/>
      <c r="KR107" s="96"/>
      <c r="KS107" s="96"/>
      <c r="KT107" s="96"/>
      <c r="KU107" s="96"/>
      <c r="KV107" s="96"/>
      <c r="KW107" s="96"/>
      <c r="KX107" s="96"/>
      <c r="KY107" s="96"/>
    </row>
    <row r="108" spans="1:311" s="36" customFormat="1" ht="18.600000000000001">
      <c r="A108" s="34" t="str">
        <f t="shared" si="17"/>
        <v>2.5</v>
      </c>
      <c r="B108" s="35" t="s">
        <v>38</v>
      </c>
      <c r="C108" s="36" t="s">
        <v>33</v>
      </c>
      <c r="D108" s="37"/>
      <c r="E108" s="79">
        <v>45887</v>
      </c>
      <c r="F108" s="80">
        <f>IF(ISBLANK(E108)," - ",IF(G108=0,E108,E108+G108-1))</f>
        <v>45936</v>
      </c>
      <c r="G108" s="40">
        <v>50</v>
      </c>
      <c r="H108" s="41">
        <v>0.9</v>
      </c>
      <c r="I108" s="42">
        <f>IF(OR(F108=0,E108=0)," - ",NETWORKDAYS(E108,F108))</f>
        <v>36</v>
      </c>
      <c r="J108" s="43"/>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90"/>
      <c r="GS108" s="34"/>
      <c r="GT108" s="34"/>
      <c r="GU108" s="34"/>
      <c r="GV108" s="34"/>
      <c r="GW108" s="34"/>
      <c r="GX108" s="34"/>
      <c r="GY108" s="34"/>
      <c r="GZ108" s="34"/>
      <c r="HA108" s="34"/>
      <c r="HB108" s="34"/>
      <c r="HC108" s="34"/>
      <c r="HD108" s="34"/>
      <c r="HE108" s="34"/>
      <c r="HF108" s="34"/>
      <c r="HG108" s="34"/>
      <c r="HH108" s="34"/>
      <c r="HI108" s="34"/>
      <c r="HJ108" s="34"/>
      <c r="HK108" s="34"/>
      <c r="HL108" s="34"/>
      <c r="HM108" s="110"/>
      <c r="HN108" s="34"/>
      <c r="HO108" s="34"/>
      <c r="HP108" s="34"/>
      <c r="HQ108" s="34"/>
      <c r="HR108" s="34"/>
      <c r="HS108" s="34"/>
      <c r="HT108" s="34"/>
      <c r="HU108" s="34"/>
      <c r="HV108" s="34"/>
      <c r="HW108" s="34"/>
      <c r="HX108" s="34"/>
      <c r="HY108" s="92"/>
      <c r="HZ108" s="34"/>
      <c r="IA108" s="34"/>
      <c r="IB108" s="34"/>
      <c r="IC108" s="34"/>
      <c r="ID108" s="34"/>
      <c r="IE108" s="34"/>
      <c r="IF108" s="34"/>
      <c r="IG108" s="34"/>
      <c r="IH108" s="34"/>
      <c r="II108" s="34"/>
      <c r="IJ108" s="34"/>
      <c r="IK108" s="34"/>
      <c r="IL108" s="34"/>
      <c r="IM108" s="34"/>
      <c r="IN108" s="34"/>
      <c r="IO108" s="34"/>
      <c r="IP108" s="34"/>
      <c r="IQ108" s="34"/>
      <c r="IR108" s="34"/>
      <c r="IS108" s="34"/>
      <c r="IT108" s="34"/>
      <c r="IU108" s="34"/>
      <c r="IV108" s="90"/>
      <c r="IW108" s="34"/>
      <c r="IX108" s="34"/>
      <c r="IY108" s="34"/>
      <c r="IZ108" s="34"/>
      <c r="JA108" s="34"/>
      <c r="JB108" s="34"/>
      <c r="JC108" s="34"/>
      <c r="JD108" s="34"/>
      <c r="JE108" s="34"/>
      <c r="JF108" s="34"/>
      <c r="JG108" s="34"/>
      <c r="JH108" s="34"/>
      <c r="JI108" s="34"/>
      <c r="JJ108" s="153"/>
      <c r="JK108" s="34"/>
      <c r="JL108" s="34"/>
      <c r="JM108" s="34"/>
      <c r="JN108" s="34"/>
      <c r="JO108" s="34"/>
      <c r="JP108" s="34"/>
      <c r="JQ108" s="34"/>
      <c r="JR108" s="34"/>
      <c r="JS108" s="34"/>
      <c r="JT108" s="34"/>
      <c r="JU108" s="34"/>
      <c r="JV108" s="34"/>
      <c r="JW108" s="34"/>
      <c r="JX108" s="34"/>
      <c r="JY108" s="34"/>
      <c r="JZ108" s="34"/>
      <c r="KA108" s="34"/>
      <c r="KB108" s="34"/>
      <c r="KC108" s="34"/>
      <c r="KD108" s="34"/>
      <c r="KE108" s="34"/>
      <c r="KF108" s="34"/>
      <c r="KG108" s="34"/>
      <c r="KH108" s="34"/>
      <c r="KI108" s="34"/>
      <c r="KJ108" s="34"/>
      <c r="KK108" s="34"/>
      <c r="KL108" s="34"/>
      <c r="KM108" s="34"/>
      <c r="KN108" s="34"/>
      <c r="KO108" s="34"/>
      <c r="KP108" s="34"/>
      <c r="KQ108" s="34"/>
      <c r="KR108" s="34"/>
      <c r="KS108" s="34"/>
      <c r="KT108" s="34"/>
      <c r="KU108" s="34"/>
      <c r="KV108" s="34"/>
      <c r="KW108" s="34"/>
      <c r="KX108" s="34"/>
      <c r="KY108" s="34"/>
    </row>
    <row r="109" spans="1:311" s="36" customFormat="1" ht="18.600000000000001">
      <c r="A109" s="34" t="str">
        <f t="shared" si="17"/>
        <v>2.6</v>
      </c>
      <c r="B109" s="35"/>
      <c r="D109" s="37"/>
      <c r="E109" s="79"/>
      <c r="F109" s="80"/>
      <c r="G109" s="40"/>
      <c r="H109" s="41"/>
      <c r="I109" s="42" t="str">
        <f>IF(OR(F109=0,E109=0)," - ",NETWORKDAYS(E109,F109))</f>
        <v xml:space="preserve"> - </v>
      </c>
      <c r="J109" s="43"/>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90"/>
      <c r="GS109" s="34"/>
      <c r="GT109" s="34"/>
      <c r="GU109" s="34"/>
      <c r="GV109" s="34"/>
      <c r="GW109" s="34"/>
      <c r="GX109" s="34"/>
      <c r="GY109" s="34"/>
      <c r="GZ109" s="34"/>
      <c r="HA109" s="34"/>
      <c r="HB109" s="34"/>
      <c r="HC109" s="34"/>
      <c r="HD109" s="34"/>
      <c r="HE109" s="34"/>
      <c r="HF109" s="34"/>
      <c r="HG109" s="34"/>
      <c r="HH109" s="34"/>
      <c r="HI109" s="34"/>
      <c r="HJ109" s="34"/>
      <c r="HK109" s="34"/>
      <c r="HL109" s="34"/>
      <c r="HM109" s="110"/>
      <c r="HN109" s="34"/>
      <c r="HO109" s="34"/>
      <c r="HP109" s="34"/>
      <c r="HQ109" s="34"/>
      <c r="HR109" s="34"/>
      <c r="HS109" s="34"/>
      <c r="HT109" s="34"/>
      <c r="HU109" s="34"/>
      <c r="HV109" s="34"/>
      <c r="HW109" s="34"/>
      <c r="HX109" s="34"/>
      <c r="HY109" s="92"/>
      <c r="HZ109" s="34"/>
      <c r="IA109" s="34"/>
      <c r="IB109" s="34"/>
      <c r="IC109" s="34"/>
      <c r="ID109" s="34"/>
      <c r="IE109" s="34"/>
      <c r="IF109" s="34"/>
      <c r="IG109" s="34"/>
      <c r="IH109" s="34"/>
      <c r="II109" s="34"/>
      <c r="IJ109" s="34"/>
      <c r="IK109" s="34"/>
      <c r="IL109" s="34"/>
      <c r="IM109" s="34"/>
      <c r="IN109" s="34"/>
      <c r="IO109" s="34"/>
      <c r="IP109" s="34"/>
      <c r="IQ109" s="34"/>
      <c r="IR109" s="34"/>
      <c r="IS109" s="34"/>
      <c r="IT109" s="34"/>
      <c r="IU109" s="34"/>
      <c r="IV109" s="90"/>
      <c r="IW109" s="34"/>
      <c r="IX109" s="34"/>
      <c r="IY109" s="34"/>
      <c r="IZ109" s="34"/>
      <c r="JA109" s="34"/>
      <c r="JB109" s="34"/>
      <c r="JC109" s="34"/>
      <c r="JD109" s="34"/>
      <c r="JE109" s="34"/>
      <c r="JF109" s="34"/>
      <c r="JG109" s="34"/>
      <c r="JH109" s="34"/>
      <c r="JI109" s="34"/>
      <c r="JJ109" s="153"/>
      <c r="JK109" s="34"/>
      <c r="JL109" s="34"/>
      <c r="JM109" s="34"/>
      <c r="JN109" s="34"/>
      <c r="JO109" s="34"/>
      <c r="JP109" s="34"/>
      <c r="JQ109" s="34"/>
      <c r="JR109" s="34"/>
      <c r="JS109" s="34"/>
      <c r="JT109" s="34"/>
      <c r="JU109" s="34"/>
      <c r="JV109" s="34"/>
      <c r="JW109" s="34"/>
      <c r="JX109" s="34"/>
      <c r="JY109" s="34"/>
      <c r="JZ109" s="34"/>
      <c r="KA109" s="34"/>
      <c r="KB109" s="34"/>
      <c r="KC109" s="34"/>
      <c r="KD109" s="34"/>
      <c r="KE109" s="34"/>
      <c r="KF109" s="34"/>
      <c r="KG109" s="34"/>
      <c r="KH109" s="34"/>
      <c r="KI109" s="34"/>
      <c r="KJ109" s="34"/>
      <c r="KK109" s="34"/>
      <c r="KL109" s="34"/>
      <c r="KM109" s="34"/>
      <c r="KN109" s="34"/>
      <c r="KO109" s="34"/>
      <c r="KP109" s="34"/>
      <c r="KQ109" s="34"/>
      <c r="KR109" s="34"/>
      <c r="KS109" s="34"/>
      <c r="KT109" s="34"/>
      <c r="KU109" s="34"/>
      <c r="KV109" s="34"/>
      <c r="KW109" s="34"/>
      <c r="KX109" s="34"/>
      <c r="KY109" s="34"/>
    </row>
    <row r="110" spans="1:311" s="33" customFormat="1" ht="18.600000000000001">
      <c r="A110" s="45" t="str">
        <f>IF(ISERROR(VALUE(SUBSTITUTE(prevWBS,".",""))),"1",IF(ISERROR(FIND("`",SUBSTITUTE(prevWBS,".","`",1))),TEXT(VALUE(prevWBS)+1,"#"),TEXT(VALUE(LEFT(prevWBS,FIND("`",SUBSTITUTE(prevWBS,".","`",1))-1))+1,"#")))</f>
        <v>3</v>
      </c>
      <c r="B110" s="46" t="s">
        <v>22</v>
      </c>
      <c r="D110" s="47"/>
      <c r="E110" s="81"/>
      <c r="F110" s="81" t="str">
        <f t="shared" si="16"/>
        <v xml:space="preserve"> - </v>
      </c>
      <c r="G110" s="48"/>
      <c r="H110" s="49"/>
      <c r="I110" s="50" t="str">
        <f t="shared" si="15"/>
        <v xml:space="preserve"> - </v>
      </c>
      <c r="J110" s="51"/>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c r="CH110" s="52"/>
      <c r="CI110" s="52"/>
      <c r="CJ110" s="52"/>
      <c r="CK110" s="52"/>
      <c r="CL110" s="52"/>
      <c r="CM110" s="52"/>
      <c r="CN110" s="52"/>
      <c r="CO110" s="52"/>
      <c r="CP110" s="52"/>
      <c r="CQ110" s="52"/>
      <c r="CR110" s="52"/>
      <c r="CS110" s="52"/>
      <c r="CT110" s="52"/>
      <c r="CU110" s="52"/>
      <c r="CV110" s="52"/>
      <c r="CW110" s="52"/>
      <c r="CX110" s="52"/>
      <c r="CY110" s="52"/>
      <c r="CZ110" s="52"/>
      <c r="DA110" s="52"/>
      <c r="DB110" s="52"/>
      <c r="DC110" s="52"/>
      <c r="DD110" s="52"/>
      <c r="DE110" s="52"/>
      <c r="DF110" s="52"/>
      <c r="DG110" s="52"/>
      <c r="DH110" s="52"/>
      <c r="DI110" s="52"/>
      <c r="DJ110" s="52"/>
      <c r="DK110" s="52"/>
      <c r="DL110" s="52"/>
      <c r="DM110" s="52"/>
      <c r="DN110" s="52"/>
      <c r="DO110" s="52"/>
      <c r="DP110" s="52"/>
      <c r="DQ110" s="52"/>
      <c r="DR110" s="52"/>
      <c r="DS110" s="52"/>
      <c r="DT110" s="52"/>
      <c r="DU110" s="52"/>
      <c r="DV110" s="52"/>
      <c r="DW110" s="52"/>
      <c r="DX110" s="52"/>
      <c r="DY110" s="52"/>
      <c r="DZ110" s="52"/>
      <c r="EA110" s="52"/>
      <c r="EB110" s="52"/>
      <c r="EC110" s="52"/>
      <c r="ED110" s="52"/>
      <c r="EE110" s="52"/>
      <c r="EF110" s="52"/>
      <c r="EG110" s="52"/>
      <c r="EH110" s="52"/>
      <c r="EI110" s="52"/>
      <c r="EJ110" s="52"/>
      <c r="EK110" s="52"/>
      <c r="EL110" s="52"/>
      <c r="EM110" s="52"/>
      <c r="EN110" s="52"/>
      <c r="EO110" s="52"/>
      <c r="EP110" s="52"/>
      <c r="EQ110" s="52"/>
      <c r="ER110" s="52"/>
      <c r="ES110" s="52"/>
      <c r="ET110" s="52"/>
      <c r="EU110" s="52"/>
      <c r="EV110" s="52"/>
      <c r="EW110" s="52"/>
      <c r="EX110" s="52"/>
      <c r="EY110" s="52"/>
      <c r="EZ110" s="52"/>
      <c r="FA110" s="52"/>
      <c r="FB110" s="52"/>
      <c r="FC110" s="52"/>
      <c r="FD110" s="52"/>
      <c r="FE110" s="52"/>
      <c r="FF110" s="52"/>
      <c r="FG110" s="52"/>
      <c r="FH110" s="52"/>
      <c r="FI110" s="52"/>
      <c r="FJ110" s="52"/>
      <c r="FK110" s="52"/>
      <c r="FL110" s="52"/>
      <c r="FM110" s="52"/>
      <c r="FN110" s="52"/>
      <c r="FO110" s="52"/>
      <c r="FP110" s="52"/>
      <c r="FQ110" s="52"/>
      <c r="FR110" s="52"/>
      <c r="FS110" s="52"/>
      <c r="FT110" s="52"/>
      <c r="FU110" s="52"/>
      <c r="FV110" s="52"/>
      <c r="FW110" s="52"/>
      <c r="FX110" s="52"/>
      <c r="FY110" s="52"/>
      <c r="FZ110" s="52"/>
      <c r="GA110" s="52"/>
      <c r="GB110" s="52"/>
      <c r="GC110" s="52"/>
      <c r="GD110" s="52"/>
      <c r="GE110" s="52"/>
      <c r="GF110" s="52"/>
      <c r="GG110" s="52"/>
      <c r="GH110" s="52"/>
      <c r="GI110" s="52"/>
      <c r="GJ110" s="52"/>
      <c r="GK110" s="52"/>
      <c r="GL110" s="52"/>
      <c r="GM110" s="52"/>
      <c r="GN110" s="52"/>
      <c r="GO110" s="52"/>
      <c r="GP110" s="52"/>
      <c r="GQ110" s="52"/>
      <c r="GR110" s="90"/>
      <c r="GS110" s="52"/>
      <c r="GT110" s="52"/>
      <c r="GU110" s="52"/>
      <c r="GV110" s="52"/>
      <c r="GW110" s="52"/>
      <c r="GX110" s="52"/>
      <c r="GY110" s="52"/>
      <c r="GZ110" s="52"/>
      <c r="HA110" s="52"/>
      <c r="HB110" s="52"/>
      <c r="HC110" s="52"/>
      <c r="HD110" s="52"/>
      <c r="HE110" s="52"/>
      <c r="HF110" s="52"/>
      <c r="HG110" s="52"/>
      <c r="HH110" s="52"/>
      <c r="HI110" s="52"/>
      <c r="HJ110" s="52"/>
      <c r="HK110" s="52"/>
      <c r="HL110" s="52"/>
      <c r="HM110" s="110"/>
      <c r="HN110" s="52"/>
      <c r="HO110" s="52"/>
      <c r="HP110" s="52"/>
      <c r="HQ110" s="52"/>
      <c r="HR110" s="52"/>
      <c r="HS110" s="52"/>
      <c r="HT110" s="52"/>
      <c r="HU110" s="52"/>
      <c r="HV110" s="52"/>
      <c r="HW110" s="52"/>
      <c r="HX110" s="52"/>
      <c r="HY110" s="92"/>
      <c r="HZ110" s="52"/>
      <c r="IA110" s="52"/>
      <c r="IB110" s="52"/>
      <c r="IC110" s="52"/>
      <c r="ID110" s="52"/>
      <c r="IE110" s="52"/>
      <c r="IF110" s="52"/>
      <c r="IG110" s="52"/>
      <c r="IH110" s="52"/>
      <c r="II110" s="52"/>
      <c r="IJ110" s="52"/>
      <c r="IK110" s="52"/>
      <c r="IL110" s="52"/>
      <c r="IM110" s="52"/>
      <c r="IN110" s="52"/>
      <c r="IO110" s="52"/>
      <c r="IP110" s="52"/>
      <c r="IQ110" s="52"/>
      <c r="IR110" s="52"/>
      <c r="IS110" s="52"/>
      <c r="IT110" s="52"/>
      <c r="IU110" s="52"/>
      <c r="IV110" s="90"/>
      <c r="IW110" s="52"/>
      <c r="IX110" s="52"/>
      <c r="IY110" s="52"/>
      <c r="IZ110" s="52"/>
      <c r="JA110" s="52"/>
      <c r="JB110" s="52"/>
      <c r="JC110" s="52"/>
      <c r="JD110" s="52"/>
      <c r="JE110" s="52"/>
      <c r="JF110" s="52"/>
      <c r="JG110" s="52"/>
      <c r="JH110" s="52"/>
      <c r="JI110" s="52"/>
      <c r="JJ110" s="153"/>
      <c r="JK110" s="52"/>
      <c r="JL110" s="52"/>
      <c r="JM110" s="52"/>
      <c r="JN110" s="52"/>
      <c r="JO110" s="52"/>
      <c r="JP110" s="52"/>
      <c r="JQ110" s="52"/>
      <c r="JR110" s="52"/>
      <c r="JS110" s="52"/>
      <c r="JT110" s="52"/>
      <c r="JU110" s="52"/>
      <c r="JV110" s="52"/>
      <c r="JW110" s="52"/>
      <c r="JX110" s="52"/>
      <c r="JY110" s="52"/>
      <c r="JZ110" s="52"/>
      <c r="KA110" s="52"/>
      <c r="KB110" s="52"/>
      <c r="KC110" s="52"/>
      <c r="KD110" s="52"/>
      <c r="KE110" s="52"/>
      <c r="KF110" s="52"/>
      <c r="KG110" s="52"/>
      <c r="KH110" s="52"/>
      <c r="KI110" s="52"/>
      <c r="KJ110" s="52"/>
      <c r="KK110" s="52"/>
      <c r="KL110" s="52"/>
      <c r="KM110" s="52"/>
      <c r="KN110" s="52"/>
      <c r="KO110" s="52"/>
      <c r="KP110" s="52"/>
      <c r="KQ110" s="52"/>
      <c r="KR110" s="52"/>
      <c r="KS110" s="52"/>
      <c r="KT110" s="52"/>
      <c r="KU110" s="52"/>
      <c r="KV110" s="52"/>
      <c r="KW110" s="52"/>
      <c r="KX110" s="52"/>
      <c r="KY110" s="52"/>
    </row>
    <row r="111" spans="1:311" s="36" customFormat="1" ht="18.600000000000001">
      <c r="A111" s="34" t="str">
        <f t="shared" ref="A111:A117" si="62">IF(ISERROR(VALUE(SUBSTITUTE(prevWBS,".",""))),"0.1",IF(ISERROR(FIND("`",SUBSTITUTE(prevWBS,".","`",1))),prevWBS&amp;".1",LEFT(prevWBS,FIND("`",SUBSTITUTE(prevWBS,".","`",1)))&amp;IF(ISERROR(FIND("`",SUBSTITUTE(prevWBS,".","`",2))),VALUE(RIGHT(prevWBS,LEN(prevWBS)-FIND("`",SUBSTITUTE(prevWBS,".","`",1))))+1,VALUE(MID(prevWBS,FIND("`",SUBSTITUTE(prevWBS,".","`",1))+1,(FIND("`",SUBSTITUTE(prevWBS,".","`",2))-FIND("`",SUBSTITUTE(prevWBS,".","`",1))-1)))+1)))</f>
        <v>3.1</v>
      </c>
      <c r="B111" s="35" t="s">
        <v>29</v>
      </c>
      <c r="C111" s="36" t="s">
        <v>41</v>
      </c>
      <c r="D111" s="37"/>
      <c r="E111" s="79">
        <v>45810</v>
      </c>
      <c r="F111" s="80">
        <f>IF(ISBLANK(E111)," - ",IF(G111=0,E111,E111+G111-1))</f>
        <v>45839</v>
      </c>
      <c r="G111" s="40">
        <v>30</v>
      </c>
      <c r="H111" s="41">
        <v>1</v>
      </c>
      <c r="I111" s="42">
        <f t="shared" si="15"/>
        <v>22</v>
      </c>
      <c r="J111" s="43"/>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90"/>
      <c r="GS111" s="34"/>
      <c r="GT111" s="34"/>
      <c r="GU111" s="34"/>
      <c r="GV111" s="34"/>
      <c r="GW111" s="34"/>
      <c r="GX111" s="34"/>
      <c r="GY111" s="34"/>
      <c r="GZ111" s="34"/>
      <c r="HA111" s="34"/>
      <c r="HB111" s="34"/>
      <c r="HC111" s="34"/>
      <c r="HD111" s="34"/>
      <c r="HE111" s="34"/>
      <c r="HF111" s="34"/>
      <c r="HG111" s="34"/>
      <c r="HH111" s="34"/>
      <c r="HI111" s="34"/>
      <c r="HJ111" s="34"/>
      <c r="HK111" s="34"/>
      <c r="HL111" s="34"/>
      <c r="HM111" s="110"/>
      <c r="HN111" s="34"/>
      <c r="HO111" s="34"/>
      <c r="HP111" s="34"/>
      <c r="HQ111" s="34"/>
      <c r="HR111" s="34"/>
      <c r="HS111" s="34"/>
      <c r="HT111" s="34"/>
      <c r="HU111" s="34"/>
      <c r="HV111" s="34"/>
      <c r="HW111" s="34"/>
      <c r="HX111" s="34"/>
      <c r="HY111" s="92"/>
      <c r="HZ111" s="34"/>
      <c r="IA111" s="34"/>
      <c r="IB111" s="34"/>
      <c r="IC111" s="34"/>
      <c r="ID111" s="34"/>
      <c r="IE111" s="34"/>
      <c r="IF111" s="34"/>
      <c r="IG111" s="34"/>
      <c r="IH111" s="34"/>
      <c r="II111" s="34"/>
      <c r="IJ111" s="34"/>
      <c r="IK111" s="34"/>
      <c r="IL111" s="34"/>
      <c r="IM111" s="34"/>
      <c r="IN111" s="34"/>
      <c r="IO111" s="34"/>
      <c r="IP111" s="34"/>
      <c r="IQ111" s="34"/>
      <c r="IR111" s="34"/>
      <c r="IS111" s="34"/>
      <c r="IT111" s="34"/>
      <c r="IU111" s="34"/>
      <c r="IV111" s="90"/>
      <c r="IW111" s="34"/>
      <c r="IX111" s="34"/>
      <c r="IY111" s="34"/>
      <c r="IZ111" s="34"/>
      <c r="JA111" s="34"/>
      <c r="JB111" s="34"/>
      <c r="JC111" s="34"/>
      <c r="JD111" s="34"/>
      <c r="JE111" s="34"/>
      <c r="JF111" s="34"/>
      <c r="JG111" s="34"/>
      <c r="JH111" s="34"/>
      <c r="JI111" s="34"/>
      <c r="JJ111" s="153"/>
      <c r="JK111" s="34"/>
      <c r="JL111" s="34"/>
      <c r="JM111" s="34"/>
      <c r="JN111" s="34"/>
      <c r="JO111" s="34"/>
      <c r="JP111" s="34"/>
      <c r="JQ111" s="34"/>
      <c r="JR111" s="34"/>
      <c r="JS111" s="34"/>
      <c r="JT111" s="34"/>
      <c r="JU111" s="34"/>
      <c r="JV111" s="34"/>
      <c r="JW111" s="34"/>
      <c r="JX111" s="34"/>
      <c r="JY111" s="34"/>
      <c r="JZ111" s="34"/>
      <c r="KA111" s="34"/>
      <c r="KB111" s="34"/>
      <c r="KC111" s="34"/>
      <c r="KD111" s="34"/>
      <c r="KE111" s="34"/>
      <c r="KF111" s="34"/>
      <c r="KG111" s="34"/>
      <c r="KH111" s="34"/>
      <c r="KI111" s="34"/>
      <c r="KJ111" s="34"/>
      <c r="KK111" s="34"/>
      <c r="KL111" s="34"/>
      <c r="KM111" s="34"/>
      <c r="KN111" s="34"/>
      <c r="KO111" s="34"/>
      <c r="KP111" s="34"/>
      <c r="KQ111" s="34"/>
      <c r="KR111" s="34"/>
      <c r="KS111" s="34"/>
      <c r="KT111" s="34"/>
      <c r="KU111" s="34"/>
      <c r="KV111" s="34"/>
      <c r="KW111" s="34"/>
      <c r="KX111" s="34"/>
      <c r="KY111" s="34"/>
    </row>
    <row r="112" spans="1:311" s="36" customFormat="1" ht="18.600000000000001">
      <c r="A112" s="34" t="str">
        <f t="shared" si="62"/>
        <v>3.2</v>
      </c>
      <c r="B112" s="35" t="s">
        <v>30</v>
      </c>
      <c r="C112" s="36" t="s">
        <v>33</v>
      </c>
      <c r="D112" s="37"/>
      <c r="E112" s="79">
        <v>45824</v>
      </c>
      <c r="F112" s="80">
        <f>IF(ISBLANK(E112)," - ",IF(G112=0,E112,E112+G112-1))</f>
        <v>45863</v>
      </c>
      <c r="G112" s="40">
        <v>40</v>
      </c>
      <c r="H112" s="41">
        <v>1</v>
      </c>
      <c r="I112" s="42">
        <f t="shared" si="15"/>
        <v>30</v>
      </c>
      <c r="J112" s="43"/>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90"/>
      <c r="GS112" s="34"/>
      <c r="GT112" s="34"/>
      <c r="GU112" s="34"/>
      <c r="GV112" s="34"/>
      <c r="GW112" s="34"/>
      <c r="GX112" s="34"/>
      <c r="GY112" s="34"/>
      <c r="GZ112" s="34"/>
      <c r="HA112" s="34"/>
      <c r="HB112" s="34"/>
      <c r="HC112" s="34"/>
      <c r="HD112" s="34"/>
      <c r="HE112" s="34"/>
      <c r="HF112" s="34"/>
      <c r="HG112" s="34"/>
      <c r="HH112" s="34"/>
      <c r="HI112" s="34"/>
      <c r="HJ112" s="34"/>
      <c r="HK112" s="34"/>
      <c r="HL112" s="34"/>
      <c r="HM112" s="110"/>
      <c r="HN112" s="34"/>
      <c r="HO112" s="34"/>
      <c r="HP112" s="34"/>
      <c r="HQ112" s="34"/>
      <c r="HR112" s="34"/>
      <c r="HS112" s="34"/>
      <c r="HT112" s="34"/>
      <c r="HU112" s="34"/>
      <c r="HV112" s="34"/>
      <c r="HW112" s="34"/>
      <c r="HX112" s="34"/>
      <c r="HY112" s="92"/>
      <c r="HZ112" s="34"/>
      <c r="IA112" s="34"/>
      <c r="IB112" s="34"/>
      <c r="IC112" s="34"/>
      <c r="ID112" s="34"/>
      <c r="IE112" s="34"/>
      <c r="IF112" s="34"/>
      <c r="IG112" s="34"/>
      <c r="IH112" s="34"/>
      <c r="II112" s="34"/>
      <c r="IJ112" s="34"/>
      <c r="IK112" s="34"/>
      <c r="IL112" s="34"/>
      <c r="IM112" s="34"/>
      <c r="IN112" s="34"/>
      <c r="IO112" s="34"/>
      <c r="IP112" s="34"/>
      <c r="IQ112" s="34"/>
      <c r="IR112" s="34"/>
      <c r="IS112" s="34"/>
      <c r="IT112" s="34"/>
      <c r="IU112" s="34"/>
      <c r="IV112" s="90"/>
      <c r="IW112" s="34"/>
      <c r="IX112" s="34"/>
      <c r="IY112" s="34"/>
      <c r="IZ112" s="34"/>
      <c r="JA112" s="34"/>
      <c r="JB112" s="34"/>
      <c r="JC112" s="34"/>
      <c r="JD112" s="34"/>
      <c r="JE112" s="34"/>
      <c r="JF112" s="34"/>
      <c r="JG112" s="34"/>
      <c r="JH112" s="34"/>
      <c r="JI112" s="34"/>
      <c r="JJ112" s="153"/>
      <c r="JK112" s="34"/>
      <c r="JL112" s="34"/>
      <c r="JM112" s="34"/>
      <c r="JN112" s="34"/>
      <c r="JO112" s="34"/>
      <c r="JP112" s="34"/>
      <c r="JQ112" s="34"/>
      <c r="JR112" s="34"/>
      <c r="JS112" s="34"/>
      <c r="JT112" s="34"/>
      <c r="JU112" s="34"/>
      <c r="JV112" s="34"/>
      <c r="JW112" s="34"/>
      <c r="JX112" s="34"/>
      <c r="JY112" s="34"/>
      <c r="JZ112" s="34"/>
      <c r="KA112" s="34"/>
      <c r="KB112" s="34"/>
      <c r="KC112" s="34"/>
      <c r="KD112" s="34"/>
      <c r="KE112" s="34"/>
      <c r="KF112" s="34"/>
      <c r="KG112" s="34"/>
      <c r="KH112" s="34"/>
      <c r="KI112" s="34"/>
      <c r="KJ112" s="34"/>
      <c r="KK112" s="34"/>
      <c r="KL112" s="34"/>
      <c r="KM112" s="34"/>
      <c r="KN112" s="34"/>
      <c r="KO112" s="34"/>
      <c r="KP112" s="34"/>
      <c r="KQ112" s="34"/>
      <c r="KR112" s="34"/>
      <c r="KS112" s="34"/>
      <c r="KT112" s="34"/>
      <c r="KU112" s="34"/>
      <c r="KV112" s="34"/>
      <c r="KW112" s="34"/>
      <c r="KX112" s="34"/>
      <c r="KY112" s="34"/>
    </row>
    <row r="113" spans="1:311" s="36" customFormat="1" ht="18.600000000000001">
      <c r="A113" s="34" t="str">
        <f t="shared" si="62"/>
        <v>3.3</v>
      </c>
      <c r="B113" s="35" t="s">
        <v>31</v>
      </c>
      <c r="C113" s="36" t="s">
        <v>33</v>
      </c>
      <c r="D113" s="37"/>
      <c r="E113" s="79">
        <v>45852</v>
      </c>
      <c r="F113" s="80">
        <f>IF(ISBLANK(E113)," - ",IF(G113=0,E113,E113+G113-1))</f>
        <v>45906</v>
      </c>
      <c r="G113" s="40">
        <v>55</v>
      </c>
      <c r="H113" s="41">
        <v>1</v>
      </c>
      <c r="I113" s="42">
        <f t="shared" si="15"/>
        <v>40</v>
      </c>
      <c r="J113" s="43"/>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c r="DD113" s="34"/>
      <c r="DE113" s="34"/>
      <c r="DF113" s="34"/>
      <c r="DG113" s="34"/>
      <c r="DH113" s="34"/>
      <c r="DI113" s="34"/>
      <c r="DJ113" s="34"/>
      <c r="DK113" s="34"/>
      <c r="DL113" s="34"/>
      <c r="DM113" s="34"/>
      <c r="DN113" s="34"/>
      <c r="DO113" s="34"/>
      <c r="DP113" s="34"/>
      <c r="DQ113" s="34"/>
      <c r="DR113" s="34"/>
      <c r="DS113" s="34"/>
      <c r="DT113" s="34"/>
      <c r="DU113" s="34"/>
      <c r="DV113" s="34"/>
      <c r="DW113" s="34"/>
      <c r="DX113" s="34"/>
      <c r="DY113" s="34"/>
      <c r="DZ113" s="34"/>
      <c r="EA113" s="34"/>
      <c r="EB113" s="34"/>
      <c r="EC113" s="34"/>
      <c r="ED113" s="34"/>
      <c r="EE113" s="34"/>
      <c r="EF113" s="34"/>
      <c r="EG113" s="34"/>
      <c r="EH113" s="34"/>
      <c r="EI113" s="34"/>
      <c r="EJ113" s="34"/>
      <c r="EK113" s="34"/>
      <c r="EL113" s="34"/>
      <c r="EM113" s="34"/>
      <c r="EN113" s="34"/>
      <c r="EO113" s="34"/>
      <c r="EP113" s="34"/>
      <c r="EQ113" s="34"/>
      <c r="ER113" s="34"/>
      <c r="ES113" s="34"/>
      <c r="ET113" s="34"/>
      <c r="EU113" s="34"/>
      <c r="EV113" s="34"/>
      <c r="EW113" s="34"/>
      <c r="EX113" s="34"/>
      <c r="EY113" s="34"/>
      <c r="EZ113" s="34"/>
      <c r="FA113" s="34"/>
      <c r="FB113" s="34"/>
      <c r="FC113" s="34"/>
      <c r="FD113" s="34"/>
      <c r="FE113" s="34"/>
      <c r="FF113" s="34"/>
      <c r="FG113" s="34"/>
      <c r="FH113" s="34"/>
      <c r="FI113" s="34"/>
      <c r="FJ113" s="34"/>
      <c r="FK113" s="34"/>
      <c r="FL113" s="34"/>
      <c r="FM113" s="34"/>
      <c r="FN113" s="34"/>
      <c r="FO113" s="34"/>
      <c r="FP113" s="34"/>
      <c r="FQ113" s="34"/>
      <c r="FR113" s="34"/>
      <c r="FS113" s="34"/>
      <c r="FT113" s="34"/>
      <c r="FU113" s="34"/>
      <c r="FV113" s="34"/>
      <c r="FW113" s="34"/>
      <c r="FX113" s="34"/>
      <c r="FY113" s="34"/>
      <c r="FZ113" s="34"/>
      <c r="GA113" s="34"/>
      <c r="GB113" s="34"/>
      <c r="GC113" s="34"/>
      <c r="GD113" s="34"/>
      <c r="GE113" s="34"/>
      <c r="GF113" s="34"/>
      <c r="GG113" s="34"/>
      <c r="GH113" s="34"/>
      <c r="GI113" s="34"/>
      <c r="GJ113" s="34"/>
      <c r="GK113" s="34"/>
      <c r="GL113" s="34"/>
      <c r="GM113" s="34"/>
      <c r="GN113" s="34"/>
      <c r="GO113" s="34"/>
      <c r="GP113" s="34"/>
      <c r="GQ113" s="34"/>
      <c r="GR113" s="90"/>
      <c r="GS113" s="34"/>
      <c r="GT113" s="34"/>
      <c r="GU113" s="34"/>
      <c r="GV113" s="34"/>
      <c r="GW113" s="34"/>
      <c r="GX113" s="34"/>
      <c r="GY113" s="34"/>
      <c r="GZ113" s="34"/>
      <c r="HA113" s="34"/>
      <c r="HB113" s="34"/>
      <c r="HC113" s="34"/>
      <c r="HD113" s="34"/>
      <c r="HE113" s="34"/>
      <c r="HF113" s="34"/>
      <c r="HG113" s="34"/>
      <c r="HH113" s="34"/>
      <c r="HI113" s="34"/>
      <c r="HJ113" s="34"/>
      <c r="HK113" s="34"/>
      <c r="HL113" s="34"/>
      <c r="HM113" s="110"/>
      <c r="HN113" s="34"/>
      <c r="HO113" s="34"/>
      <c r="HP113" s="34"/>
      <c r="HQ113" s="34"/>
      <c r="HR113" s="34"/>
      <c r="HS113" s="34"/>
      <c r="HT113" s="34"/>
      <c r="HU113" s="34"/>
      <c r="HV113" s="34"/>
      <c r="HW113" s="34"/>
      <c r="HX113" s="34"/>
      <c r="HY113" s="92"/>
      <c r="HZ113" s="34"/>
      <c r="IA113" s="34"/>
      <c r="IB113" s="34"/>
      <c r="IC113" s="34"/>
      <c r="ID113" s="34"/>
      <c r="IE113" s="34"/>
      <c r="IF113" s="34"/>
      <c r="IG113" s="34"/>
      <c r="IH113" s="34"/>
      <c r="II113" s="34"/>
      <c r="IJ113" s="34"/>
      <c r="IK113" s="34"/>
      <c r="IL113" s="34"/>
      <c r="IM113" s="34"/>
      <c r="IN113" s="34"/>
      <c r="IO113" s="34"/>
      <c r="IP113" s="34"/>
      <c r="IQ113" s="34"/>
      <c r="IR113" s="34"/>
      <c r="IS113" s="34"/>
      <c r="IT113" s="34"/>
      <c r="IU113" s="34"/>
      <c r="IV113" s="90"/>
      <c r="IW113" s="34"/>
      <c r="IX113" s="34"/>
      <c r="IY113" s="34"/>
      <c r="IZ113" s="34"/>
      <c r="JA113" s="34"/>
      <c r="JB113" s="34"/>
      <c r="JC113" s="34"/>
      <c r="JD113" s="34"/>
      <c r="JE113" s="34"/>
      <c r="JF113" s="34"/>
      <c r="JG113" s="34"/>
      <c r="JH113" s="34"/>
      <c r="JI113" s="34"/>
      <c r="JJ113" s="153"/>
      <c r="JK113" s="34"/>
      <c r="JL113" s="34"/>
      <c r="JM113" s="34"/>
      <c r="JN113" s="34"/>
      <c r="JO113" s="34"/>
      <c r="JP113" s="34"/>
      <c r="JQ113" s="34"/>
      <c r="JR113" s="34"/>
      <c r="JS113" s="34"/>
      <c r="JT113" s="34"/>
      <c r="JU113" s="34"/>
      <c r="JV113" s="34"/>
      <c r="JW113" s="34"/>
      <c r="JX113" s="34"/>
      <c r="JY113" s="34"/>
      <c r="JZ113" s="34"/>
      <c r="KA113" s="34"/>
      <c r="KB113" s="34"/>
      <c r="KC113" s="34"/>
      <c r="KD113" s="34"/>
      <c r="KE113" s="34"/>
      <c r="KF113" s="34"/>
      <c r="KG113" s="34"/>
      <c r="KH113" s="34"/>
      <c r="KI113" s="34"/>
      <c r="KJ113" s="34"/>
      <c r="KK113" s="34"/>
      <c r="KL113" s="34"/>
      <c r="KM113" s="34"/>
      <c r="KN113" s="34"/>
      <c r="KO113" s="34"/>
      <c r="KP113" s="34"/>
      <c r="KQ113" s="34"/>
      <c r="KR113" s="34"/>
      <c r="KS113" s="34"/>
      <c r="KT113" s="34"/>
      <c r="KU113" s="34"/>
      <c r="KV113" s="34"/>
      <c r="KW113" s="34"/>
      <c r="KX113" s="34"/>
      <c r="KY113" s="34"/>
    </row>
    <row r="114" spans="1:311" s="36" customFormat="1" ht="18.600000000000001">
      <c r="A114" s="34" t="str">
        <f t="shared" si="62"/>
        <v>3.4</v>
      </c>
      <c r="B114" s="35" t="s">
        <v>32</v>
      </c>
      <c r="C114" s="36" t="str">
        <f>C17</f>
        <v>Tomas</v>
      </c>
      <c r="D114" s="37"/>
      <c r="E114" s="79">
        <v>45870</v>
      </c>
      <c r="F114" s="80">
        <f t="shared" si="16"/>
        <v>45871</v>
      </c>
      <c r="G114" s="40">
        <v>2</v>
      </c>
      <c r="H114" s="41">
        <v>1</v>
      </c>
      <c r="I114" s="42">
        <f t="shared" si="15"/>
        <v>1</v>
      </c>
      <c r="J114" s="43"/>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90"/>
      <c r="GS114" s="34"/>
      <c r="GT114" s="34"/>
      <c r="GU114" s="34"/>
      <c r="GV114" s="34"/>
      <c r="GW114" s="34"/>
      <c r="GX114" s="34"/>
      <c r="GY114" s="34"/>
      <c r="GZ114" s="34"/>
      <c r="HA114" s="34"/>
      <c r="HB114" s="34"/>
      <c r="HC114" s="34"/>
      <c r="HD114" s="34"/>
      <c r="HE114" s="34"/>
      <c r="HF114" s="34"/>
      <c r="HG114" s="34"/>
      <c r="HH114" s="34"/>
      <c r="HI114" s="34"/>
      <c r="HJ114" s="34"/>
      <c r="HK114" s="34"/>
      <c r="HL114" s="34"/>
      <c r="HM114" s="110"/>
      <c r="HN114" s="34"/>
      <c r="HO114" s="34"/>
      <c r="HP114" s="34"/>
      <c r="HQ114" s="34"/>
      <c r="HR114" s="34"/>
      <c r="HS114" s="34"/>
      <c r="HT114" s="34"/>
      <c r="HU114" s="34"/>
      <c r="HV114" s="34"/>
      <c r="HW114" s="34"/>
      <c r="HX114" s="34"/>
      <c r="HY114" s="92"/>
      <c r="HZ114" s="34"/>
      <c r="IA114" s="34"/>
      <c r="IB114" s="34"/>
      <c r="IC114" s="34"/>
      <c r="ID114" s="34"/>
      <c r="IE114" s="34"/>
      <c r="IF114" s="34"/>
      <c r="IG114" s="34"/>
      <c r="IH114" s="34"/>
      <c r="II114" s="34"/>
      <c r="IJ114" s="34"/>
      <c r="IK114" s="34"/>
      <c r="IL114" s="34"/>
      <c r="IM114" s="34"/>
      <c r="IN114" s="34"/>
      <c r="IO114" s="34"/>
      <c r="IP114" s="34"/>
      <c r="IQ114" s="34"/>
      <c r="IR114" s="34"/>
      <c r="IS114" s="34"/>
      <c r="IT114" s="34"/>
      <c r="IU114" s="34"/>
      <c r="IV114" s="90"/>
      <c r="IW114" s="34"/>
      <c r="IX114" s="34"/>
      <c r="IY114" s="34"/>
      <c r="IZ114" s="34"/>
      <c r="JA114" s="34"/>
      <c r="JB114" s="34"/>
      <c r="JC114" s="34"/>
      <c r="JD114" s="34"/>
      <c r="JE114" s="34"/>
      <c r="JF114" s="34"/>
      <c r="JG114" s="34"/>
      <c r="JH114" s="34"/>
      <c r="JI114" s="34"/>
      <c r="JJ114" s="153"/>
      <c r="JK114" s="34"/>
      <c r="JL114" s="34"/>
      <c r="JM114" s="34"/>
      <c r="JN114" s="34"/>
      <c r="JO114" s="34"/>
      <c r="JP114" s="34"/>
      <c r="JQ114" s="34"/>
      <c r="JR114" s="34"/>
      <c r="JS114" s="34"/>
      <c r="JT114" s="34"/>
      <c r="JU114" s="34"/>
      <c r="JV114" s="34"/>
      <c r="JW114" s="34"/>
      <c r="JX114" s="34"/>
      <c r="JY114" s="34"/>
      <c r="JZ114" s="34"/>
      <c r="KA114" s="34"/>
      <c r="KB114" s="34"/>
      <c r="KC114" s="34"/>
      <c r="KD114" s="34"/>
      <c r="KE114" s="34"/>
      <c r="KF114" s="34"/>
      <c r="KG114" s="34"/>
      <c r="KH114" s="34"/>
      <c r="KI114" s="34"/>
      <c r="KJ114" s="34"/>
      <c r="KK114" s="34"/>
      <c r="KL114" s="34"/>
      <c r="KM114" s="34"/>
      <c r="KN114" s="34"/>
      <c r="KO114" s="34"/>
      <c r="KP114" s="34"/>
      <c r="KQ114" s="34"/>
      <c r="KR114" s="34"/>
      <c r="KS114" s="34"/>
      <c r="KT114" s="34"/>
      <c r="KU114" s="34"/>
      <c r="KV114" s="34"/>
      <c r="KW114" s="34"/>
      <c r="KX114" s="34"/>
      <c r="KY114" s="34"/>
    </row>
    <row r="115" spans="1:311" s="36" customFormat="1" ht="18.600000000000001">
      <c r="A115" s="34" t="str">
        <f t="shared" si="62"/>
        <v>3.5</v>
      </c>
      <c r="B115" s="35"/>
      <c r="D115" s="37"/>
      <c r="E115" s="79"/>
      <c r="F115" s="80" t="str">
        <f t="shared" si="16"/>
        <v xml:space="preserve"> - </v>
      </c>
      <c r="G115" s="40"/>
      <c r="H115" s="41"/>
      <c r="I115" s="42" t="str">
        <f t="shared" si="15"/>
        <v xml:space="preserve"> - </v>
      </c>
      <c r="J115" s="43"/>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c r="DD115" s="34"/>
      <c r="DE115" s="34"/>
      <c r="DF115" s="34"/>
      <c r="DG115" s="34"/>
      <c r="DH115" s="34"/>
      <c r="DI115" s="34"/>
      <c r="DJ115" s="34"/>
      <c r="DK115" s="34"/>
      <c r="DL115" s="34"/>
      <c r="DM115" s="34"/>
      <c r="DN115" s="34"/>
      <c r="DO115" s="34"/>
      <c r="DP115" s="34"/>
      <c r="DQ115" s="34"/>
      <c r="DR115" s="34"/>
      <c r="DS115" s="34"/>
      <c r="DT115" s="34"/>
      <c r="DU115" s="34"/>
      <c r="DV115" s="34"/>
      <c r="DW115" s="34"/>
      <c r="DX115" s="34"/>
      <c r="DY115" s="34"/>
      <c r="DZ115" s="34"/>
      <c r="EA115" s="34"/>
      <c r="EB115" s="34"/>
      <c r="EC115" s="34"/>
      <c r="ED115" s="34"/>
      <c r="EE115" s="34"/>
      <c r="EF115" s="34"/>
      <c r="EG115" s="34"/>
      <c r="EH115" s="34"/>
      <c r="EI115" s="34"/>
      <c r="EJ115" s="34"/>
      <c r="EK115" s="34"/>
      <c r="EL115" s="34"/>
      <c r="EM115" s="34"/>
      <c r="EN115" s="34"/>
      <c r="EO115" s="34"/>
      <c r="EP115" s="34"/>
      <c r="EQ115" s="34"/>
      <c r="ER115" s="34"/>
      <c r="ES115" s="34"/>
      <c r="ET115" s="34"/>
      <c r="EU115" s="34"/>
      <c r="EV115" s="34"/>
      <c r="EW115" s="34"/>
      <c r="EX115" s="34"/>
      <c r="EY115" s="34"/>
      <c r="EZ115" s="34"/>
      <c r="FA115" s="34"/>
      <c r="FB115" s="34"/>
      <c r="FC115" s="34"/>
      <c r="FD115" s="34"/>
      <c r="FE115" s="34"/>
      <c r="FF115" s="34"/>
      <c r="FG115" s="34"/>
      <c r="FH115" s="34"/>
      <c r="FI115" s="34"/>
      <c r="FJ115" s="34"/>
      <c r="FK115" s="34"/>
      <c r="FL115" s="34"/>
      <c r="FM115" s="34"/>
      <c r="FN115" s="34"/>
      <c r="FO115" s="34"/>
      <c r="FP115" s="34"/>
      <c r="FQ115" s="34"/>
      <c r="FR115" s="34"/>
      <c r="FS115" s="34"/>
      <c r="FT115" s="34"/>
      <c r="FU115" s="34"/>
      <c r="FV115" s="34"/>
      <c r="FW115" s="34"/>
      <c r="FX115" s="34"/>
      <c r="FY115" s="34"/>
      <c r="FZ115" s="34"/>
      <c r="GA115" s="34"/>
      <c r="GB115" s="34"/>
      <c r="GC115" s="34"/>
      <c r="GD115" s="34"/>
      <c r="GE115" s="34"/>
      <c r="GF115" s="34"/>
      <c r="GG115" s="34"/>
      <c r="GH115" s="34"/>
      <c r="GI115" s="34"/>
      <c r="GJ115" s="34"/>
      <c r="GK115" s="34"/>
      <c r="GL115" s="34"/>
      <c r="GM115" s="34"/>
      <c r="GN115" s="34"/>
      <c r="GO115" s="34"/>
      <c r="GP115" s="34"/>
      <c r="GQ115" s="34"/>
      <c r="GR115" s="90"/>
      <c r="GS115" s="34"/>
      <c r="GT115" s="34"/>
      <c r="GU115" s="34"/>
      <c r="GV115" s="34"/>
      <c r="GW115" s="34"/>
      <c r="GX115" s="34"/>
      <c r="GY115" s="34"/>
      <c r="GZ115" s="34"/>
      <c r="HA115" s="34"/>
      <c r="HB115" s="34"/>
      <c r="HC115" s="34"/>
      <c r="HD115" s="34"/>
      <c r="HE115" s="34"/>
      <c r="HF115" s="34"/>
      <c r="HG115" s="34"/>
      <c r="HH115" s="34"/>
      <c r="HI115" s="34"/>
      <c r="HJ115" s="34"/>
      <c r="HK115" s="34"/>
      <c r="HL115" s="34"/>
      <c r="HM115" s="110"/>
      <c r="HN115" s="34"/>
      <c r="HO115" s="34"/>
      <c r="HP115" s="34"/>
      <c r="HQ115" s="34"/>
      <c r="HR115" s="34"/>
      <c r="HS115" s="34"/>
      <c r="HT115" s="34"/>
      <c r="HU115" s="34"/>
      <c r="HV115" s="34"/>
      <c r="HW115" s="34"/>
      <c r="HX115" s="34"/>
      <c r="HY115" s="92"/>
      <c r="HZ115" s="34"/>
      <c r="IA115" s="34"/>
      <c r="IB115" s="34"/>
      <c r="IC115" s="34"/>
      <c r="ID115" s="34"/>
      <c r="IE115" s="34"/>
      <c r="IF115" s="34"/>
      <c r="IG115" s="34"/>
      <c r="IH115" s="34"/>
      <c r="II115" s="34"/>
      <c r="IJ115" s="34"/>
      <c r="IK115" s="34"/>
      <c r="IL115" s="34"/>
      <c r="IM115" s="34"/>
      <c r="IN115" s="34"/>
      <c r="IO115" s="34"/>
      <c r="IP115" s="34"/>
      <c r="IQ115" s="34"/>
      <c r="IR115" s="34"/>
      <c r="IS115" s="34"/>
      <c r="IT115" s="34"/>
      <c r="IU115" s="34"/>
      <c r="IV115" s="90"/>
      <c r="IW115" s="34"/>
      <c r="IX115" s="34"/>
      <c r="IY115" s="34"/>
      <c r="IZ115" s="34"/>
      <c r="JA115" s="34"/>
      <c r="JB115" s="34"/>
      <c r="JC115" s="34"/>
      <c r="JD115" s="34"/>
      <c r="JE115" s="34"/>
      <c r="JF115" s="34"/>
      <c r="JG115" s="34"/>
      <c r="JH115" s="34"/>
      <c r="JI115" s="34"/>
      <c r="JJ115" s="153"/>
      <c r="JK115" s="34"/>
      <c r="JL115" s="34"/>
      <c r="JM115" s="34"/>
      <c r="JN115" s="34"/>
      <c r="JO115" s="34"/>
      <c r="JP115" s="34"/>
      <c r="JQ115" s="34"/>
      <c r="JR115" s="34"/>
      <c r="JS115" s="34"/>
      <c r="JT115" s="34"/>
      <c r="JU115" s="34"/>
      <c r="JV115" s="34"/>
      <c r="JW115" s="34"/>
      <c r="JX115" s="34"/>
      <c r="JY115" s="34"/>
      <c r="JZ115" s="34"/>
      <c r="KA115" s="34"/>
      <c r="KB115" s="34"/>
      <c r="KC115" s="34"/>
      <c r="KD115" s="34"/>
      <c r="KE115" s="34"/>
      <c r="KF115" s="34"/>
      <c r="KG115" s="34"/>
      <c r="KH115" s="34"/>
      <c r="KI115" s="34"/>
      <c r="KJ115" s="34"/>
      <c r="KK115" s="34"/>
      <c r="KL115" s="34"/>
      <c r="KM115" s="34"/>
      <c r="KN115" s="34"/>
      <c r="KO115" s="34"/>
      <c r="KP115" s="34"/>
      <c r="KQ115" s="34"/>
      <c r="KR115" s="34"/>
      <c r="KS115" s="34"/>
      <c r="KT115" s="34"/>
      <c r="KU115" s="34"/>
      <c r="KV115" s="34"/>
      <c r="KW115" s="34"/>
      <c r="KX115" s="34"/>
      <c r="KY115" s="34"/>
    </row>
    <row r="116" spans="1:311" s="36" customFormat="1" ht="18.600000000000001">
      <c r="A116" s="34" t="str">
        <f t="shared" si="62"/>
        <v>3.6</v>
      </c>
      <c r="B116" s="35"/>
      <c r="D116" s="37"/>
      <c r="E116" s="79"/>
      <c r="F116" s="80" t="str">
        <f t="shared" si="16"/>
        <v xml:space="preserve"> - </v>
      </c>
      <c r="G116" s="40"/>
      <c r="H116" s="41"/>
      <c r="I116" s="42" t="str">
        <f t="shared" si="15"/>
        <v xml:space="preserve"> - </v>
      </c>
      <c r="J116" s="43"/>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4"/>
      <c r="CY116" s="34"/>
      <c r="CZ116" s="34"/>
      <c r="DA116" s="34"/>
      <c r="DB116" s="34"/>
      <c r="DC116" s="34"/>
      <c r="DD116" s="34"/>
      <c r="DE116" s="34"/>
      <c r="DF116" s="34"/>
      <c r="DG116" s="34"/>
      <c r="DH116" s="34"/>
      <c r="DI116" s="34"/>
      <c r="DJ116" s="34"/>
      <c r="DK116" s="34"/>
      <c r="DL116" s="34"/>
      <c r="DM116" s="34"/>
      <c r="DN116" s="34"/>
      <c r="DO116" s="34"/>
      <c r="DP116" s="34"/>
      <c r="DQ116" s="34"/>
      <c r="DR116" s="34"/>
      <c r="DS116" s="34"/>
      <c r="DT116" s="34"/>
      <c r="DU116" s="34"/>
      <c r="DV116" s="34"/>
      <c r="DW116" s="34"/>
      <c r="DX116" s="34"/>
      <c r="DY116" s="34"/>
      <c r="DZ116" s="34"/>
      <c r="EA116" s="34"/>
      <c r="EB116" s="34"/>
      <c r="EC116" s="34"/>
      <c r="ED116" s="34"/>
      <c r="EE116" s="34"/>
      <c r="EF116" s="34"/>
      <c r="EG116" s="34"/>
      <c r="EH116" s="34"/>
      <c r="EI116" s="34"/>
      <c r="EJ116" s="34"/>
      <c r="EK116" s="34"/>
      <c r="EL116" s="34"/>
      <c r="EM116" s="34"/>
      <c r="EN116" s="34"/>
      <c r="EO116" s="34"/>
      <c r="EP116" s="34"/>
      <c r="EQ116" s="34"/>
      <c r="ER116" s="34"/>
      <c r="ES116" s="34"/>
      <c r="ET116" s="34"/>
      <c r="EU116" s="34"/>
      <c r="EV116" s="34"/>
      <c r="EW116" s="34"/>
      <c r="EX116" s="34"/>
      <c r="EY116" s="34"/>
      <c r="EZ116" s="34"/>
      <c r="FA116" s="34"/>
      <c r="FB116" s="34"/>
      <c r="FC116" s="34"/>
      <c r="FD116" s="34"/>
      <c r="FE116" s="34"/>
      <c r="FF116" s="34"/>
      <c r="FG116" s="34"/>
      <c r="FH116" s="34"/>
      <c r="FI116" s="34"/>
      <c r="FJ116" s="34"/>
      <c r="FK116" s="34"/>
      <c r="FL116" s="34"/>
      <c r="FM116" s="34"/>
      <c r="FN116" s="34"/>
      <c r="FO116" s="34"/>
      <c r="FP116" s="34"/>
      <c r="FQ116" s="34"/>
      <c r="FR116" s="34"/>
      <c r="FS116" s="34"/>
      <c r="FT116" s="34"/>
      <c r="FU116" s="34"/>
      <c r="FV116" s="34"/>
      <c r="FW116" s="34"/>
      <c r="FX116" s="34"/>
      <c r="FY116" s="34"/>
      <c r="FZ116" s="34"/>
      <c r="GA116" s="34"/>
      <c r="GB116" s="34"/>
      <c r="GC116" s="34"/>
      <c r="GD116" s="34"/>
      <c r="GE116" s="34"/>
      <c r="GF116" s="34"/>
      <c r="GG116" s="34"/>
      <c r="GH116" s="34"/>
      <c r="GI116" s="34"/>
      <c r="GJ116" s="34"/>
      <c r="GK116" s="34"/>
      <c r="GL116" s="34"/>
      <c r="GM116" s="34"/>
      <c r="GN116" s="34"/>
      <c r="GO116" s="34"/>
      <c r="GP116" s="34"/>
      <c r="GQ116" s="34"/>
      <c r="GR116" s="90"/>
      <c r="GS116" s="34"/>
      <c r="GT116" s="34"/>
      <c r="GU116" s="34"/>
      <c r="GV116" s="34"/>
      <c r="GW116" s="34"/>
      <c r="GX116" s="34"/>
      <c r="GY116" s="34"/>
      <c r="GZ116" s="34"/>
      <c r="HA116" s="34"/>
      <c r="HB116" s="34"/>
      <c r="HC116" s="34"/>
      <c r="HD116" s="34"/>
      <c r="HE116" s="34"/>
      <c r="HF116" s="34"/>
      <c r="HG116" s="34"/>
      <c r="HH116" s="34"/>
      <c r="HI116" s="34"/>
      <c r="HJ116" s="34"/>
      <c r="HK116" s="34"/>
      <c r="HL116" s="34"/>
      <c r="HM116" s="110"/>
      <c r="HN116" s="34"/>
      <c r="HO116" s="34"/>
      <c r="HP116" s="34"/>
      <c r="HQ116" s="34"/>
      <c r="HR116" s="34"/>
      <c r="HS116" s="34"/>
      <c r="HT116" s="34"/>
      <c r="HU116" s="34"/>
      <c r="HV116" s="34"/>
      <c r="HW116" s="34"/>
      <c r="HX116" s="34"/>
      <c r="HY116" s="92"/>
      <c r="HZ116" s="34"/>
      <c r="IA116" s="34"/>
      <c r="IB116" s="34"/>
      <c r="IC116" s="34"/>
      <c r="ID116" s="34"/>
      <c r="IE116" s="34"/>
      <c r="IF116" s="34"/>
      <c r="IG116" s="34"/>
      <c r="IH116" s="34"/>
      <c r="II116" s="34"/>
      <c r="IJ116" s="34"/>
      <c r="IK116" s="34"/>
      <c r="IL116" s="34"/>
      <c r="IM116" s="34"/>
      <c r="IN116" s="34"/>
      <c r="IO116" s="34"/>
      <c r="IP116" s="34"/>
      <c r="IQ116" s="34"/>
      <c r="IR116" s="34"/>
      <c r="IS116" s="34"/>
      <c r="IT116" s="34"/>
      <c r="IU116" s="34"/>
      <c r="IV116" s="90"/>
      <c r="IW116" s="34"/>
      <c r="IX116" s="34"/>
      <c r="IY116" s="34"/>
      <c r="IZ116" s="34"/>
      <c r="JA116" s="34"/>
      <c r="JB116" s="34"/>
      <c r="JC116" s="34"/>
      <c r="JD116" s="34"/>
      <c r="JE116" s="34"/>
      <c r="JF116" s="34"/>
      <c r="JG116" s="34"/>
      <c r="JH116" s="34"/>
      <c r="JI116" s="34"/>
      <c r="JJ116" s="153"/>
      <c r="JK116" s="34"/>
      <c r="JL116" s="34"/>
      <c r="JM116" s="34"/>
      <c r="JN116" s="34"/>
      <c r="JO116" s="34"/>
      <c r="JP116" s="34"/>
      <c r="JQ116" s="34"/>
      <c r="JR116" s="34"/>
      <c r="JS116" s="34"/>
      <c r="JT116" s="34"/>
      <c r="JU116" s="34"/>
      <c r="JV116" s="34"/>
      <c r="JW116" s="34"/>
      <c r="JX116" s="34"/>
      <c r="JY116" s="34"/>
      <c r="JZ116" s="34"/>
      <c r="KA116" s="34"/>
      <c r="KB116" s="34"/>
      <c r="KC116" s="34"/>
      <c r="KD116" s="34"/>
      <c r="KE116" s="34"/>
      <c r="KF116" s="34"/>
      <c r="KG116" s="34"/>
      <c r="KH116" s="34"/>
      <c r="KI116" s="34"/>
      <c r="KJ116" s="34"/>
      <c r="KK116" s="34"/>
      <c r="KL116" s="34"/>
      <c r="KM116" s="34"/>
      <c r="KN116" s="34"/>
      <c r="KO116" s="34"/>
      <c r="KP116" s="34"/>
      <c r="KQ116" s="34"/>
      <c r="KR116" s="34"/>
      <c r="KS116" s="34"/>
      <c r="KT116" s="34"/>
      <c r="KU116" s="34"/>
      <c r="KV116" s="34"/>
      <c r="KW116" s="34"/>
      <c r="KX116" s="34"/>
      <c r="KY116" s="34"/>
    </row>
    <row r="117" spans="1:311" s="36" customFormat="1" ht="18.600000000000001">
      <c r="A117" s="34" t="str">
        <f t="shared" si="62"/>
        <v>3.7</v>
      </c>
      <c r="B117" s="35"/>
      <c r="D117" s="37"/>
      <c r="E117" s="79"/>
      <c r="F117" s="80" t="str">
        <f t="shared" si="16"/>
        <v xml:space="preserve"> - </v>
      </c>
      <c r="G117" s="40"/>
      <c r="H117" s="41"/>
      <c r="I117" s="42" t="str">
        <f t="shared" si="15"/>
        <v xml:space="preserve"> - </v>
      </c>
      <c r="J117" s="43"/>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c r="DD117" s="34"/>
      <c r="DE117" s="34"/>
      <c r="DF117" s="34"/>
      <c r="DG117" s="34"/>
      <c r="DH117" s="34"/>
      <c r="DI117" s="34"/>
      <c r="DJ117" s="34"/>
      <c r="DK117" s="34"/>
      <c r="DL117" s="34"/>
      <c r="DM117" s="34"/>
      <c r="DN117" s="34"/>
      <c r="DO117" s="34"/>
      <c r="DP117" s="34"/>
      <c r="DQ117" s="34"/>
      <c r="DR117" s="34"/>
      <c r="DS117" s="34"/>
      <c r="DT117" s="34"/>
      <c r="DU117" s="34"/>
      <c r="DV117" s="34"/>
      <c r="DW117" s="34"/>
      <c r="DX117" s="34"/>
      <c r="DY117" s="34"/>
      <c r="DZ117" s="34"/>
      <c r="EA117" s="34"/>
      <c r="EB117" s="34"/>
      <c r="EC117" s="34"/>
      <c r="ED117" s="34"/>
      <c r="EE117" s="34"/>
      <c r="EF117" s="34"/>
      <c r="EG117" s="34"/>
      <c r="EH117" s="34"/>
      <c r="EI117" s="34"/>
      <c r="EJ117" s="34"/>
      <c r="EK117" s="34"/>
      <c r="EL117" s="34"/>
      <c r="EM117" s="34"/>
      <c r="EN117" s="34"/>
      <c r="EO117" s="34"/>
      <c r="EP117" s="34"/>
      <c r="EQ117" s="34"/>
      <c r="ER117" s="34"/>
      <c r="ES117" s="34"/>
      <c r="ET117" s="34"/>
      <c r="EU117" s="34"/>
      <c r="EV117" s="34"/>
      <c r="EW117" s="34"/>
      <c r="EX117" s="34"/>
      <c r="EY117" s="34"/>
      <c r="EZ117" s="34"/>
      <c r="FA117" s="34"/>
      <c r="FB117" s="34"/>
      <c r="FC117" s="34"/>
      <c r="FD117" s="34"/>
      <c r="FE117" s="34"/>
      <c r="FF117" s="34"/>
      <c r="FG117" s="34"/>
      <c r="FH117" s="34"/>
      <c r="FI117" s="34"/>
      <c r="FJ117" s="34"/>
      <c r="FK117" s="34"/>
      <c r="FL117" s="34"/>
      <c r="FM117" s="34"/>
      <c r="FN117" s="34"/>
      <c r="FO117" s="34"/>
      <c r="FP117" s="34"/>
      <c r="FQ117" s="34"/>
      <c r="FR117" s="34"/>
      <c r="FS117" s="34"/>
      <c r="FT117" s="34"/>
      <c r="FU117" s="34"/>
      <c r="FV117" s="34"/>
      <c r="FW117" s="34"/>
      <c r="FX117" s="34"/>
      <c r="FY117" s="34"/>
      <c r="FZ117" s="34"/>
      <c r="GA117" s="34"/>
      <c r="GB117" s="34"/>
      <c r="GC117" s="34"/>
      <c r="GD117" s="34"/>
      <c r="GE117" s="34"/>
      <c r="GF117" s="34"/>
      <c r="GG117" s="34"/>
      <c r="GH117" s="34"/>
      <c r="GI117" s="34"/>
      <c r="GJ117" s="34"/>
      <c r="GK117" s="34"/>
      <c r="GL117" s="34"/>
      <c r="GM117" s="34"/>
      <c r="GN117" s="34"/>
      <c r="GO117" s="34"/>
      <c r="GP117" s="34"/>
      <c r="GQ117" s="34"/>
      <c r="GR117" s="90"/>
      <c r="GS117" s="34"/>
      <c r="GT117" s="34"/>
      <c r="GU117" s="34"/>
      <c r="GV117" s="34"/>
      <c r="GW117" s="34"/>
      <c r="GX117" s="34"/>
      <c r="GY117" s="34"/>
      <c r="GZ117" s="34"/>
      <c r="HA117" s="34"/>
      <c r="HB117" s="34"/>
      <c r="HC117" s="34"/>
      <c r="HD117" s="34"/>
      <c r="HE117" s="34"/>
      <c r="HF117" s="34"/>
      <c r="HG117" s="34"/>
      <c r="HH117" s="34"/>
      <c r="HI117" s="34"/>
      <c r="HJ117" s="34"/>
      <c r="HK117" s="34"/>
      <c r="HL117" s="34"/>
      <c r="HM117" s="110"/>
      <c r="HN117" s="34"/>
      <c r="HO117" s="34"/>
      <c r="HP117" s="34"/>
      <c r="HQ117" s="34"/>
      <c r="HR117" s="34"/>
      <c r="HS117" s="34"/>
      <c r="HT117" s="34"/>
      <c r="HU117" s="34"/>
      <c r="HV117" s="34"/>
      <c r="HW117" s="34"/>
      <c r="HX117" s="34"/>
      <c r="HY117" s="92"/>
      <c r="HZ117" s="34"/>
      <c r="IA117" s="34"/>
      <c r="IB117" s="34"/>
      <c r="IC117" s="34"/>
      <c r="ID117" s="34"/>
      <c r="IE117" s="34"/>
      <c r="IF117" s="34"/>
      <c r="IG117" s="34"/>
      <c r="IH117" s="34"/>
      <c r="II117" s="34"/>
      <c r="IJ117" s="34"/>
      <c r="IK117" s="34"/>
      <c r="IL117" s="34"/>
      <c r="IM117" s="34"/>
      <c r="IN117" s="34"/>
      <c r="IO117" s="34"/>
      <c r="IP117" s="34"/>
      <c r="IQ117" s="34"/>
      <c r="IR117" s="34"/>
      <c r="IS117" s="34"/>
      <c r="IT117" s="34"/>
      <c r="IU117" s="34"/>
      <c r="IV117" s="90"/>
      <c r="IW117" s="34"/>
      <c r="IX117" s="34"/>
      <c r="IY117" s="34"/>
      <c r="IZ117" s="34"/>
      <c r="JA117" s="34"/>
      <c r="JB117" s="34"/>
      <c r="JC117" s="34"/>
      <c r="JD117" s="34"/>
      <c r="JE117" s="34"/>
      <c r="JF117" s="34"/>
      <c r="JG117" s="34"/>
      <c r="JH117" s="34"/>
      <c r="JI117" s="34"/>
      <c r="JJ117" s="153"/>
      <c r="JK117" s="34"/>
      <c r="JL117" s="34"/>
      <c r="JM117" s="34"/>
      <c r="JN117" s="34"/>
      <c r="JO117" s="34"/>
      <c r="JP117" s="34"/>
      <c r="JQ117" s="34"/>
      <c r="JR117" s="34"/>
      <c r="JS117" s="34"/>
      <c r="JT117" s="34"/>
      <c r="JU117" s="34"/>
      <c r="JV117" s="34"/>
      <c r="JW117" s="34"/>
      <c r="JX117" s="34"/>
      <c r="JY117" s="34"/>
      <c r="JZ117" s="34"/>
      <c r="KA117" s="34"/>
      <c r="KB117" s="34"/>
      <c r="KC117" s="34"/>
      <c r="KD117" s="34"/>
      <c r="KE117" s="34"/>
      <c r="KF117" s="34"/>
      <c r="KG117" s="34"/>
      <c r="KH117" s="34"/>
      <c r="KI117" s="34"/>
      <c r="KJ117" s="34"/>
      <c r="KK117" s="34"/>
      <c r="KL117" s="34"/>
      <c r="KM117" s="34"/>
      <c r="KN117" s="34"/>
      <c r="KO117" s="34"/>
      <c r="KP117" s="34"/>
      <c r="KQ117" s="34"/>
      <c r="KR117" s="34"/>
      <c r="KS117" s="34"/>
      <c r="KT117" s="34"/>
      <c r="KU117" s="34"/>
      <c r="KV117" s="34"/>
      <c r="KW117" s="34"/>
      <c r="KX117" s="34"/>
      <c r="KY117" s="34"/>
    </row>
    <row r="118" spans="1:311" s="33" customFormat="1" ht="18.600000000000001">
      <c r="A118" s="45" t="str">
        <f>IF(ISERROR(VALUE(SUBSTITUTE(prevWBS,".",""))),"1",IF(ISERROR(FIND("`",SUBSTITUTE(prevWBS,".","`",1))),TEXT(VALUE(prevWBS)+1,"#"),TEXT(VALUE(LEFT(prevWBS,FIND("`",SUBSTITUTE(prevWBS,".","`",1))-1))+1,"#")))</f>
        <v>4</v>
      </c>
      <c r="B118" s="46" t="s">
        <v>23</v>
      </c>
      <c r="D118" s="47"/>
      <c r="E118" s="81"/>
      <c r="F118" s="81" t="str">
        <f t="shared" si="16"/>
        <v xml:space="preserve"> - </v>
      </c>
      <c r="G118" s="48"/>
      <c r="H118" s="49"/>
      <c r="I118" s="50" t="str">
        <f t="shared" si="15"/>
        <v xml:space="preserve"> - </v>
      </c>
      <c r="J118" s="51"/>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c r="CL118" s="52"/>
      <c r="CM118" s="52"/>
      <c r="CN118" s="52"/>
      <c r="CO118" s="52"/>
      <c r="CP118" s="52"/>
      <c r="CQ118" s="52"/>
      <c r="CR118" s="52"/>
      <c r="CS118" s="52"/>
      <c r="CT118" s="52"/>
      <c r="CU118" s="52"/>
      <c r="CV118" s="52"/>
      <c r="CW118" s="52"/>
      <c r="CX118" s="52"/>
      <c r="CY118" s="52"/>
      <c r="CZ118" s="52"/>
      <c r="DA118" s="52"/>
      <c r="DB118" s="52"/>
      <c r="DC118" s="52"/>
      <c r="DD118" s="52"/>
      <c r="DE118" s="52"/>
      <c r="DF118" s="52"/>
      <c r="DG118" s="52"/>
      <c r="DH118" s="52"/>
      <c r="DI118" s="52"/>
      <c r="DJ118" s="52"/>
      <c r="DK118" s="52"/>
      <c r="DL118" s="52"/>
      <c r="DM118" s="52"/>
      <c r="DN118" s="52"/>
      <c r="DO118" s="52"/>
      <c r="DP118" s="52"/>
      <c r="DQ118" s="52"/>
      <c r="DR118" s="52"/>
      <c r="DS118" s="52"/>
      <c r="DT118" s="52"/>
      <c r="DU118" s="52"/>
      <c r="DV118" s="52"/>
      <c r="DW118" s="52"/>
      <c r="DX118" s="52"/>
      <c r="DY118" s="52"/>
      <c r="DZ118" s="52"/>
      <c r="EA118" s="52"/>
      <c r="EB118" s="52"/>
      <c r="EC118" s="52"/>
      <c r="ED118" s="52"/>
      <c r="EE118" s="52"/>
      <c r="EF118" s="52"/>
      <c r="EG118" s="52"/>
      <c r="EH118" s="52"/>
      <c r="EI118" s="52"/>
      <c r="EJ118" s="52"/>
      <c r="EK118" s="52"/>
      <c r="EL118" s="52"/>
      <c r="EM118" s="52"/>
      <c r="EN118" s="52"/>
      <c r="EO118" s="52"/>
      <c r="EP118" s="52"/>
      <c r="EQ118" s="52"/>
      <c r="ER118" s="52"/>
      <c r="ES118" s="52"/>
      <c r="ET118" s="52"/>
      <c r="EU118" s="52"/>
      <c r="EV118" s="52"/>
      <c r="EW118" s="52"/>
      <c r="EX118" s="52"/>
      <c r="EY118" s="52"/>
      <c r="EZ118" s="52"/>
      <c r="FA118" s="52"/>
      <c r="FB118" s="52"/>
      <c r="FC118" s="52"/>
      <c r="FD118" s="52"/>
      <c r="FE118" s="52"/>
      <c r="FF118" s="52"/>
      <c r="FG118" s="52"/>
      <c r="FH118" s="52"/>
      <c r="FI118" s="52"/>
      <c r="FJ118" s="52"/>
      <c r="FK118" s="52"/>
      <c r="FL118" s="52"/>
      <c r="FM118" s="52"/>
      <c r="FN118" s="52"/>
      <c r="FO118" s="52"/>
      <c r="FP118" s="52"/>
      <c r="FQ118" s="52"/>
      <c r="FR118" s="52"/>
      <c r="FS118" s="52"/>
      <c r="FT118" s="52"/>
      <c r="FU118" s="52"/>
      <c r="FV118" s="52"/>
      <c r="FW118" s="52"/>
      <c r="FX118" s="52"/>
      <c r="FY118" s="52"/>
      <c r="FZ118" s="52"/>
      <c r="GA118" s="52"/>
      <c r="GB118" s="52"/>
      <c r="GC118" s="52"/>
      <c r="GD118" s="52"/>
      <c r="GE118" s="52"/>
      <c r="GF118" s="52"/>
      <c r="GG118" s="52"/>
      <c r="GH118" s="52"/>
      <c r="GI118" s="52"/>
      <c r="GJ118" s="52"/>
      <c r="GK118" s="52"/>
      <c r="GL118" s="52"/>
      <c r="GM118" s="52"/>
      <c r="GN118" s="52"/>
      <c r="GO118" s="52"/>
      <c r="GP118" s="52"/>
      <c r="GQ118" s="52"/>
      <c r="GR118" s="90"/>
      <c r="GS118" s="52"/>
      <c r="GT118" s="52"/>
      <c r="GU118" s="52"/>
      <c r="GV118" s="52"/>
      <c r="GW118" s="52"/>
      <c r="GX118" s="52"/>
      <c r="GY118" s="52"/>
      <c r="GZ118" s="52"/>
      <c r="HA118" s="52"/>
      <c r="HB118" s="52"/>
      <c r="HC118" s="52"/>
      <c r="HD118" s="52"/>
      <c r="HE118" s="52"/>
      <c r="HF118" s="52"/>
      <c r="HG118" s="52"/>
      <c r="HH118" s="52"/>
      <c r="HI118" s="52"/>
      <c r="HJ118" s="52"/>
      <c r="HK118" s="52"/>
      <c r="HL118" s="52"/>
      <c r="HM118" s="110"/>
      <c r="HN118" s="52"/>
      <c r="HO118" s="52"/>
      <c r="HP118" s="52"/>
      <c r="HQ118" s="52"/>
      <c r="HR118" s="52"/>
      <c r="HS118" s="52"/>
      <c r="HT118" s="52"/>
      <c r="HU118" s="52"/>
      <c r="HV118" s="52"/>
      <c r="HW118" s="52"/>
      <c r="HX118" s="52"/>
      <c r="HY118" s="92"/>
      <c r="HZ118" s="52"/>
      <c r="IA118" s="52"/>
      <c r="IB118" s="52"/>
      <c r="IC118" s="52"/>
      <c r="ID118" s="52"/>
      <c r="IE118" s="52"/>
      <c r="IF118" s="52"/>
      <c r="IG118" s="52"/>
      <c r="IH118" s="52"/>
      <c r="II118" s="52"/>
      <c r="IJ118" s="52"/>
      <c r="IK118" s="52"/>
      <c r="IL118" s="52"/>
      <c r="IM118" s="52"/>
      <c r="IN118" s="52"/>
      <c r="IO118" s="52"/>
      <c r="IP118" s="52"/>
      <c r="IQ118" s="52"/>
      <c r="IR118" s="52"/>
      <c r="IS118" s="52"/>
      <c r="IT118" s="52"/>
      <c r="IU118" s="52"/>
      <c r="IV118" s="90"/>
      <c r="IW118" s="52"/>
      <c r="IX118" s="52"/>
      <c r="IY118" s="52"/>
      <c r="IZ118" s="52"/>
      <c r="JA118" s="52"/>
      <c r="JB118" s="52"/>
      <c r="JC118" s="52"/>
      <c r="JD118" s="52"/>
      <c r="JE118" s="52"/>
      <c r="JF118" s="52"/>
      <c r="JG118" s="52"/>
      <c r="JH118" s="52"/>
      <c r="JI118" s="52"/>
      <c r="JJ118" s="153"/>
      <c r="JK118" s="52"/>
      <c r="JL118" s="52"/>
      <c r="JM118" s="52"/>
      <c r="JN118" s="52"/>
      <c r="JO118" s="52"/>
      <c r="JP118" s="52"/>
      <c r="JQ118" s="52"/>
      <c r="JR118" s="52"/>
      <c r="JS118" s="52"/>
      <c r="JT118" s="52"/>
      <c r="JU118" s="52"/>
      <c r="JV118" s="52"/>
      <c r="JW118" s="52"/>
      <c r="JX118" s="52"/>
      <c r="JY118" s="52"/>
      <c r="JZ118" s="52"/>
      <c r="KA118" s="52"/>
      <c r="KB118" s="52"/>
      <c r="KC118" s="52"/>
      <c r="KD118" s="52"/>
      <c r="KE118" s="52"/>
      <c r="KF118" s="52"/>
      <c r="KG118" s="52"/>
      <c r="KH118" s="52"/>
      <c r="KI118" s="52"/>
      <c r="KJ118" s="52"/>
      <c r="KK118" s="52"/>
      <c r="KL118" s="52"/>
      <c r="KM118" s="52"/>
      <c r="KN118" s="52"/>
      <c r="KO118" s="52"/>
      <c r="KP118" s="52"/>
      <c r="KQ118" s="52"/>
      <c r="KR118" s="52"/>
      <c r="KS118" s="52"/>
      <c r="KT118" s="52"/>
      <c r="KU118" s="52"/>
      <c r="KV118" s="52"/>
      <c r="KW118" s="52"/>
      <c r="KX118" s="52"/>
      <c r="KY118" s="52"/>
    </row>
    <row r="119" spans="1:311" s="36" customFormat="1" ht="18.600000000000001">
      <c r="A119" s="34" t="str">
        <f t="shared" ref="A119:A191" si="63">IF(ISERROR(VALUE(SUBSTITUTE(prevWBS,".",""))),"0.1",IF(ISERROR(FIND("`",SUBSTITUTE(prevWBS,".","`",1))),prevWBS&amp;".1",LEFT(prevWBS,FIND("`",SUBSTITUTE(prevWBS,".","`",1)))&amp;IF(ISERROR(FIND("`",SUBSTITUTE(prevWBS,".","`",2))),VALUE(RIGHT(prevWBS,LEN(prevWBS)-FIND("`",SUBSTITUTE(prevWBS,".","`",1))))+1,VALUE(MID(prevWBS,FIND("`",SUBSTITUTE(prevWBS,".","`",1))+1,(FIND("`",SUBSTITUTE(prevWBS,".","`",2))-FIND("`",SUBSTITUTE(prevWBS,".","`",1))-1)))+1)))</f>
        <v>4.1</v>
      </c>
      <c r="B119" s="35" t="s">
        <v>24</v>
      </c>
      <c r="C119" s="36" t="s">
        <v>33</v>
      </c>
      <c r="D119" s="37"/>
      <c r="E119" s="79">
        <v>45931</v>
      </c>
      <c r="F119" s="80">
        <f t="shared" si="16"/>
        <v>45937</v>
      </c>
      <c r="G119" s="40">
        <v>7</v>
      </c>
      <c r="H119" s="41">
        <v>1</v>
      </c>
      <c r="I119" s="42">
        <f t="shared" si="15"/>
        <v>5</v>
      </c>
      <c r="J119" s="43"/>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c r="DD119" s="34"/>
      <c r="DE119" s="34"/>
      <c r="DF119" s="34"/>
      <c r="DG119" s="34"/>
      <c r="DH119" s="34"/>
      <c r="DI119" s="34"/>
      <c r="DJ119" s="34"/>
      <c r="DK119" s="34"/>
      <c r="DL119" s="34"/>
      <c r="DM119" s="34"/>
      <c r="DN119" s="34"/>
      <c r="DO119" s="34"/>
      <c r="DP119" s="34"/>
      <c r="DQ119" s="34"/>
      <c r="DR119" s="34"/>
      <c r="DS119" s="34"/>
      <c r="DT119" s="34"/>
      <c r="DU119" s="34"/>
      <c r="DV119" s="34"/>
      <c r="DW119" s="34"/>
      <c r="DX119" s="34"/>
      <c r="DY119" s="34"/>
      <c r="DZ119" s="34"/>
      <c r="EA119" s="34"/>
      <c r="EB119" s="34"/>
      <c r="EC119" s="34"/>
      <c r="ED119" s="34"/>
      <c r="EE119" s="34"/>
      <c r="EF119" s="34"/>
      <c r="EG119" s="34"/>
      <c r="EH119" s="34"/>
      <c r="EI119" s="34"/>
      <c r="EJ119" s="34"/>
      <c r="EK119" s="34"/>
      <c r="EL119" s="34"/>
      <c r="EM119" s="34"/>
      <c r="EN119" s="34"/>
      <c r="EO119" s="34"/>
      <c r="EP119" s="34"/>
      <c r="EQ119" s="34"/>
      <c r="ER119" s="34"/>
      <c r="ES119" s="34"/>
      <c r="ET119" s="34"/>
      <c r="EU119" s="34"/>
      <c r="EV119" s="34"/>
      <c r="EW119" s="34"/>
      <c r="EX119" s="34"/>
      <c r="EY119" s="34"/>
      <c r="EZ119" s="34"/>
      <c r="FA119" s="34"/>
      <c r="FB119" s="34"/>
      <c r="FC119" s="34"/>
      <c r="FD119" s="34"/>
      <c r="FE119" s="34"/>
      <c r="FF119" s="34"/>
      <c r="FG119" s="34"/>
      <c r="FH119" s="34"/>
      <c r="FI119" s="34"/>
      <c r="FJ119" s="34"/>
      <c r="FK119" s="34"/>
      <c r="FL119" s="34"/>
      <c r="FM119" s="34"/>
      <c r="FN119" s="34"/>
      <c r="FO119" s="34"/>
      <c r="FP119" s="34"/>
      <c r="FQ119" s="34"/>
      <c r="FR119" s="34"/>
      <c r="FS119" s="34"/>
      <c r="FT119" s="34"/>
      <c r="FU119" s="34"/>
      <c r="FV119" s="34"/>
      <c r="FW119" s="34"/>
      <c r="FX119" s="34"/>
      <c r="FY119" s="34"/>
      <c r="FZ119" s="34"/>
      <c r="GA119" s="34"/>
      <c r="GB119" s="34"/>
      <c r="GC119" s="34"/>
      <c r="GD119" s="34"/>
      <c r="GE119" s="34"/>
      <c r="GF119" s="34"/>
      <c r="GG119" s="34"/>
      <c r="GH119" s="34"/>
      <c r="GI119" s="34"/>
      <c r="GJ119" s="34"/>
      <c r="GK119" s="82"/>
      <c r="GL119" s="34"/>
      <c r="GM119" s="34"/>
      <c r="GN119" s="34"/>
      <c r="GO119" s="34"/>
      <c r="GP119" s="34"/>
      <c r="GQ119" s="34"/>
      <c r="GR119" s="90"/>
      <c r="GS119" s="34"/>
      <c r="GT119" s="34"/>
      <c r="GU119" s="34"/>
      <c r="GV119" s="34"/>
      <c r="GW119" s="34"/>
      <c r="GX119" s="34"/>
      <c r="GY119" s="34"/>
      <c r="GZ119" s="34"/>
      <c r="HA119" s="34"/>
      <c r="HB119" s="34"/>
      <c r="HC119" s="34"/>
      <c r="HD119" s="34"/>
      <c r="HE119" s="34"/>
      <c r="HF119" s="34"/>
      <c r="HG119" s="34"/>
      <c r="HH119" s="34"/>
      <c r="HI119" s="34"/>
      <c r="HJ119" s="34"/>
      <c r="HK119" s="34"/>
      <c r="HL119" s="34"/>
      <c r="HM119" s="110"/>
      <c r="HN119" s="34"/>
      <c r="HO119" s="34"/>
      <c r="HP119" s="34"/>
      <c r="HQ119" s="34"/>
      <c r="HR119" s="34"/>
      <c r="HS119" s="34"/>
      <c r="HT119" s="34"/>
      <c r="HU119" s="34"/>
      <c r="HV119" s="34"/>
      <c r="HW119" s="34"/>
      <c r="HX119" s="34"/>
      <c r="HY119" s="92"/>
      <c r="HZ119" s="34"/>
      <c r="IA119" s="34"/>
      <c r="IB119" s="34"/>
      <c r="IC119" s="34"/>
      <c r="ID119" s="34"/>
      <c r="IE119" s="34"/>
      <c r="IF119" s="34"/>
      <c r="IG119" s="34"/>
      <c r="IH119" s="34"/>
      <c r="II119" s="34"/>
      <c r="IJ119" s="34"/>
      <c r="IK119" s="34"/>
      <c r="IL119" s="34"/>
      <c r="IM119" s="34"/>
      <c r="IN119" s="34"/>
      <c r="IO119" s="34"/>
      <c r="IP119" s="34"/>
      <c r="IQ119" s="34"/>
      <c r="IR119" s="34"/>
      <c r="IS119" s="34"/>
      <c r="IT119" s="34"/>
      <c r="IU119" s="34"/>
      <c r="IV119" s="90"/>
      <c r="IW119" s="34"/>
      <c r="IX119" s="34"/>
      <c r="IY119" s="34"/>
      <c r="IZ119" s="34"/>
      <c r="JA119" s="34"/>
      <c r="JB119" s="34"/>
      <c r="JC119" s="34"/>
      <c r="JD119" s="34"/>
      <c r="JE119" s="34"/>
      <c r="JF119" s="34"/>
      <c r="JG119" s="34"/>
      <c r="JH119" s="34"/>
      <c r="JI119" s="34"/>
      <c r="JJ119" s="153"/>
      <c r="JK119" s="34"/>
      <c r="JL119" s="34"/>
      <c r="JM119" s="34"/>
      <c r="JN119" s="34"/>
      <c r="JO119" s="34"/>
      <c r="JP119" s="34"/>
      <c r="JQ119" s="34"/>
      <c r="JR119" s="34"/>
      <c r="JS119" s="34"/>
      <c r="JT119" s="34"/>
      <c r="JU119" s="34"/>
      <c r="JV119" s="34"/>
      <c r="JW119" s="34"/>
      <c r="JX119" s="34"/>
      <c r="JY119" s="34"/>
      <c r="JZ119" s="34"/>
      <c r="KA119" s="34"/>
      <c r="KB119" s="34"/>
      <c r="KC119" s="34"/>
      <c r="KD119" s="34"/>
      <c r="KE119" s="34"/>
      <c r="KF119" s="34"/>
      <c r="KG119" s="34"/>
      <c r="KH119" s="34"/>
      <c r="KI119" s="34"/>
      <c r="KJ119" s="34"/>
      <c r="KK119" s="34"/>
      <c r="KL119" s="34"/>
      <c r="KM119" s="34"/>
      <c r="KN119" s="34"/>
      <c r="KO119" s="34"/>
      <c r="KP119" s="34"/>
      <c r="KQ119" s="34"/>
      <c r="KR119" s="34"/>
      <c r="KS119" s="34"/>
      <c r="KT119" s="34"/>
      <c r="KU119" s="34"/>
      <c r="KV119" s="34"/>
      <c r="KW119" s="34"/>
      <c r="KX119" s="34"/>
      <c r="KY119" s="34"/>
    </row>
    <row r="120" spans="1:311" s="36" customFormat="1" ht="18.600000000000001">
      <c r="A120" s="34" t="str">
        <f t="shared" si="63"/>
        <v>4.2</v>
      </c>
      <c r="B120" s="35" t="s">
        <v>25</v>
      </c>
      <c r="C120" s="36" t="s">
        <v>33</v>
      </c>
      <c r="D120" s="37"/>
      <c r="E120" s="79">
        <v>45916</v>
      </c>
      <c r="F120" s="80">
        <f t="shared" ref="F120" si="64">IF(ISBLANK(E120)," - ",IF(G120=0,E120,WORKDAY(IF(WEEKDAY(E120,2)&gt;5, WORKDAY(E120,1), E120),G120-1)))</f>
        <v>45931</v>
      </c>
      <c r="G120" s="40">
        <v>12</v>
      </c>
      <c r="H120" s="41">
        <v>1</v>
      </c>
      <c r="I120" s="42">
        <f t="shared" si="15"/>
        <v>12</v>
      </c>
      <c r="J120" s="43"/>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c r="CM120" s="34"/>
      <c r="CN120" s="34"/>
      <c r="CO120" s="34"/>
      <c r="CP120" s="34"/>
      <c r="CQ120" s="34"/>
      <c r="CR120" s="34"/>
      <c r="CS120" s="34"/>
      <c r="CT120" s="34"/>
      <c r="CU120" s="34"/>
      <c r="CV120" s="34"/>
      <c r="CW120" s="34"/>
      <c r="CX120" s="34"/>
      <c r="CY120" s="34"/>
      <c r="CZ120" s="34"/>
      <c r="DA120" s="34"/>
      <c r="DB120" s="34"/>
      <c r="DC120" s="34"/>
      <c r="DD120" s="34"/>
      <c r="DE120" s="34"/>
      <c r="DF120" s="34"/>
      <c r="DG120" s="34"/>
      <c r="DH120" s="34"/>
      <c r="DI120" s="34"/>
      <c r="DJ120" s="34"/>
      <c r="DK120" s="34"/>
      <c r="DL120" s="34"/>
      <c r="DM120" s="34"/>
      <c r="DN120" s="34"/>
      <c r="DO120" s="34"/>
      <c r="DP120" s="34"/>
      <c r="DQ120" s="34"/>
      <c r="DR120" s="34"/>
      <c r="DS120" s="34"/>
      <c r="DT120" s="34"/>
      <c r="DU120" s="34"/>
      <c r="DV120" s="34"/>
      <c r="DW120" s="34"/>
      <c r="DX120" s="34"/>
      <c r="DY120" s="34"/>
      <c r="DZ120" s="34"/>
      <c r="EA120" s="34"/>
      <c r="EB120" s="34"/>
      <c r="EC120" s="34"/>
      <c r="ED120" s="34"/>
      <c r="EE120" s="34"/>
      <c r="EF120" s="34"/>
      <c r="EG120" s="34"/>
      <c r="EH120" s="34"/>
      <c r="EI120" s="34"/>
      <c r="EJ120" s="34"/>
      <c r="EK120" s="34"/>
      <c r="EL120" s="34"/>
      <c r="EM120" s="34"/>
      <c r="EN120" s="34"/>
      <c r="EO120" s="34"/>
      <c r="EP120" s="34"/>
      <c r="EQ120" s="34"/>
      <c r="ER120" s="34"/>
      <c r="ES120" s="34"/>
      <c r="ET120" s="34"/>
      <c r="EU120" s="34"/>
      <c r="EV120" s="34"/>
      <c r="EW120" s="34"/>
      <c r="EX120" s="34"/>
      <c r="EY120" s="34"/>
      <c r="EZ120" s="34"/>
      <c r="FA120" s="34"/>
      <c r="FB120" s="34"/>
      <c r="FC120" s="34"/>
      <c r="FD120" s="34"/>
      <c r="FE120" s="34"/>
      <c r="FF120" s="34"/>
      <c r="FG120" s="34"/>
      <c r="FH120" s="34"/>
      <c r="FI120" s="34"/>
      <c r="FJ120" s="34"/>
      <c r="FK120" s="34"/>
      <c r="FL120" s="34"/>
      <c r="FM120" s="34"/>
      <c r="FN120" s="34"/>
      <c r="FO120" s="34"/>
      <c r="FP120" s="34"/>
      <c r="FQ120" s="34"/>
      <c r="FR120" s="34"/>
      <c r="FS120" s="34"/>
      <c r="FT120" s="34"/>
      <c r="FU120" s="34"/>
      <c r="FV120" s="34"/>
      <c r="FW120" s="34"/>
      <c r="FX120" s="34"/>
      <c r="FY120" s="34"/>
      <c r="FZ120" s="34"/>
      <c r="GA120" s="34"/>
      <c r="GB120" s="34"/>
      <c r="GC120" s="34"/>
      <c r="GD120" s="34"/>
      <c r="GE120" s="34"/>
      <c r="GF120" s="34"/>
      <c r="GG120" s="34"/>
      <c r="GH120" s="34"/>
      <c r="GI120" s="34"/>
      <c r="GJ120" s="34"/>
      <c r="GK120" s="34"/>
      <c r="GL120" s="34"/>
      <c r="GM120" s="34"/>
      <c r="GN120" s="34"/>
      <c r="GO120" s="34"/>
      <c r="GP120" s="34"/>
      <c r="GQ120" s="34"/>
      <c r="GR120" s="90"/>
      <c r="GS120" s="34"/>
      <c r="GT120" s="34"/>
      <c r="GU120" s="34"/>
      <c r="GV120" s="34"/>
      <c r="GW120" s="34"/>
      <c r="GX120" s="34"/>
      <c r="GY120" s="34"/>
      <c r="GZ120" s="34"/>
      <c r="HA120" s="34"/>
      <c r="HB120" s="34"/>
      <c r="HC120" s="34"/>
      <c r="HD120" s="34"/>
      <c r="HE120" s="34"/>
      <c r="HF120" s="34"/>
      <c r="HG120" s="34"/>
      <c r="HH120" s="34"/>
      <c r="HI120" s="34"/>
      <c r="HJ120" s="34"/>
      <c r="HK120" s="34"/>
      <c r="HL120" s="34"/>
      <c r="HM120" s="110"/>
      <c r="HN120" s="34"/>
      <c r="HO120" s="34"/>
      <c r="HP120" s="34"/>
      <c r="HQ120" s="34"/>
      <c r="HR120" s="34"/>
      <c r="HS120" s="34"/>
      <c r="HT120" s="34"/>
      <c r="HU120" s="34"/>
      <c r="HV120" s="34"/>
      <c r="HW120" s="34"/>
      <c r="HX120" s="34"/>
      <c r="HY120" s="92"/>
      <c r="HZ120" s="34"/>
      <c r="IA120" s="34"/>
      <c r="IB120" s="34"/>
      <c r="IC120" s="34"/>
      <c r="ID120" s="34"/>
      <c r="IE120" s="34"/>
      <c r="IF120" s="34"/>
      <c r="IG120" s="34"/>
      <c r="IH120" s="34"/>
      <c r="II120" s="34"/>
      <c r="IJ120" s="34"/>
      <c r="IK120" s="34"/>
      <c r="IL120" s="34"/>
      <c r="IM120" s="34"/>
      <c r="IN120" s="34"/>
      <c r="IO120" s="34"/>
      <c r="IP120" s="34"/>
      <c r="IQ120" s="34"/>
      <c r="IR120" s="34"/>
      <c r="IS120" s="34"/>
      <c r="IT120" s="34"/>
      <c r="IU120" s="34"/>
      <c r="IV120" s="90"/>
      <c r="IW120" s="34"/>
      <c r="IX120" s="34"/>
      <c r="IY120" s="34"/>
      <c r="IZ120" s="34"/>
      <c r="JA120" s="34"/>
      <c r="JB120" s="34"/>
      <c r="JC120" s="34"/>
      <c r="JD120" s="34"/>
      <c r="JE120" s="34"/>
      <c r="JF120" s="34"/>
      <c r="JG120" s="34"/>
      <c r="JH120" s="34"/>
      <c r="JI120" s="34"/>
      <c r="JJ120" s="153"/>
      <c r="JK120" s="34"/>
      <c r="JL120" s="34"/>
      <c r="JM120" s="34"/>
      <c r="JN120" s="34"/>
      <c r="JO120" s="34"/>
      <c r="JP120" s="34"/>
      <c r="JQ120" s="34"/>
      <c r="JR120" s="34"/>
      <c r="JS120" s="34"/>
      <c r="JT120" s="34"/>
      <c r="JU120" s="34"/>
      <c r="JV120" s="34"/>
      <c r="JW120" s="34"/>
      <c r="JX120" s="34"/>
      <c r="JY120" s="34"/>
      <c r="JZ120" s="34"/>
      <c r="KA120" s="34"/>
      <c r="KB120" s="34"/>
      <c r="KC120" s="34"/>
      <c r="KD120" s="34"/>
      <c r="KE120" s="34"/>
      <c r="KF120" s="34"/>
      <c r="KG120" s="34"/>
      <c r="KH120" s="34"/>
      <c r="KI120" s="34"/>
      <c r="KJ120" s="34"/>
      <c r="KK120" s="34"/>
      <c r="KL120" s="34"/>
      <c r="KM120" s="34"/>
      <c r="KN120" s="34"/>
      <c r="KO120" s="34"/>
      <c r="KP120" s="34"/>
      <c r="KQ120" s="34"/>
      <c r="KR120" s="34"/>
      <c r="KS120" s="34"/>
      <c r="KT120" s="34"/>
      <c r="KU120" s="34"/>
      <c r="KV120" s="34"/>
      <c r="KW120" s="34"/>
      <c r="KX120" s="34"/>
      <c r="KY120" s="34"/>
    </row>
    <row r="121" spans="1:311" s="36" customFormat="1" ht="18.600000000000001">
      <c r="A121" s="34" t="str">
        <f t="shared" si="63"/>
        <v>4.3</v>
      </c>
      <c r="B121" s="35" t="s">
        <v>112</v>
      </c>
      <c r="C121" s="36" t="s">
        <v>41</v>
      </c>
      <c r="D121" s="37"/>
      <c r="E121" s="79">
        <v>45971</v>
      </c>
      <c r="F121" s="80">
        <f t="shared" ref="F121" si="65">IF(ISBLANK(E121)," - ",IF(G121=0,E121,E121+G121-1))</f>
        <v>45972</v>
      </c>
      <c r="G121" s="40">
        <v>2</v>
      </c>
      <c r="H121" s="41">
        <v>0</v>
      </c>
      <c r="I121" s="42">
        <f t="shared" si="15"/>
        <v>2</v>
      </c>
      <c r="J121" s="43"/>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90"/>
      <c r="GS121" s="34"/>
      <c r="GT121" s="34"/>
      <c r="GU121" s="34"/>
      <c r="GV121" s="34"/>
      <c r="GW121" s="34"/>
      <c r="GX121" s="34"/>
      <c r="GY121" s="34"/>
      <c r="GZ121" s="34"/>
      <c r="HA121" s="34"/>
      <c r="HB121" s="34"/>
      <c r="HC121" s="34"/>
      <c r="HD121" s="34"/>
      <c r="HE121" s="34"/>
      <c r="HF121" s="34"/>
      <c r="HG121" s="34"/>
      <c r="HH121" s="34"/>
      <c r="HI121" s="34"/>
      <c r="HJ121" s="34"/>
      <c r="HK121" s="34"/>
      <c r="HL121" s="34"/>
      <c r="HM121" s="110"/>
      <c r="HN121" s="34"/>
      <c r="HO121" s="34"/>
      <c r="HP121" s="34"/>
      <c r="HQ121" s="34"/>
      <c r="HR121" s="34"/>
      <c r="HS121" s="34"/>
      <c r="HT121" s="34"/>
      <c r="HU121" s="34"/>
      <c r="HV121" s="34"/>
      <c r="HW121" s="34"/>
      <c r="HX121" s="34"/>
      <c r="HY121" s="92"/>
      <c r="HZ121" s="34"/>
      <c r="IA121" s="34">
        <v>1</v>
      </c>
      <c r="IB121" s="34"/>
      <c r="IC121" s="34"/>
      <c r="ID121" s="34"/>
      <c r="IE121" s="34"/>
      <c r="IF121" s="34"/>
      <c r="IG121" s="34"/>
      <c r="IH121" s="34"/>
      <c r="II121" s="34"/>
      <c r="IJ121" s="34"/>
      <c r="IK121" s="34"/>
      <c r="IL121" s="34"/>
      <c r="IM121" s="34"/>
      <c r="IN121" s="34"/>
      <c r="IO121" s="34"/>
      <c r="IP121" s="34"/>
      <c r="IQ121" s="34"/>
      <c r="IR121" s="34"/>
      <c r="IS121" s="34"/>
      <c r="IT121" s="34"/>
      <c r="IU121" s="34"/>
      <c r="IV121" s="90"/>
      <c r="IW121" s="34"/>
      <c r="IX121" s="34"/>
      <c r="IY121" s="34"/>
      <c r="IZ121" s="34"/>
      <c r="JA121" s="34"/>
      <c r="JB121" s="34"/>
      <c r="JC121" s="34"/>
      <c r="JD121" s="34"/>
      <c r="JE121" s="34"/>
      <c r="JF121" s="34"/>
      <c r="JG121" s="34"/>
      <c r="JH121" s="34"/>
      <c r="JI121" s="34"/>
      <c r="JJ121" s="153"/>
      <c r="JK121" s="34"/>
      <c r="JL121" s="34"/>
      <c r="JM121" s="34"/>
      <c r="JN121" s="34"/>
      <c r="JO121" s="34"/>
      <c r="JP121" s="34"/>
      <c r="JQ121" s="34"/>
      <c r="JR121" s="34"/>
      <c r="JS121" s="34"/>
      <c r="JT121" s="34"/>
      <c r="JU121" s="34"/>
      <c r="JV121" s="34"/>
      <c r="JW121" s="34"/>
      <c r="JX121" s="34"/>
      <c r="JY121" s="34"/>
      <c r="JZ121" s="34"/>
      <c r="KA121" s="34"/>
      <c r="KB121" s="34"/>
      <c r="KC121" s="34"/>
      <c r="KD121" s="34"/>
      <c r="KE121" s="34"/>
      <c r="KF121" s="34"/>
      <c r="KG121" s="34"/>
      <c r="KH121" s="34"/>
      <c r="KI121" s="34"/>
      <c r="KJ121" s="34"/>
      <c r="KK121" s="34"/>
      <c r="KL121" s="34"/>
      <c r="KM121" s="34"/>
      <c r="KN121" s="34"/>
      <c r="KO121" s="34"/>
      <c r="KP121" s="34"/>
      <c r="KQ121" s="34"/>
      <c r="KR121" s="34"/>
      <c r="KS121" s="34"/>
      <c r="KT121" s="34"/>
      <c r="KU121" s="34"/>
      <c r="KV121" s="34"/>
      <c r="KW121" s="34"/>
      <c r="KX121" s="34"/>
      <c r="KY121" s="34"/>
    </row>
    <row r="122" spans="1:311" s="36" customFormat="1" ht="18.600000000000001">
      <c r="A122" s="34" t="str">
        <f t="shared" si="63"/>
        <v>4.4</v>
      </c>
      <c r="B122" s="35" t="s">
        <v>113</v>
      </c>
      <c r="C122" s="36" t="s">
        <v>41</v>
      </c>
      <c r="D122" s="37"/>
      <c r="E122" s="79">
        <v>45971</v>
      </c>
      <c r="F122" s="80">
        <f t="shared" ref="F122:F189" si="66">IF(ISBLANK(E122)," - ",IF(G122=0,E122,E122+G122-1))</f>
        <v>45972</v>
      </c>
      <c r="G122" s="40">
        <v>2</v>
      </c>
      <c r="H122" s="41">
        <v>0</v>
      </c>
      <c r="I122" s="42">
        <f t="shared" ref="I122:I188" si="67">IF(OR(F122=0,E122=0)," - ",NETWORKDAYS(E122,F122))</f>
        <v>2</v>
      </c>
      <c r="J122" s="43"/>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c r="DD122" s="34"/>
      <c r="DE122" s="34"/>
      <c r="DF122" s="34"/>
      <c r="DG122" s="34"/>
      <c r="DH122" s="34"/>
      <c r="DI122" s="34"/>
      <c r="DJ122" s="34"/>
      <c r="DK122" s="34"/>
      <c r="DL122" s="34"/>
      <c r="DM122" s="34"/>
      <c r="DN122" s="34"/>
      <c r="DO122" s="34"/>
      <c r="DP122" s="34"/>
      <c r="DQ122" s="34"/>
      <c r="DR122" s="34"/>
      <c r="DS122" s="34"/>
      <c r="DT122" s="34"/>
      <c r="DU122" s="34"/>
      <c r="DV122" s="34"/>
      <c r="DW122" s="34"/>
      <c r="DX122" s="34"/>
      <c r="DY122" s="34"/>
      <c r="DZ122" s="34"/>
      <c r="EA122" s="34"/>
      <c r="EB122" s="34"/>
      <c r="EC122" s="34"/>
      <c r="ED122" s="34"/>
      <c r="EE122" s="34"/>
      <c r="EF122" s="34"/>
      <c r="EG122" s="34"/>
      <c r="EH122" s="34"/>
      <c r="EI122" s="34"/>
      <c r="EJ122" s="34"/>
      <c r="EK122" s="34"/>
      <c r="EL122" s="34"/>
      <c r="EM122" s="34"/>
      <c r="EN122" s="34"/>
      <c r="EO122" s="34"/>
      <c r="EP122" s="34"/>
      <c r="EQ122" s="34"/>
      <c r="ER122" s="34"/>
      <c r="ES122" s="34"/>
      <c r="ET122" s="34"/>
      <c r="EU122" s="34"/>
      <c r="EV122" s="34"/>
      <c r="EW122" s="34"/>
      <c r="EX122" s="34"/>
      <c r="EY122" s="34"/>
      <c r="EZ122" s="34"/>
      <c r="FA122" s="34"/>
      <c r="FB122" s="34"/>
      <c r="FC122" s="34"/>
      <c r="FD122" s="34"/>
      <c r="FE122" s="34"/>
      <c r="FF122" s="34"/>
      <c r="FG122" s="34"/>
      <c r="FH122" s="34"/>
      <c r="FI122" s="34"/>
      <c r="FJ122" s="34"/>
      <c r="FK122" s="34"/>
      <c r="FL122" s="34"/>
      <c r="FM122" s="34"/>
      <c r="FN122" s="34"/>
      <c r="FO122" s="34"/>
      <c r="FP122" s="34"/>
      <c r="FQ122" s="34"/>
      <c r="FR122" s="34"/>
      <c r="FS122" s="34"/>
      <c r="FT122" s="34"/>
      <c r="FU122" s="34"/>
      <c r="FV122" s="34"/>
      <c r="FW122" s="34"/>
      <c r="FX122" s="34"/>
      <c r="FY122" s="34"/>
      <c r="FZ122" s="34"/>
      <c r="GA122" s="34"/>
      <c r="GB122" s="34"/>
      <c r="GC122" s="34"/>
      <c r="GD122" s="34"/>
      <c r="GE122" s="34"/>
      <c r="GF122" s="34"/>
      <c r="GG122" s="34"/>
      <c r="GH122" s="34"/>
      <c r="GI122" s="34"/>
      <c r="GJ122" s="34"/>
      <c r="GK122" s="34"/>
      <c r="GL122" s="34"/>
      <c r="GM122" s="34"/>
      <c r="GN122" s="34"/>
      <c r="GO122" s="34"/>
      <c r="GP122" s="34"/>
      <c r="GQ122" s="34"/>
      <c r="GR122" s="90"/>
      <c r="GS122" s="34"/>
      <c r="GT122" s="34"/>
      <c r="GU122" s="34"/>
      <c r="GV122" s="34"/>
      <c r="GW122" s="34"/>
      <c r="GX122" s="34"/>
      <c r="GY122" s="34"/>
      <c r="GZ122" s="34"/>
      <c r="HA122" s="34"/>
      <c r="HB122" s="34"/>
      <c r="HC122" s="34"/>
      <c r="HD122" s="34"/>
      <c r="HE122" s="34"/>
      <c r="HF122" s="34"/>
      <c r="HG122" s="34"/>
      <c r="HH122" s="34"/>
      <c r="HI122" s="34"/>
      <c r="HJ122" s="34"/>
      <c r="HK122" s="34"/>
      <c r="HL122" s="34"/>
      <c r="HM122" s="110"/>
      <c r="HN122" s="34"/>
      <c r="HO122" s="34"/>
      <c r="HP122" s="34"/>
      <c r="HQ122" s="34"/>
      <c r="HR122" s="34"/>
      <c r="HS122" s="34"/>
      <c r="HT122" s="34"/>
      <c r="HU122" s="34"/>
      <c r="HV122" s="34"/>
      <c r="HW122" s="34"/>
      <c r="HX122" s="34"/>
      <c r="HY122" s="92"/>
      <c r="HZ122" s="34"/>
      <c r="IA122" s="34">
        <v>1</v>
      </c>
      <c r="IB122" s="34"/>
      <c r="IC122" s="34"/>
      <c r="ID122" s="34"/>
      <c r="IE122" s="34"/>
      <c r="IF122" s="34"/>
      <c r="IG122" s="34"/>
      <c r="IH122" s="34"/>
      <c r="II122" s="34"/>
      <c r="IJ122" s="34"/>
      <c r="IK122" s="34"/>
      <c r="IL122" s="34"/>
      <c r="IM122" s="34"/>
      <c r="IN122" s="34"/>
      <c r="IO122" s="34"/>
      <c r="IP122" s="34"/>
      <c r="IQ122" s="34"/>
      <c r="IR122" s="34"/>
      <c r="IS122" s="34"/>
      <c r="IT122" s="34"/>
      <c r="IU122" s="34"/>
      <c r="IV122" s="90"/>
      <c r="IW122" s="34"/>
      <c r="IX122" s="34"/>
      <c r="IY122" s="34"/>
      <c r="IZ122" s="34"/>
      <c r="JA122" s="34"/>
      <c r="JB122" s="34"/>
      <c r="JC122" s="34"/>
      <c r="JD122" s="34"/>
      <c r="JE122" s="34"/>
      <c r="JF122" s="34"/>
      <c r="JG122" s="34"/>
      <c r="JH122" s="34"/>
      <c r="JI122" s="34"/>
      <c r="JJ122" s="153"/>
      <c r="JK122" s="34"/>
      <c r="JL122" s="34"/>
      <c r="JM122" s="34"/>
      <c r="JN122" s="34"/>
      <c r="JO122" s="34"/>
      <c r="JP122" s="34"/>
      <c r="JQ122" s="34"/>
      <c r="JR122" s="34"/>
      <c r="JS122" s="34"/>
      <c r="JT122" s="34"/>
      <c r="JU122" s="34"/>
      <c r="JV122" s="34"/>
      <c r="JW122" s="34"/>
      <c r="JX122" s="34"/>
      <c r="JY122" s="34"/>
      <c r="JZ122" s="34"/>
      <c r="KA122" s="34"/>
      <c r="KB122" s="34"/>
      <c r="KC122" s="34"/>
      <c r="KD122" s="34"/>
      <c r="KE122" s="34"/>
      <c r="KF122" s="34"/>
      <c r="KG122" s="34"/>
      <c r="KH122" s="34"/>
      <c r="KI122" s="34"/>
      <c r="KJ122" s="34"/>
      <c r="KK122" s="34"/>
      <c r="KL122" s="34"/>
      <c r="KM122" s="34"/>
      <c r="KN122" s="34"/>
      <c r="KO122" s="34"/>
      <c r="KP122" s="34"/>
      <c r="KQ122" s="34"/>
      <c r="KR122" s="34"/>
      <c r="KS122" s="34"/>
      <c r="KT122" s="34"/>
      <c r="KU122" s="34"/>
      <c r="KV122" s="34"/>
      <c r="KW122" s="34"/>
      <c r="KX122" s="34"/>
      <c r="KY122" s="34"/>
    </row>
    <row r="123" spans="1:311" s="36" customFormat="1" ht="18.600000000000001">
      <c r="A123" s="34" t="str">
        <f t="shared" si="63"/>
        <v>4.5</v>
      </c>
      <c r="B123" s="35" t="s">
        <v>109</v>
      </c>
      <c r="C123" s="36" t="s">
        <v>41</v>
      </c>
      <c r="D123" s="37"/>
      <c r="E123" s="79">
        <v>45971</v>
      </c>
      <c r="F123" s="80">
        <f t="shared" ref="F123:F129" si="68">IF(ISBLANK(E123)," - ",IF(G123=0,E123,WORKDAY(IF(WEEKDAY(E123,2)&gt;5, WORKDAY(E123,1), E123),G123-1)))</f>
        <v>45982</v>
      </c>
      <c r="G123" s="40">
        <v>10</v>
      </c>
      <c r="H123" s="41">
        <f>AVERAGE(H124,H148)</f>
        <v>0.84407894736842104</v>
      </c>
      <c r="I123" s="42">
        <f t="shared" ref="I123" si="69">IF(OR(F123=0,E123=0)," - ",NETWORKDAYS(E123,F123))</f>
        <v>10</v>
      </c>
      <c r="J123" s="43"/>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34"/>
      <c r="CS123" s="34"/>
      <c r="CT123" s="34"/>
      <c r="CU123" s="34"/>
      <c r="CV123" s="34"/>
      <c r="CW123" s="34"/>
      <c r="CX123" s="34"/>
      <c r="CY123" s="34"/>
      <c r="CZ123" s="34"/>
      <c r="DA123" s="34"/>
      <c r="DB123" s="34"/>
      <c r="DC123" s="34"/>
      <c r="DD123" s="34"/>
      <c r="DE123" s="34"/>
      <c r="DF123" s="34"/>
      <c r="DG123" s="34"/>
      <c r="DH123" s="34"/>
      <c r="DI123" s="34"/>
      <c r="DJ123" s="34"/>
      <c r="DK123" s="34"/>
      <c r="DL123" s="34"/>
      <c r="DM123" s="34"/>
      <c r="DN123" s="34"/>
      <c r="DO123" s="34"/>
      <c r="DP123" s="34"/>
      <c r="DQ123" s="34"/>
      <c r="DR123" s="34"/>
      <c r="DS123" s="34"/>
      <c r="DT123" s="34"/>
      <c r="DU123" s="34"/>
      <c r="DV123" s="34"/>
      <c r="DW123" s="34"/>
      <c r="DX123" s="34"/>
      <c r="DY123" s="34"/>
      <c r="DZ123" s="34"/>
      <c r="EA123" s="34"/>
      <c r="EB123" s="34"/>
      <c r="EC123" s="34"/>
      <c r="ED123" s="34"/>
      <c r="EE123" s="34"/>
      <c r="EF123" s="34"/>
      <c r="EG123" s="34"/>
      <c r="EH123" s="34"/>
      <c r="EI123" s="34"/>
      <c r="EJ123" s="34"/>
      <c r="EK123" s="34"/>
      <c r="EL123" s="34"/>
      <c r="EM123" s="34"/>
      <c r="EN123" s="34"/>
      <c r="EO123" s="34"/>
      <c r="EP123" s="34"/>
      <c r="EQ123" s="34"/>
      <c r="ER123" s="34"/>
      <c r="ES123" s="34"/>
      <c r="ET123" s="34"/>
      <c r="EU123" s="34"/>
      <c r="EV123" s="34"/>
      <c r="EW123" s="34"/>
      <c r="EX123" s="34"/>
      <c r="EY123" s="34"/>
      <c r="EZ123" s="34"/>
      <c r="FA123" s="34"/>
      <c r="FB123" s="34"/>
      <c r="FC123" s="34"/>
      <c r="FD123" s="34"/>
      <c r="FE123" s="34"/>
      <c r="FF123" s="34"/>
      <c r="FG123" s="34"/>
      <c r="FH123" s="34"/>
      <c r="FI123" s="34"/>
      <c r="FJ123" s="34"/>
      <c r="FK123" s="34"/>
      <c r="FL123" s="34"/>
      <c r="FM123" s="34"/>
      <c r="FN123" s="34"/>
      <c r="FO123" s="34"/>
      <c r="FP123" s="34"/>
      <c r="FQ123" s="34"/>
      <c r="FR123" s="34"/>
      <c r="FS123" s="34"/>
      <c r="FT123" s="34"/>
      <c r="FU123" s="34"/>
      <c r="FV123" s="34"/>
      <c r="FW123" s="34"/>
      <c r="FX123" s="34"/>
      <c r="FY123" s="34"/>
      <c r="FZ123" s="34"/>
      <c r="GA123" s="34"/>
      <c r="GB123" s="34"/>
      <c r="GC123" s="34"/>
      <c r="GD123" s="34"/>
      <c r="GE123" s="34"/>
      <c r="GF123" s="34"/>
      <c r="GG123" s="34"/>
      <c r="GH123" s="34"/>
      <c r="GI123" s="34"/>
      <c r="GJ123" s="34"/>
      <c r="GK123" s="34"/>
      <c r="GL123" s="34"/>
      <c r="GM123" s="34"/>
      <c r="GN123" s="34"/>
      <c r="GO123" s="34"/>
      <c r="GP123" s="34"/>
      <c r="GQ123" s="34"/>
      <c r="GR123" s="90"/>
      <c r="GS123" s="34"/>
      <c r="GT123" s="34"/>
      <c r="GU123" s="34"/>
      <c r="GV123" s="34"/>
      <c r="GW123" s="34"/>
      <c r="GX123" s="34"/>
      <c r="GY123" s="34"/>
      <c r="GZ123" s="34"/>
      <c r="HA123" s="34"/>
      <c r="HB123" s="34"/>
      <c r="HC123" s="34"/>
      <c r="HD123" s="34"/>
      <c r="HE123" s="34"/>
      <c r="HF123" s="34"/>
      <c r="HG123" s="34"/>
      <c r="HH123" s="34"/>
      <c r="HI123" s="34"/>
      <c r="HJ123" s="34"/>
      <c r="HK123" s="34"/>
      <c r="HL123" s="34"/>
      <c r="HM123" s="110"/>
      <c r="HN123" s="34"/>
      <c r="HO123" s="34"/>
      <c r="HP123" s="34"/>
      <c r="HQ123" s="34"/>
      <c r="HR123" s="34"/>
      <c r="HS123" s="34"/>
      <c r="HT123" s="34"/>
      <c r="HU123" s="34"/>
      <c r="HV123" s="34"/>
      <c r="HW123" s="34"/>
      <c r="HX123" s="34"/>
      <c r="HY123" s="92"/>
      <c r="HZ123" s="34"/>
      <c r="IA123" s="34">
        <v>1</v>
      </c>
      <c r="IB123" s="34"/>
      <c r="IC123" s="34"/>
      <c r="ID123" s="34"/>
      <c r="IE123" s="34"/>
      <c r="IF123" s="34"/>
      <c r="IG123" s="34"/>
      <c r="IH123" s="34"/>
      <c r="II123" s="34"/>
      <c r="IJ123" s="34"/>
      <c r="IK123" s="34"/>
      <c r="IL123" s="34"/>
      <c r="IM123" s="34"/>
      <c r="IN123" s="34"/>
      <c r="IO123" s="34"/>
      <c r="IP123" s="34"/>
      <c r="IQ123" s="34"/>
      <c r="IR123" s="34"/>
      <c r="IS123" s="34"/>
      <c r="IT123" s="34"/>
      <c r="IU123" s="34"/>
      <c r="IV123" s="90"/>
      <c r="IW123" s="34"/>
      <c r="IX123" s="34"/>
      <c r="IY123" s="34"/>
      <c r="IZ123" s="34"/>
      <c r="JA123" s="34"/>
      <c r="JB123" s="34"/>
      <c r="JC123" s="34"/>
      <c r="JD123" s="34"/>
      <c r="JE123" s="34"/>
      <c r="JF123" s="34"/>
      <c r="JG123" s="34"/>
      <c r="JH123" s="34"/>
      <c r="JI123" s="34"/>
      <c r="JJ123" s="153"/>
      <c r="JK123" s="34"/>
      <c r="JL123" s="34"/>
      <c r="JM123" s="34"/>
      <c r="JN123" s="34"/>
      <c r="JO123" s="34"/>
      <c r="JP123" s="34"/>
      <c r="JQ123" s="34"/>
      <c r="JR123" s="34"/>
      <c r="JS123" s="34"/>
      <c r="JT123" s="34"/>
      <c r="JU123" s="34"/>
      <c r="JV123" s="34"/>
      <c r="JW123" s="34"/>
      <c r="JX123" s="34"/>
      <c r="JY123" s="34"/>
      <c r="JZ123" s="34"/>
      <c r="KA123" s="34"/>
      <c r="KB123" s="34"/>
      <c r="KC123" s="34"/>
      <c r="KD123" s="34"/>
      <c r="KE123" s="34"/>
      <c r="KF123" s="34"/>
      <c r="KG123" s="34"/>
      <c r="KH123" s="34"/>
      <c r="KI123" s="34"/>
      <c r="KJ123" s="34"/>
      <c r="KK123" s="34"/>
      <c r="KL123" s="34"/>
      <c r="KM123" s="34"/>
      <c r="KN123" s="34"/>
      <c r="KO123" s="34"/>
      <c r="KP123" s="34"/>
      <c r="KQ123" s="34"/>
      <c r="KR123" s="34"/>
      <c r="KS123" s="34"/>
      <c r="KT123" s="34"/>
      <c r="KU123" s="34"/>
      <c r="KV123" s="34"/>
      <c r="KW123" s="34"/>
      <c r="KX123" s="34"/>
      <c r="KY123" s="34"/>
    </row>
    <row r="124" spans="1:311" s="36" customFormat="1" ht="18.600000000000001">
      <c r="A124" s="34" t="str">
        <f t="shared" ref="A124:A147" si="70">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4.5.1</v>
      </c>
      <c r="B124" s="35" t="s">
        <v>121</v>
      </c>
      <c r="C124" s="36" t="s">
        <v>41</v>
      </c>
      <c r="D124" s="37"/>
      <c r="E124" s="79">
        <v>45971</v>
      </c>
      <c r="F124" s="80">
        <f t="shared" ref="F124" si="71">IF(ISBLANK(E124)," - ",IF(G124=0,E124,WORKDAY(IF(WEEKDAY(E124,2)&gt;5, WORKDAY(E124,1), E124),G124-1)))</f>
        <v>45978</v>
      </c>
      <c r="G124" s="40">
        <v>6</v>
      </c>
      <c r="H124" s="41">
        <f>AVERAGE(H125:H143)</f>
        <v>1</v>
      </c>
      <c r="I124" s="42">
        <f t="shared" ref="I124" si="72">IF(OR(F124=0,E124=0)," - ",NETWORKDAYS(E124,F124))</f>
        <v>6</v>
      </c>
      <c r="J124" s="43"/>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34"/>
      <c r="CE124" s="34"/>
      <c r="CF124" s="34"/>
      <c r="CG124" s="34"/>
      <c r="CH124" s="34"/>
      <c r="CI124" s="34"/>
      <c r="CJ124" s="34"/>
      <c r="CK124" s="34"/>
      <c r="CL124" s="34"/>
      <c r="CM124" s="34"/>
      <c r="CN124" s="34"/>
      <c r="CO124" s="34"/>
      <c r="CP124" s="34"/>
      <c r="CQ124" s="34"/>
      <c r="CR124" s="34"/>
      <c r="CS124" s="34"/>
      <c r="CT124" s="34"/>
      <c r="CU124" s="34"/>
      <c r="CV124" s="34"/>
      <c r="CW124" s="34"/>
      <c r="CX124" s="34"/>
      <c r="CY124" s="34"/>
      <c r="CZ124" s="34"/>
      <c r="DA124" s="34"/>
      <c r="DB124" s="34"/>
      <c r="DC124" s="34"/>
      <c r="DD124" s="34"/>
      <c r="DE124" s="34"/>
      <c r="DF124" s="34"/>
      <c r="DG124" s="34"/>
      <c r="DH124" s="34"/>
      <c r="DI124" s="34"/>
      <c r="DJ124" s="34"/>
      <c r="DK124" s="34"/>
      <c r="DL124" s="34"/>
      <c r="DM124" s="34"/>
      <c r="DN124" s="34"/>
      <c r="DO124" s="34"/>
      <c r="DP124" s="34"/>
      <c r="DQ124" s="34"/>
      <c r="DR124" s="34"/>
      <c r="DS124" s="34"/>
      <c r="DT124" s="34"/>
      <c r="DU124" s="34"/>
      <c r="DV124" s="34"/>
      <c r="DW124" s="34"/>
      <c r="DX124" s="34"/>
      <c r="DY124" s="34"/>
      <c r="DZ124" s="34"/>
      <c r="EA124" s="34"/>
      <c r="EB124" s="34"/>
      <c r="EC124" s="34"/>
      <c r="ED124" s="34"/>
      <c r="EE124" s="34"/>
      <c r="EF124" s="34"/>
      <c r="EG124" s="34"/>
      <c r="EH124" s="34"/>
      <c r="EI124" s="34"/>
      <c r="EJ124" s="34"/>
      <c r="EK124" s="34"/>
      <c r="EL124" s="34"/>
      <c r="EM124" s="34"/>
      <c r="EN124" s="34"/>
      <c r="EO124" s="34"/>
      <c r="EP124" s="34"/>
      <c r="EQ124" s="34"/>
      <c r="ER124" s="34"/>
      <c r="ES124" s="34"/>
      <c r="ET124" s="34"/>
      <c r="EU124" s="34"/>
      <c r="EV124" s="34"/>
      <c r="EW124" s="34"/>
      <c r="EX124" s="34"/>
      <c r="EY124" s="34"/>
      <c r="EZ124" s="34"/>
      <c r="FA124" s="34"/>
      <c r="FB124" s="34"/>
      <c r="FC124" s="34"/>
      <c r="FD124" s="34"/>
      <c r="FE124" s="34"/>
      <c r="FF124" s="34"/>
      <c r="FG124" s="34"/>
      <c r="FH124" s="34"/>
      <c r="FI124" s="34"/>
      <c r="FJ124" s="34"/>
      <c r="FK124" s="34"/>
      <c r="FL124" s="34"/>
      <c r="FM124" s="34"/>
      <c r="FN124" s="34"/>
      <c r="FO124" s="34"/>
      <c r="FP124" s="34"/>
      <c r="FQ124" s="34"/>
      <c r="FR124" s="34"/>
      <c r="FS124" s="34"/>
      <c r="FT124" s="34"/>
      <c r="FU124" s="34"/>
      <c r="FV124" s="34"/>
      <c r="FW124" s="34"/>
      <c r="FX124" s="34"/>
      <c r="FY124" s="34"/>
      <c r="FZ124" s="34"/>
      <c r="GA124" s="34"/>
      <c r="GB124" s="34"/>
      <c r="GC124" s="34"/>
      <c r="GD124" s="34"/>
      <c r="GE124" s="34"/>
      <c r="GF124" s="34"/>
      <c r="GG124" s="34"/>
      <c r="GH124" s="34"/>
      <c r="GI124" s="34"/>
      <c r="GJ124" s="34"/>
      <c r="GK124" s="34"/>
      <c r="GL124" s="34"/>
      <c r="GM124" s="34"/>
      <c r="GN124" s="34"/>
      <c r="GO124" s="34"/>
      <c r="GP124" s="34"/>
      <c r="GQ124" s="34"/>
      <c r="GR124" s="90"/>
      <c r="GS124" s="34"/>
      <c r="GT124" s="34"/>
      <c r="GU124" s="34"/>
      <c r="GV124" s="34"/>
      <c r="GW124" s="34"/>
      <c r="GX124" s="34"/>
      <c r="GY124" s="34"/>
      <c r="GZ124" s="34"/>
      <c r="HA124" s="34"/>
      <c r="HB124" s="34"/>
      <c r="HC124" s="34"/>
      <c r="HD124" s="34"/>
      <c r="HE124" s="34"/>
      <c r="HF124" s="34"/>
      <c r="HG124" s="34"/>
      <c r="HH124" s="34"/>
      <c r="HI124" s="34"/>
      <c r="HJ124" s="34"/>
      <c r="HK124" s="34"/>
      <c r="HL124" s="34"/>
      <c r="HM124" s="110"/>
      <c r="HN124" s="34"/>
      <c r="HO124" s="34"/>
      <c r="HP124" s="34"/>
      <c r="HQ124" s="34"/>
      <c r="HR124" s="34"/>
      <c r="HS124" s="34"/>
      <c r="HT124" s="34"/>
      <c r="HU124" s="34"/>
      <c r="HV124" s="34"/>
      <c r="HW124" s="34"/>
      <c r="HX124" s="34"/>
      <c r="HY124" s="92"/>
      <c r="HZ124" s="34"/>
      <c r="IA124" s="34">
        <v>0</v>
      </c>
      <c r="IB124" s="34"/>
      <c r="IC124" s="34"/>
      <c r="ID124" s="34"/>
      <c r="IE124" s="34"/>
      <c r="IF124" s="34"/>
      <c r="IG124" s="34"/>
      <c r="IH124" s="34"/>
      <c r="II124" s="34"/>
      <c r="IJ124" s="34"/>
      <c r="IK124" s="34"/>
      <c r="IL124" s="34"/>
      <c r="IM124" s="34"/>
      <c r="IN124" s="34"/>
      <c r="IO124" s="34"/>
      <c r="IP124" s="34"/>
      <c r="IQ124" s="34"/>
      <c r="IR124" s="34"/>
      <c r="IS124" s="34"/>
      <c r="IT124" s="34"/>
      <c r="IU124" s="34"/>
      <c r="IV124" s="90"/>
      <c r="IW124" s="34"/>
      <c r="IX124" s="34"/>
      <c r="IY124" s="34"/>
      <c r="IZ124" s="34"/>
      <c r="JA124" s="34"/>
      <c r="JB124" s="34"/>
      <c r="JC124" s="34"/>
      <c r="JD124" s="34"/>
      <c r="JE124" s="34"/>
      <c r="JF124" s="34"/>
      <c r="JG124" s="34"/>
      <c r="JH124" s="34"/>
      <c r="JI124" s="34"/>
      <c r="JJ124" s="153"/>
      <c r="JK124" s="34"/>
      <c r="JL124" s="34"/>
      <c r="JM124" s="34"/>
      <c r="JN124" s="34"/>
      <c r="JO124" s="34"/>
      <c r="JP124" s="34"/>
      <c r="JQ124" s="34"/>
      <c r="JR124" s="34"/>
      <c r="JS124" s="34"/>
      <c r="JT124" s="34"/>
      <c r="JU124" s="34"/>
      <c r="JV124" s="34"/>
      <c r="JW124" s="34"/>
      <c r="JX124" s="34"/>
      <c r="JY124" s="34"/>
      <c r="JZ124" s="34"/>
      <c r="KA124" s="34"/>
      <c r="KB124" s="34"/>
      <c r="KC124" s="34"/>
      <c r="KD124" s="34"/>
      <c r="KE124" s="34"/>
      <c r="KF124" s="34"/>
      <c r="KG124" s="34"/>
      <c r="KH124" s="34"/>
      <c r="KI124" s="34"/>
      <c r="KJ124" s="34"/>
      <c r="KK124" s="34"/>
      <c r="KL124" s="34"/>
      <c r="KM124" s="34"/>
      <c r="KN124" s="34"/>
      <c r="KO124" s="34"/>
      <c r="KP124" s="34"/>
      <c r="KQ124" s="34"/>
      <c r="KR124" s="34"/>
      <c r="KS124" s="34"/>
      <c r="KT124" s="34"/>
      <c r="KU124" s="34"/>
      <c r="KV124" s="34"/>
      <c r="KW124" s="34"/>
      <c r="KX124" s="34"/>
      <c r="KY124" s="34"/>
    </row>
    <row r="125" spans="1:311" s="36" customFormat="1" ht="18.600000000000001">
      <c r="A125" s="34" t="str">
        <f t="shared" si="70"/>
        <v>4.5.1.1</v>
      </c>
      <c r="B125" s="35" t="s">
        <v>48</v>
      </c>
      <c r="C125" s="36" t="s">
        <v>41</v>
      </c>
      <c r="D125" s="37"/>
      <c r="E125" s="79">
        <v>45971</v>
      </c>
      <c r="F125" s="80">
        <f t="shared" si="68"/>
        <v>45973</v>
      </c>
      <c r="G125" s="40">
        <v>3</v>
      </c>
      <c r="H125" s="41">
        <v>1</v>
      </c>
      <c r="I125" s="42">
        <f>IF(OR(F125=0,E125=0)," - ",NETWORKDAYS(E125,F125))</f>
        <v>3</v>
      </c>
      <c r="J125" s="43"/>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c r="DD125" s="34"/>
      <c r="DE125" s="82"/>
      <c r="DF125" s="34"/>
      <c r="DG125" s="34"/>
      <c r="DH125" s="34"/>
      <c r="DI125" s="34"/>
      <c r="DJ125" s="34"/>
      <c r="DK125" s="34"/>
      <c r="DL125" s="34"/>
      <c r="DM125" s="34"/>
      <c r="DN125" s="34"/>
      <c r="DO125" s="34"/>
      <c r="DP125" s="34"/>
      <c r="DQ125" s="34"/>
      <c r="DR125" s="34"/>
      <c r="DS125" s="34"/>
      <c r="DT125" s="34"/>
      <c r="DU125" s="34"/>
      <c r="DV125" s="34"/>
      <c r="DW125" s="34"/>
      <c r="DX125" s="34"/>
      <c r="DY125" s="34"/>
      <c r="DZ125" s="82"/>
      <c r="EA125" s="34"/>
      <c r="EB125" s="34"/>
      <c r="EC125" s="34"/>
      <c r="ED125" s="34"/>
      <c r="EE125" s="34"/>
      <c r="EF125" s="34"/>
      <c r="EG125" s="34"/>
      <c r="EH125" s="34"/>
      <c r="EI125" s="34"/>
      <c r="EJ125" s="34"/>
      <c r="EK125" s="34"/>
      <c r="EL125" s="34"/>
      <c r="EM125" s="34"/>
      <c r="EN125" s="34"/>
      <c r="EO125" s="34"/>
      <c r="EP125" s="34"/>
      <c r="EQ125" s="34"/>
      <c r="ER125" s="34"/>
      <c r="ES125" s="34"/>
      <c r="ET125" s="34"/>
      <c r="EU125" s="82"/>
      <c r="EV125" s="34"/>
      <c r="EW125" s="34"/>
      <c r="EX125" s="34"/>
      <c r="EY125" s="34"/>
      <c r="EZ125" s="34"/>
      <c r="FA125" s="34"/>
      <c r="FB125" s="34"/>
      <c r="FC125" s="34"/>
      <c r="FD125" s="34"/>
      <c r="FE125" s="34"/>
      <c r="FF125" s="34"/>
      <c r="FG125" s="34"/>
      <c r="FH125" s="34"/>
      <c r="FI125" s="34"/>
      <c r="FJ125" s="34"/>
      <c r="FK125" s="34"/>
      <c r="FL125" s="34"/>
      <c r="FM125" s="34"/>
      <c r="FN125" s="34"/>
      <c r="FO125" s="34"/>
      <c r="FP125" s="34"/>
      <c r="FQ125" s="34"/>
      <c r="FR125" s="34"/>
      <c r="FS125" s="34"/>
      <c r="FT125" s="34"/>
      <c r="FU125" s="34"/>
      <c r="FV125" s="34"/>
      <c r="FW125" s="34"/>
      <c r="FX125" s="34"/>
      <c r="FY125" s="34"/>
      <c r="FZ125" s="34"/>
      <c r="GA125" s="34"/>
      <c r="GB125" s="34"/>
      <c r="GC125" s="34"/>
      <c r="GD125" s="34"/>
      <c r="GE125" s="34"/>
      <c r="GF125" s="34"/>
      <c r="GG125" s="34"/>
      <c r="GH125" s="34"/>
      <c r="GI125" s="34"/>
      <c r="GJ125" s="34"/>
      <c r="GK125" s="34"/>
      <c r="GL125" s="34"/>
      <c r="GM125" s="34"/>
      <c r="GN125" s="34"/>
      <c r="GO125" s="34"/>
      <c r="GP125" s="34"/>
      <c r="GQ125" s="34"/>
      <c r="GR125" s="90"/>
      <c r="GS125" s="97"/>
      <c r="GT125" s="34"/>
      <c r="GU125" s="34"/>
      <c r="GV125" s="97"/>
      <c r="GW125" s="34"/>
      <c r="GX125" s="34"/>
      <c r="GY125" s="34"/>
      <c r="GZ125" s="34"/>
      <c r="HA125" s="34"/>
      <c r="HB125" s="34"/>
      <c r="HC125" s="34"/>
      <c r="HD125" s="34"/>
      <c r="HE125" s="34"/>
      <c r="HF125" s="34"/>
      <c r="HG125" s="34"/>
      <c r="HH125" s="34"/>
      <c r="HI125" s="34"/>
      <c r="HJ125" s="34"/>
      <c r="HK125" s="34"/>
      <c r="HL125" s="34"/>
      <c r="HM125" s="110"/>
      <c r="HN125" s="34"/>
      <c r="HO125" s="34"/>
      <c r="HP125" s="34"/>
      <c r="HQ125" s="34"/>
      <c r="HR125" s="34"/>
      <c r="HS125" s="34"/>
      <c r="HT125" s="34"/>
      <c r="HU125" s="34"/>
      <c r="HV125" s="34"/>
      <c r="HW125" s="34"/>
      <c r="HX125" s="34"/>
      <c r="HY125" s="92"/>
      <c r="HZ125" s="34"/>
      <c r="IA125" s="34">
        <v>0</v>
      </c>
      <c r="IB125" s="34">
        <v>4</v>
      </c>
      <c r="IC125" s="34"/>
      <c r="ID125" s="34"/>
      <c r="IE125" s="34"/>
      <c r="IF125" s="34"/>
      <c r="IG125" s="34"/>
      <c r="IH125" s="34"/>
      <c r="II125" s="34"/>
      <c r="IJ125" s="34"/>
      <c r="IK125" s="99">
        <v>4</v>
      </c>
      <c r="IL125" s="34"/>
      <c r="IM125" s="34"/>
      <c r="IN125" s="34"/>
      <c r="IO125" s="34"/>
      <c r="IP125" s="34"/>
      <c r="IQ125" s="34"/>
      <c r="IR125" s="34"/>
      <c r="IS125" s="34"/>
      <c r="IT125" s="34"/>
      <c r="IU125" s="34"/>
      <c r="IV125" s="90"/>
      <c r="IW125" s="34"/>
      <c r="IX125" s="34"/>
      <c r="IY125" s="34"/>
      <c r="IZ125" s="34"/>
      <c r="JA125" s="34"/>
      <c r="JB125" s="34"/>
      <c r="JC125" s="34"/>
      <c r="JD125" s="34"/>
      <c r="JE125" s="34"/>
      <c r="JF125" s="34"/>
      <c r="JG125" s="34"/>
      <c r="JH125" s="34"/>
      <c r="JI125" s="34"/>
      <c r="JJ125" s="153"/>
      <c r="JK125" s="34"/>
      <c r="JL125" s="34"/>
      <c r="JM125" s="34"/>
      <c r="JN125" s="34"/>
      <c r="JO125" s="34"/>
      <c r="JP125" s="34"/>
      <c r="JQ125" s="34"/>
      <c r="JR125" s="34"/>
      <c r="JS125" s="34"/>
      <c r="JT125" s="34"/>
      <c r="JU125" s="34"/>
      <c r="JV125" s="34"/>
      <c r="JW125" s="34"/>
      <c r="JX125" s="34"/>
      <c r="JY125" s="34"/>
      <c r="JZ125" s="34"/>
      <c r="KA125" s="34"/>
      <c r="KB125" s="34"/>
      <c r="KC125" s="34"/>
      <c r="KD125" s="34"/>
      <c r="KE125" s="34"/>
      <c r="KF125" s="34"/>
      <c r="KG125" s="34"/>
      <c r="KH125" s="34"/>
      <c r="KI125" s="34"/>
      <c r="KJ125" s="34"/>
      <c r="KK125" s="34"/>
      <c r="KL125" s="34"/>
      <c r="KM125" s="34"/>
      <c r="KN125" s="34"/>
      <c r="KO125" s="34"/>
      <c r="KP125" s="34"/>
      <c r="KQ125" s="34"/>
      <c r="KR125" s="34"/>
      <c r="KS125" s="34"/>
      <c r="KT125" s="34"/>
      <c r="KU125" s="34"/>
      <c r="KV125" s="34"/>
      <c r="KW125" s="34"/>
      <c r="KX125" s="34"/>
      <c r="KY125" s="34"/>
    </row>
    <row r="126" spans="1:311" s="36" customFormat="1" ht="18.600000000000001">
      <c r="A126" s="34" t="str">
        <f t="shared" si="70"/>
        <v>4.5.1.2</v>
      </c>
      <c r="B126" s="35" t="s">
        <v>49</v>
      </c>
      <c r="C126" s="36" t="s">
        <v>41</v>
      </c>
      <c r="D126" s="37"/>
      <c r="E126" s="79">
        <v>45971</v>
      </c>
      <c r="F126" s="80">
        <f t="shared" si="68"/>
        <v>45973</v>
      </c>
      <c r="G126" s="40">
        <v>3</v>
      </c>
      <c r="H126" s="41">
        <v>1</v>
      </c>
      <c r="I126" s="42">
        <f t="shared" ref="I126:I142" si="73">IF(OR(F126=0,E126=0)," - ",NETWORKDAYS(E126,F126))</f>
        <v>3</v>
      </c>
      <c r="J126" s="43"/>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c r="DD126" s="34"/>
      <c r="DE126" s="82"/>
      <c r="DF126" s="34"/>
      <c r="DG126" s="34"/>
      <c r="DH126" s="34"/>
      <c r="DI126" s="34"/>
      <c r="DJ126" s="34"/>
      <c r="DK126" s="34"/>
      <c r="DL126" s="34"/>
      <c r="DM126" s="34"/>
      <c r="DN126" s="34"/>
      <c r="DO126" s="34"/>
      <c r="DP126" s="34"/>
      <c r="DQ126" s="34"/>
      <c r="DR126" s="34"/>
      <c r="DS126" s="34"/>
      <c r="DT126" s="34"/>
      <c r="DU126" s="34"/>
      <c r="DV126" s="34"/>
      <c r="DW126" s="34"/>
      <c r="DX126" s="34"/>
      <c r="DY126" s="34"/>
      <c r="DZ126" s="82"/>
      <c r="EA126" s="34"/>
      <c r="EB126" s="34"/>
      <c r="EC126" s="34"/>
      <c r="ED126" s="34"/>
      <c r="EE126" s="34"/>
      <c r="EF126" s="34"/>
      <c r="EG126" s="34"/>
      <c r="EH126" s="34"/>
      <c r="EI126" s="34"/>
      <c r="EJ126" s="34"/>
      <c r="EK126" s="34"/>
      <c r="EL126" s="34"/>
      <c r="EM126" s="34"/>
      <c r="EN126" s="34"/>
      <c r="EO126" s="34"/>
      <c r="EP126" s="34"/>
      <c r="EQ126" s="34"/>
      <c r="ER126" s="34"/>
      <c r="ES126" s="34"/>
      <c r="ET126" s="34"/>
      <c r="EU126" s="82"/>
      <c r="EV126" s="34"/>
      <c r="EW126" s="34"/>
      <c r="EX126" s="34"/>
      <c r="EY126" s="34"/>
      <c r="EZ126" s="34"/>
      <c r="FA126" s="34"/>
      <c r="FB126" s="34"/>
      <c r="FC126" s="34"/>
      <c r="FD126" s="34"/>
      <c r="FE126" s="34"/>
      <c r="FF126" s="34"/>
      <c r="FG126" s="34"/>
      <c r="FH126" s="34"/>
      <c r="FI126" s="34"/>
      <c r="FJ126" s="34"/>
      <c r="FK126" s="34"/>
      <c r="FL126" s="34"/>
      <c r="FM126" s="34"/>
      <c r="FN126" s="34"/>
      <c r="FO126" s="34"/>
      <c r="FP126" s="34"/>
      <c r="FQ126" s="34"/>
      <c r="FR126" s="34"/>
      <c r="FS126" s="34"/>
      <c r="FT126" s="34"/>
      <c r="FU126" s="34"/>
      <c r="FV126" s="34"/>
      <c r="FW126" s="34"/>
      <c r="FX126" s="34"/>
      <c r="FY126" s="34"/>
      <c r="FZ126" s="34"/>
      <c r="GA126" s="34"/>
      <c r="GB126" s="34"/>
      <c r="GC126" s="34"/>
      <c r="GD126" s="34"/>
      <c r="GE126" s="34"/>
      <c r="GF126" s="34"/>
      <c r="GG126" s="34"/>
      <c r="GH126" s="34"/>
      <c r="GI126" s="34"/>
      <c r="GJ126" s="34"/>
      <c r="GK126" s="34"/>
      <c r="GL126" s="34"/>
      <c r="GM126" s="34"/>
      <c r="GN126" s="34"/>
      <c r="GO126" s="34"/>
      <c r="GP126" s="34"/>
      <c r="GQ126" s="34"/>
      <c r="GR126" s="90"/>
      <c r="GS126" s="34"/>
      <c r="GT126" s="97"/>
      <c r="GU126" s="34"/>
      <c r="GV126" s="34"/>
      <c r="GW126" s="97"/>
      <c r="GX126" s="34"/>
      <c r="GY126" s="34"/>
      <c r="GZ126" s="34"/>
      <c r="HA126" s="34"/>
      <c r="HB126" s="34"/>
      <c r="HC126" s="34"/>
      <c r="HD126" s="34"/>
      <c r="HE126" s="34"/>
      <c r="HF126" s="34"/>
      <c r="HG126" s="34"/>
      <c r="HH126" s="34"/>
      <c r="HI126" s="34"/>
      <c r="HJ126" s="34"/>
      <c r="HK126" s="34"/>
      <c r="HL126" s="34"/>
      <c r="HM126" s="110"/>
      <c r="HN126" s="34"/>
      <c r="HO126" s="34"/>
      <c r="HP126" s="34"/>
      <c r="HQ126" s="34"/>
      <c r="HR126" s="34"/>
      <c r="HS126" s="34"/>
      <c r="HT126" s="34"/>
      <c r="HU126" s="34"/>
      <c r="HV126" s="34"/>
      <c r="HW126" s="34"/>
      <c r="HX126" s="34"/>
      <c r="HY126" s="92"/>
      <c r="HZ126" s="34"/>
      <c r="IA126" s="34">
        <v>0</v>
      </c>
      <c r="IB126" s="34">
        <v>4</v>
      </c>
      <c r="IC126" s="34"/>
      <c r="ID126" s="34"/>
      <c r="IE126" s="34"/>
      <c r="IF126" s="34"/>
      <c r="IG126" s="34"/>
      <c r="IH126" s="34"/>
      <c r="II126" s="34"/>
      <c r="IJ126" s="34"/>
      <c r="IK126" s="99">
        <v>4</v>
      </c>
      <c r="IL126" s="34"/>
      <c r="IM126" s="34"/>
      <c r="IN126" s="34"/>
      <c r="IO126" s="34"/>
      <c r="IP126" s="34"/>
      <c r="IQ126" s="34"/>
      <c r="IR126" s="34"/>
      <c r="IS126" s="34"/>
      <c r="IT126" s="34"/>
      <c r="IU126" s="34"/>
      <c r="IV126" s="90"/>
      <c r="IW126" s="34"/>
      <c r="IX126" s="34"/>
      <c r="IY126" s="34"/>
      <c r="IZ126" s="34"/>
      <c r="JA126" s="34"/>
      <c r="JB126" s="34"/>
      <c r="JC126" s="34"/>
      <c r="JD126" s="34"/>
      <c r="JE126" s="34"/>
      <c r="JF126" s="34"/>
      <c r="JG126" s="34"/>
      <c r="JH126" s="34"/>
      <c r="JI126" s="34"/>
      <c r="JJ126" s="153"/>
      <c r="JK126" s="34"/>
      <c r="JL126" s="34"/>
      <c r="JM126" s="34"/>
      <c r="JN126" s="34"/>
      <c r="JO126" s="34"/>
      <c r="JP126" s="34"/>
      <c r="JQ126" s="34"/>
      <c r="JR126" s="34"/>
      <c r="JS126" s="34"/>
      <c r="JT126" s="34"/>
      <c r="JU126" s="34"/>
      <c r="JV126" s="34"/>
      <c r="JW126" s="34"/>
      <c r="JX126" s="34"/>
      <c r="JY126" s="34"/>
      <c r="JZ126" s="34"/>
      <c r="KA126" s="34"/>
      <c r="KB126" s="34"/>
      <c r="KC126" s="34"/>
      <c r="KD126" s="34"/>
      <c r="KE126" s="34"/>
      <c r="KF126" s="34"/>
      <c r="KG126" s="34"/>
      <c r="KH126" s="34"/>
      <c r="KI126" s="34"/>
      <c r="KJ126" s="34"/>
      <c r="KK126" s="34"/>
      <c r="KL126" s="34"/>
      <c r="KM126" s="34"/>
      <c r="KN126" s="34"/>
      <c r="KO126" s="34"/>
      <c r="KP126" s="34"/>
      <c r="KQ126" s="34"/>
      <c r="KR126" s="34"/>
      <c r="KS126" s="34"/>
      <c r="KT126" s="34"/>
      <c r="KU126" s="34"/>
      <c r="KV126" s="34"/>
      <c r="KW126" s="34"/>
      <c r="KX126" s="34"/>
      <c r="KY126" s="34"/>
    </row>
    <row r="127" spans="1:311" s="36" customFormat="1" ht="18.600000000000001">
      <c r="A127" s="34" t="str">
        <f t="shared" si="70"/>
        <v>4.5.1.3</v>
      </c>
      <c r="B127" s="35" t="s">
        <v>50</v>
      </c>
      <c r="C127" s="36" t="s">
        <v>41</v>
      </c>
      <c r="D127" s="37"/>
      <c r="E127" s="79">
        <v>45971</v>
      </c>
      <c r="F127" s="80">
        <f t="shared" si="68"/>
        <v>45973</v>
      </c>
      <c r="G127" s="40">
        <v>3</v>
      </c>
      <c r="H127" s="41">
        <v>1</v>
      </c>
      <c r="I127" s="42">
        <f t="shared" si="73"/>
        <v>3</v>
      </c>
      <c r="J127" s="43"/>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c r="DD127" s="34"/>
      <c r="DE127" s="82"/>
      <c r="DF127" s="34"/>
      <c r="DG127" s="34"/>
      <c r="DH127" s="34"/>
      <c r="DI127" s="34"/>
      <c r="DJ127" s="34"/>
      <c r="DK127" s="34"/>
      <c r="DL127" s="34"/>
      <c r="DM127" s="34"/>
      <c r="DN127" s="34"/>
      <c r="DO127" s="34"/>
      <c r="DP127" s="34"/>
      <c r="DQ127" s="34"/>
      <c r="DR127" s="34"/>
      <c r="DS127" s="34"/>
      <c r="DT127" s="34"/>
      <c r="DU127" s="34"/>
      <c r="DV127" s="34"/>
      <c r="DW127" s="34"/>
      <c r="DX127" s="34"/>
      <c r="DY127" s="34"/>
      <c r="DZ127" s="82"/>
      <c r="EA127" s="34"/>
      <c r="EB127" s="34"/>
      <c r="EC127" s="34"/>
      <c r="ED127" s="34"/>
      <c r="EE127" s="34"/>
      <c r="EF127" s="34"/>
      <c r="EG127" s="34"/>
      <c r="EH127" s="34"/>
      <c r="EI127" s="34"/>
      <c r="EJ127" s="34"/>
      <c r="EK127" s="34"/>
      <c r="EL127" s="34"/>
      <c r="EM127" s="34"/>
      <c r="EN127" s="34"/>
      <c r="EO127" s="34"/>
      <c r="EP127" s="34"/>
      <c r="EQ127" s="34"/>
      <c r="ER127" s="34"/>
      <c r="ES127" s="34"/>
      <c r="ET127" s="34"/>
      <c r="EU127" s="82"/>
      <c r="EV127" s="34"/>
      <c r="EW127" s="34"/>
      <c r="EX127" s="34"/>
      <c r="EY127" s="34"/>
      <c r="EZ127" s="34"/>
      <c r="FA127" s="34"/>
      <c r="FB127" s="34"/>
      <c r="FC127" s="34"/>
      <c r="FD127" s="34"/>
      <c r="FE127" s="34"/>
      <c r="FF127" s="34"/>
      <c r="FG127" s="34"/>
      <c r="FH127" s="34"/>
      <c r="FI127" s="34"/>
      <c r="FJ127" s="34"/>
      <c r="FK127" s="34"/>
      <c r="FL127" s="34"/>
      <c r="FM127" s="34"/>
      <c r="FN127" s="34"/>
      <c r="FO127" s="34"/>
      <c r="FP127" s="34"/>
      <c r="FQ127" s="34"/>
      <c r="FR127" s="34"/>
      <c r="FS127" s="34"/>
      <c r="FT127" s="34"/>
      <c r="FU127" s="34"/>
      <c r="FV127" s="34"/>
      <c r="FW127" s="34"/>
      <c r="FX127" s="34"/>
      <c r="FY127" s="34"/>
      <c r="FZ127" s="34"/>
      <c r="GA127" s="34"/>
      <c r="GB127" s="34"/>
      <c r="GC127" s="34"/>
      <c r="GD127" s="34"/>
      <c r="GE127" s="34"/>
      <c r="GF127" s="34"/>
      <c r="GG127" s="34"/>
      <c r="GH127" s="34"/>
      <c r="GI127" s="34"/>
      <c r="GJ127" s="34"/>
      <c r="GK127" s="34"/>
      <c r="GL127" s="34"/>
      <c r="GM127" s="34"/>
      <c r="GN127" s="34"/>
      <c r="GO127" s="34"/>
      <c r="GP127" s="34"/>
      <c r="GQ127" s="34"/>
      <c r="GR127" s="90"/>
      <c r="GS127" s="34"/>
      <c r="GT127" s="34"/>
      <c r="GU127" s="97"/>
      <c r="GV127" s="34"/>
      <c r="GW127" s="34"/>
      <c r="GX127" s="34"/>
      <c r="GY127" s="34"/>
      <c r="GZ127" s="97"/>
      <c r="HA127" s="34"/>
      <c r="HB127" s="34"/>
      <c r="HC127" s="34"/>
      <c r="HD127" s="34"/>
      <c r="HE127" s="34"/>
      <c r="HF127" s="34"/>
      <c r="HG127" s="34"/>
      <c r="HH127" s="34"/>
      <c r="HI127" s="34"/>
      <c r="HJ127" s="34"/>
      <c r="HK127" s="34"/>
      <c r="HL127" s="34"/>
      <c r="HM127" s="110"/>
      <c r="HN127" s="34"/>
      <c r="HO127" s="34"/>
      <c r="HP127" s="34"/>
      <c r="HQ127" s="34"/>
      <c r="HR127" s="34"/>
      <c r="HS127" s="34"/>
      <c r="HT127" s="34"/>
      <c r="HU127" s="34"/>
      <c r="HV127" s="34"/>
      <c r="HW127" s="34"/>
      <c r="HX127" s="34"/>
      <c r="HY127" s="92"/>
      <c r="HZ127" s="34"/>
      <c r="IA127" s="34">
        <v>0</v>
      </c>
      <c r="IB127" s="34">
        <v>4</v>
      </c>
      <c r="IC127" s="34"/>
      <c r="ID127" s="34"/>
      <c r="IE127" s="34"/>
      <c r="IF127" s="34"/>
      <c r="IG127" s="34"/>
      <c r="IH127" s="34"/>
      <c r="II127" s="34"/>
      <c r="IJ127" s="34"/>
      <c r="IK127" s="34"/>
      <c r="IL127" s="34"/>
      <c r="IM127" s="34"/>
      <c r="IN127" s="34"/>
      <c r="IO127" s="34"/>
      <c r="IP127" s="34"/>
      <c r="IQ127" s="34"/>
      <c r="IR127" s="34"/>
      <c r="IS127" s="34"/>
      <c r="IT127" s="34"/>
      <c r="IU127" s="34"/>
      <c r="IV127" s="90"/>
      <c r="IW127" s="34"/>
      <c r="IX127" s="34"/>
      <c r="IY127" s="34"/>
      <c r="IZ127" s="34"/>
      <c r="JA127" s="34"/>
      <c r="JB127" s="34"/>
      <c r="JC127" s="34"/>
      <c r="JD127" s="34"/>
      <c r="JE127" s="34"/>
      <c r="JF127" s="34"/>
      <c r="JG127" s="34"/>
      <c r="JH127" s="34"/>
      <c r="JI127" s="34"/>
      <c r="JJ127" s="153"/>
      <c r="JK127" s="34"/>
      <c r="JL127" s="34"/>
      <c r="JM127" s="34"/>
      <c r="JN127" s="34"/>
      <c r="JO127" s="34"/>
      <c r="JP127" s="34"/>
      <c r="JQ127" s="34"/>
      <c r="JR127" s="34"/>
      <c r="JS127" s="34"/>
      <c r="JT127" s="34"/>
      <c r="JU127" s="34"/>
      <c r="JV127" s="34"/>
      <c r="JW127" s="34"/>
      <c r="JX127" s="34"/>
      <c r="JY127" s="34"/>
      <c r="JZ127" s="34"/>
      <c r="KA127" s="34"/>
      <c r="KB127" s="34"/>
      <c r="KC127" s="34"/>
      <c r="KD127" s="34"/>
      <c r="KE127" s="34"/>
      <c r="KF127" s="34"/>
      <c r="KG127" s="34"/>
      <c r="KH127" s="34"/>
      <c r="KI127" s="34"/>
      <c r="KJ127" s="34"/>
      <c r="KK127" s="34"/>
      <c r="KL127" s="34"/>
      <c r="KM127" s="34"/>
      <c r="KN127" s="34"/>
      <c r="KO127" s="34"/>
      <c r="KP127" s="34"/>
      <c r="KQ127" s="34"/>
      <c r="KR127" s="34"/>
      <c r="KS127" s="34"/>
      <c r="KT127" s="34"/>
      <c r="KU127" s="34"/>
      <c r="KV127" s="34"/>
      <c r="KW127" s="34"/>
      <c r="KX127" s="34"/>
      <c r="KY127" s="34"/>
    </row>
    <row r="128" spans="1:311" s="36" customFormat="1" ht="18.600000000000001">
      <c r="A128" s="34" t="str">
        <f t="shared" si="70"/>
        <v>4.5.1.4</v>
      </c>
      <c r="B128" s="35" t="s">
        <v>51</v>
      </c>
      <c r="C128" s="36" t="s">
        <v>41</v>
      </c>
      <c r="D128" s="37"/>
      <c r="E128" s="79">
        <v>45971</v>
      </c>
      <c r="F128" s="80">
        <f t="shared" si="68"/>
        <v>45973</v>
      </c>
      <c r="G128" s="40">
        <v>3</v>
      </c>
      <c r="H128" s="41">
        <v>1</v>
      </c>
      <c r="I128" s="42">
        <f t="shared" si="73"/>
        <v>3</v>
      </c>
      <c r="J128" s="43"/>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34"/>
      <c r="CD128" s="34"/>
      <c r="CE128" s="34"/>
      <c r="CF128" s="34"/>
      <c r="CG128" s="34"/>
      <c r="CH128" s="34"/>
      <c r="CI128" s="34"/>
      <c r="CJ128" s="34"/>
      <c r="CK128" s="34"/>
      <c r="CL128" s="34"/>
      <c r="CM128" s="34"/>
      <c r="CN128" s="34"/>
      <c r="CO128" s="34"/>
      <c r="CP128" s="34"/>
      <c r="CQ128" s="34"/>
      <c r="CR128" s="34"/>
      <c r="CS128" s="34"/>
      <c r="CT128" s="34"/>
      <c r="CU128" s="34"/>
      <c r="CV128" s="34"/>
      <c r="CW128" s="34"/>
      <c r="CX128" s="34"/>
      <c r="CY128" s="34"/>
      <c r="CZ128" s="34"/>
      <c r="DA128" s="34"/>
      <c r="DB128" s="34"/>
      <c r="DC128" s="34"/>
      <c r="DD128" s="34"/>
      <c r="DE128" s="82"/>
      <c r="DF128" s="34"/>
      <c r="DG128" s="34"/>
      <c r="DH128" s="34"/>
      <c r="DI128" s="34"/>
      <c r="DJ128" s="34"/>
      <c r="DK128" s="34"/>
      <c r="DL128" s="34"/>
      <c r="DM128" s="34"/>
      <c r="DN128" s="34"/>
      <c r="DO128" s="34"/>
      <c r="DP128" s="34"/>
      <c r="DQ128" s="34"/>
      <c r="DR128" s="34"/>
      <c r="DS128" s="34"/>
      <c r="DT128" s="34"/>
      <c r="DU128" s="34"/>
      <c r="DV128" s="34"/>
      <c r="DW128" s="34"/>
      <c r="DX128" s="34"/>
      <c r="DY128" s="34"/>
      <c r="DZ128" s="82"/>
      <c r="EA128" s="34"/>
      <c r="EB128" s="34"/>
      <c r="EC128" s="34"/>
      <c r="ED128" s="34"/>
      <c r="EE128" s="34"/>
      <c r="EF128" s="34"/>
      <c r="EG128" s="34"/>
      <c r="EH128" s="34"/>
      <c r="EI128" s="34"/>
      <c r="EJ128" s="34"/>
      <c r="EK128" s="34"/>
      <c r="EL128" s="34"/>
      <c r="EM128" s="34"/>
      <c r="EN128" s="34"/>
      <c r="EO128" s="34"/>
      <c r="EP128" s="34"/>
      <c r="EQ128" s="34"/>
      <c r="ER128" s="34"/>
      <c r="ES128" s="34"/>
      <c r="ET128" s="34"/>
      <c r="EU128" s="82"/>
      <c r="EV128" s="34"/>
      <c r="EW128" s="34"/>
      <c r="EX128" s="34"/>
      <c r="EY128" s="34"/>
      <c r="EZ128" s="34"/>
      <c r="FA128" s="34"/>
      <c r="FB128" s="34"/>
      <c r="FC128" s="34"/>
      <c r="FD128" s="34"/>
      <c r="FE128" s="34"/>
      <c r="FF128" s="34"/>
      <c r="FG128" s="34"/>
      <c r="FH128" s="34"/>
      <c r="FI128" s="34"/>
      <c r="FJ128" s="34"/>
      <c r="FK128" s="34"/>
      <c r="FL128" s="34"/>
      <c r="FM128" s="34"/>
      <c r="FN128" s="34"/>
      <c r="FO128" s="34"/>
      <c r="FP128" s="34"/>
      <c r="FQ128" s="34"/>
      <c r="FR128" s="34"/>
      <c r="FS128" s="34"/>
      <c r="FT128" s="34"/>
      <c r="FU128" s="34"/>
      <c r="FV128" s="34"/>
      <c r="FW128" s="34"/>
      <c r="FX128" s="34"/>
      <c r="FY128" s="34"/>
      <c r="FZ128" s="34"/>
      <c r="GA128" s="34"/>
      <c r="GB128" s="34"/>
      <c r="GC128" s="34"/>
      <c r="GD128" s="34"/>
      <c r="GE128" s="34"/>
      <c r="GF128" s="34"/>
      <c r="GG128" s="34"/>
      <c r="GH128" s="34"/>
      <c r="GI128" s="34"/>
      <c r="GJ128" s="34"/>
      <c r="GK128" s="34"/>
      <c r="GL128" s="34"/>
      <c r="GM128" s="34"/>
      <c r="GN128" s="34"/>
      <c r="GO128" s="34"/>
      <c r="GP128" s="34"/>
      <c r="GQ128" s="34"/>
      <c r="GR128" s="90"/>
      <c r="GS128" s="34"/>
      <c r="GT128" s="34"/>
      <c r="GU128" s="34"/>
      <c r="GV128" s="97"/>
      <c r="GW128" s="34"/>
      <c r="GX128" s="34"/>
      <c r="GY128" s="34"/>
      <c r="GZ128" s="34"/>
      <c r="HA128" s="97"/>
      <c r="HB128" s="34"/>
      <c r="HC128" s="34"/>
      <c r="HD128" s="34"/>
      <c r="HE128" s="34"/>
      <c r="HF128" s="34"/>
      <c r="HG128" s="34"/>
      <c r="HH128" s="34"/>
      <c r="HI128" s="34"/>
      <c r="HJ128" s="34"/>
      <c r="HK128" s="34"/>
      <c r="HL128" s="34"/>
      <c r="HM128" s="110"/>
      <c r="HN128" s="34"/>
      <c r="HO128" s="34"/>
      <c r="HP128" s="34"/>
      <c r="HQ128" s="34"/>
      <c r="HR128" s="34"/>
      <c r="HS128" s="34"/>
      <c r="HT128" s="34"/>
      <c r="HU128" s="34"/>
      <c r="HV128" s="34"/>
      <c r="HW128" s="34"/>
      <c r="HX128" s="34"/>
      <c r="HY128" s="92"/>
      <c r="HZ128" s="34"/>
      <c r="IA128" s="34">
        <v>0</v>
      </c>
      <c r="IB128" s="34">
        <v>4</v>
      </c>
      <c r="IC128" s="34"/>
      <c r="ID128" s="34"/>
      <c r="IE128" s="34"/>
      <c r="IF128" s="34"/>
      <c r="IG128" s="34"/>
      <c r="IH128" s="34"/>
      <c r="II128" s="34"/>
      <c r="IJ128" s="34"/>
      <c r="IK128" s="34"/>
      <c r="IL128" s="34"/>
      <c r="IM128" s="34"/>
      <c r="IN128" s="34"/>
      <c r="IO128" s="34"/>
      <c r="IP128" s="34"/>
      <c r="IQ128" s="34"/>
      <c r="IR128" s="34"/>
      <c r="IS128" s="34"/>
      <c r="IT128" s="34"/>
      <c r="IU128" s="34"/>
      <c r="IV128" s="90"/>
      <c r="IW128" s="34"/>
      <c r="IX128" s="34"/>
      <c r="IY128" s="34"/>
      <c r="IZ128" s="34"/>
      <c r="JA128" s="34"/>
      <c r="JB128" s="34"/>
      <c r="JC128" s="34"/>
      <c r="JD128" s="34"/>
      <c r="JE128" s="34"/>
      <c r="JF128" s="34"/>
      <c r="JG128" s="34"/>
      <c r="JH128" s="34"/>
      <c r="JI128" s="34"/>
      <c r="JJ128" s="153"/>
      <c r="JK128" s="34"/>
      <c r="JL128" s="34"/>
      <c r="JM128" s="34"/>
      <c r="JN128" s="34"/>
      <c r="JO128" s="34"/>
      <c r="JP128" s="34"/>
      <c r="JQ128" s="34"/>
      <c r="JR128" s="34"/>
      <c r="JS128" s="34"/>
      <c r="JT128" s="34"/>
      <c r="JU128" s="34"/>
      <c r="JV128" s="34"/>
      <c r="JW128" s="34"/>
      <c r="JX128" s="34"/>
      <c r="JY128" s="34"/>
      <c r="JZ128" s="34"/>
      <c r="KA128" s="34"/>
      <c r="KB128" s="34"/>
      <c r="KC128" s="34"/>
      <c r="KD128" s="34"/>
      <c r="KE128" s="34"/>
      <c r="KF128" s="34"/>
      <c r="KG128" s="34"/>
      <c r="KH128" s="34"/>
      <c r="KI128" s="34"/>
      <c r="KJ128" s="34"/>
      <c r="KK128" s="34"/>
      <c r="KL128" s="34"/>
      <c r="KM128" s="34"/>
      <c r="KN128" s="34"/>
      <c r="KO128" s="34"/>
      <c r="KP128" s="34"/>
      <c r="KQ128" s="34"/>
      <c r="KR128" s="34"/>
      <c r="KS128" s="34"/>
      <c r="KT128" s="34"/>
      <c r="KU128" s="34"/>
      <c r="KV128" s="34"/>
      <c r="KW128" s="34"/>
      <c r="KX128" s="34"/>
      <c r="KY128" s="34"/>
    </row>
    <row r="129" spans="1:311" s="126" customFormat="1" ht="18.600000000000001">
      <c r="A129" s="124" t="str">
        <f t="shared" si="70"/>
        <v>4.5.1.5</v>
      </c>
      <c r="B129" s="125" t="s">
        <v>52</v>
      </c>
      <c r="C129" s="126" t="s">
        <v>41</v>
      </c>
      <c r="D129" s="127"/>
      <c r="E129" s="128">
        <v>45971</v>
      </c>
      <c r="F129" s="129">
        <f t="shared" si="68"/>
        <v>45973</v>
      </c>
      <c r="G129" s="130">
        <v>3</v>
      </c>
      <c r="H129" s="41">
        <v>1</v>
      </c>
      <c r="I129" s="131">
        <f t="shared" si="73"/>
        <v>3</v>
      </c>
      <c r="J129" s="132"/>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c r="AT129" s="124"/>
      <c r="AU129" s="124"/>
      <c r="AV129" s="124"/>
      <c r="AW129" s="124"/>
      <c r="AX129" s="124"/>
      <c r="AY129" s="124"/>
      <c r="AZ129" s="124"/>
      <c r="BA129" s="124"/>
      <c r="BB129" s="124"/>
      <c r="BC129" s="124"/>
      <c r="BD129" s="124"/>
      <c r="BE129" s="124"/>
      <c r="BF129" s="124"/>
      <c r="BG129" s="124"/>
      <c r="BH129" s="124"/>
      <c r="BI129" s="124"/>
      <c r="BJ129" s="124"/>
      <c r="BK129" s="124"/>
      <c r="BL129" s="124"/>
      <c r="BM129" s="124"/>
      <c r="BN129" s="124"/>
      <c r="BO129" s="124"/>
      <c r="BP129" s="124"/>
      <c r="BQ129" s="124"/>
      <c r="BR129" s="124"/>
      <c r="BS129" s="124"/>
      <c r="BT129" s="124"/>
      <c r="BU129" s="124"/>
      <c r="BV129" s="124"/>
      <c r="BW129" s="124"/>
      <c r="BX129" s="124"/>
      <c r="BY129" s="124"/>
      <c r="BZ129" s="124"/>
      <c r="CA129" s="124"/>
      <c r="CB129" s="124"/>
      <c r="CC129" s="124"/>
      <c r="CD129" s="124"/>
      <c r="CE129" s="124"/>
      <c r="CF129" s="124"/>
      <c r="CG129" s="124"/>
      <c r="CH129" s="124"/>
      <c r="CI129" s="124"/>
      <c r="CJ129" s="124"/>
      <c r="CK129" s="124"/>
      <c r="CL129" s="124"/>
      <c r="CM129" s="124"/>
      <c r="CN129" s="124"/>
      <c r="CO129" s="124"/>
      <c r="CP129" s="124"/>
      <c r="CQ129" s="124"/>
      <c r="CR129" s="124"/>
      <c r="CS129" s="124"/>
      <c r="CT129" s="124"/>
      <c r="CU129" s="124"/>
      <c r="CV129" s="124"/>
      <c r="CW129" s="124"/>
      <c r="CX129" s="124"/>
      <c r="CY129" s="124"/>
      <c r="CZ129" s="124"/>
      <c r="DA129" s="124"/>
      <c r="DB129" s="124"/>
      <c r="DC129" s="124"/>
      <c r="DD129" s="124"/>
      <c r="DE129" s="133"/>
      <c r="DF129" s="124"/>
      <c r="DG129" s="124"/>
      <c r="DH129" s="124"/>
      <c r="DI129" s="124"/>
      <c r="DJ129" s="124"/>
      <c r="DK129" s="124"/>
      <c r="DL129" s="124"/>
      <c r="DM129" s="124"/>
      <c r="DN129" s="124"/>
      <c r="DO129" s="124"/>
      <c r="DP129" s="124"/>
      <c r="DQ129" s="124"/>
      <c r="DR129" s="124"/>
      <c r="DS129" s="124"/>
      <c r="DT129" s="124"/>
      <c r="DU129" s="124"/>
      <c r="DV129" s="124"/>
      <c r="DW129" s="124"/>
      <c r="DX129" s="124"/>
      <c r="DY129" s="124"/>
      <c r="DZ129" s="133"/>
      <c r="EA129" s="124"/>
      <c r="EB129" s="124"/>
      <c r="EC129" s="124"/>
      <c r="ED129" s="124"/>
      <c r="EE129" s="124"/>
      <c r="EF129" s="124"/>
      <c r="EG129" s="124"/>
      <c r="EH129" s="124"/>
      <c r="EI129" s="124"/>
      <c r="EJ129" s="124"/>
      <c r="EK129" s="124"/>
      <c r="EL129" s="124"/>
      <c r="EM129" s="124"/>
      <c r="EN129" s="124"/>
      <c r="EO129" s="124"/>
      <c r="EP129" s="124"/>
      <c r="EQ129" s="124"/>
      <c r="ER129" s="124"/>
      <c r="ES129" s="124"/>
      <c r="ET129" s="124"/>
      <c r="EU129" s="133"/>
      <c r="EV129" s="124"/>
      <c r="EW129" s="124"/>
      <c r="EX129" s="124"/>
      <c r="EY129" s="124"/>
      <c r="EZ129" s="124"/>
      <c r="FA129" s="124"/>
      <c r="FB129" s="124"/>
      <c r="FC129" s="124"/>
      <c r="FD129" s="124"/>
      <c r="FE129" s="124"/>
      <c r="FF129" s="124"/>
      <c r="FG129" s="124"/>
      <c r="FH129" s="124"/>
      <c r="FI129" s="124"/>
      <c r="FJ129" s="124"/>
      <c r="FK129" s="124"/>
      <c r="FL129" s="124"/>
      <c r="FM129" s="124"/>
      <c r="FN129" s="124"/>
      <c r="FO129" s="124"/>
      <c r="FP129" s="124"/>
      <c r="FQ129" s="124"/>
      <c r="FR129" s="124"/>
      <c r="FS129" s="124"/>
      <c r="FT129" s="124"/>
      <c r="FU129" s="124"/>
      <c r="FV129" s="124"/>
      <c r="FW129" s="124"/>
      <c r="FX129" s="124"/>
      <c r="FY129" s="124"/>
      <c r="FZ129" s="124"/>
      <c r="GA129" s="124"/>
      <c r="GB129" s="124"/>
      <c r="GC129" s="124"/>
      <c r="GD129" s="124"/>
      <c r="GE129" s="124"/>
      <c r="GF129" s="124"/>
      <c r="GG129" s="124"/>
      <c r="GH129" s="124"/>
      <c r="GI129" s="124"/>
      <c r="GJ129" s="124"/>
      <c r="GK129" s="124"/>
      <c r="GL129" s="124"/>
      <c r="GM129" s="124"/>
      <c r="GN129" s="124"/>
      <c r="GO129" s="124"/>
      <c r="GP129" s="124"/>
      <c r="GQ129" s="124"/>
      <c r="GR129" s="134"/>
      <c r="GS129" s="124"/>
      <c r="GT129" s="124"/>
      <c r="GU129" s="124"/>
      <c r="GV129" s="124"/>
      <c r="GW129" s="135"/>
      <c r="GX129" s="124"/>
      <c r="GY129" s="124"/>
      <c r="GZ129" s="124"/>
      <c r="HA129" s="124"/>
      <c r="HB129" s="135"/>
      <c r="HC129" s="124"/>
      <c r="HD129" s="124"/>
      <c r="HE129" s="124"/>
      <c r="HF129" s="124"/>
      <c r="HG129" s="124"/>
      <c r="HH129" s="124"/>
      <c r="HI129" s="124"/>
      <c r="HJ129" s="124"/>
      <c r="HK129" s="124"/>
      <c r="HL129" s="124"/>
      <c r="HM129" s="136"/>
      <c r="HN129" s="124"/>
      <c r="HO129" s="124"/>
      <c r="HP129" s="124"/>
      <c r="HQ129" s="124"/>
      <c r="HR129" s="124"/>
      <c r="HS129" s="124"/>
      <c r="HT129" s="124"/>
      <c r="HU129" s="124"/>
      <c r="HV129" s="124"/>
      <c r="HW129" s="124"/>
      <c r="HX129" s="124"/>
      <c r="HY129" s="137"/>
      <c r="HZ129" s="124"/>
      <c r="IA129" s="124">
        <v>0</v>
      </c>
      <c r="IB129" s="124">
        <v>4</v>
      </c>
      <c r="IC129" s="124"/>
      <c r="ID129" s="124"/>
      <c r="IE129" s="124"/>
      <c r="IF129" s="124"/>
      <c r="IG129" s="124"/>
      <c r="IH129" s="124"/>
      <c r="II129" s="124"/>
      <c r="IJ129" s="124"/>
      <c r="IK129" s="124"/>
      <c r="IL129" s="124"/>
      <c r="IM129" s="124"/>
      <c r="IN129" s="124"/>
      <c r="IO129" s="124"/>
      <c r="IP129" s="124"/>
      <c r="IQ129" s="124"/>
      <c r="IR129" s="124"/>
      <c r="IS129" s="124"/>
      <c r="IT129" s="124"/>
      <c r="IU129" s="124"/>
      <c r="IV129" s="134"/>
      <c r="IW129" s="124"/>
      <c r="IX129" s="124"/>
      <c r="IY129" s="124"/>
      <c r="IZ129" s="124"/>
      <c r="JA129" s="124"/>
      <c r="JB129" s="124"/>
      <c r="JC129" s="124"/>
      <c r="JD129" s="124"/>
      <c r="JE129" s="124"/>
      <c r="JF129" s="124"/>
      <c r="JG129" s="124"/>
      <c r="JH129" s="124"/>
      <c r="JI129" s="124"/>
      <c r="JJ129" s="154"/>
      <c r="JK129" s="124"/>
      <c r="JL129" s="124"/>
      <c r="JM129" s="124"/>
      <c r="JN129" s="124"/>
      <c r="JO129" s="124"/>
      <c r="JP129" s="124"/>
      <c r="JQ129" s="124"/>
      <c r="JR129" s="124"/>
      <c r="JS129" s="124"/>
      <c r="JT129" s="124"/>
      <c r="JU129" s="124"/>
      <c r="JV129" s="124"/>
      <c r="JW129" s="124"/>
      <c r="JX129" s="124"/>
      <c r="JY129" s="124"/>
      <c r="JZ129" s="124"/>
      <c r="KA129" s="124"/>
      <c r="KB129" s="124"/>
      <c r="KC129" s="124"/>
      <c r="KD129" s="124"/>
      <c r="KE129" s="124"/>
      <c r="KF129" s="124"/>
      <c r="KG129" s="124"/>
      <c r="KH129" s="124"/>
      <c r="KI129" s="124"/>
      <c r="KJ129" s="124"/>
      <c r="KK129" s="124"/>
      <c r="KL129" s="124"/>
      <c r="KM129" s="124"/>
      <c r="KN129" s="124"/>
      <c r="KO129" s="124"/>
      <c r="KP129" s="124"/>
      <c r="KQ129" s="124"/>
      <c r="KR129" s="124"/>
      <c r="KS129" s="124"/>
      <c r="KT129" s="124"/>
      <c r="KU129" s="124"/>
      <c r="KV129" s="124"/>
      <c r="KW129" s="124"/>
      <c r="KX129" s="124"/>
      <c r="KY129" s="124"/>
    </row>
    <row r="130" spans="1:311" s="114" customFormat="1" ht="18.600000000000001">
      <c r="A130" s="96" t="str">
        <f t="shared" si="70"/>
        <v>4.5.1.6</v>
      </c>
      <c r="B130" s="113" t="s">
        <v>103</v>
      </c>
      <c r="C130" s="114" t="s">
        <v>41</v>
      </c>
      <c r="D130" s="115"/>
      <c r="E130" s="116">
        <v>45973</v>
      </c>
      <c r="F130" s="117">
        <f t="shared" ref="F130:F136" si="74">IF(ISBLANK(E130)," - ",IF(G130=0,E130,WORKDAY(IF(WEEKDAY(E130,2)&gt;5, WORKDAY(E130,1), E130),G130-1)))</f>
        <v>45975</v>
      </c>
      <c r="G130" s="118">
        <v>3</v>
      </c>
      <c r="H130" s="41">
        <v>1</v>
      </c>
      <c r="I130" s="120">
        <f t="shared" si="73"/>
        <v>3</v>
      </c>
      <c r="J130" s="121"/>
      <c r="K130" s="96"/>
      <c r="L130" s="96"/>
      <c r="M130" s="96"/>
      <c r="N130" s="96"/>
      <c r="O130" s="96"/>
      <c r="P130" s="96"/>
      <c r="Q130" s="96"/>
      <c r="R130" s="96"/>
      <c r="S130" s="96"/>
      <c r="T130" s="96"/>
      <c r="U130" s="96"/>
      <c r="V130" s="96"/>
      <c r="W130" s="96"/>
      <c r="X130" s="96"/>
      <c r="Y130" s="96"/>
      <c r="Z130" s="96"/>
      <c r="AA130" s="96"/>
      <c r="AB130" s="96"/>
      <c r="AC130" s="96"/>
      <c r="AD130" s="96"/>
      <c r="AE130" s="96"/>
      <c r="AF130" s="96"/>
      <c r="AG130" s="96"/>
      <c r="AH130" s="96"/>
      <c r="AI130" s="96"/>
      <c r="AJ130" s="96"/>
      <c r="AK130" s="96"/>
      <c r="AL130" s="96"/>
      <c r="AM130" s="96"/>
      <c r="AN130" s="96"/>
      <c r="AO130" s="96"/>
      <c r="AP130" s="96"/>
      <c r="AQ130" s="96"/>
      <c r="AR130" s="96"/>
      <c r="AS130" s="96"/>
      <c r="AT130" s="96"/>
      <c r="AU130" s="96"/>
      <c r="AV130" s="96"/>
      <c r="AW130" s="96"/>
      <c r="AX130" s="96"/>
      <c r="AY130" s="96"/>
      <c r="AZ130" s="96"/>
      <c r="BA130" s="96"/>
      <c r="BB130" s="96"/>
      <c r="BC130" s="96"/>
      <c r="BD130" s="96"/>
      <c r="BE130" s="96"/>
      <c r="BF130" s="96"/>
      <c r="BG130" s="96"/>
      <c r="BH130" s="96"/>
      <c r="BI130" s="96"/>
      <c r="BJ130" s="96"/>
      <c r="BK130" s="96"/>
      <c r="BL130" s="96"/>
      <c r="BM130" s="96"/>
      <c r="BN130" s="96"/>
      <c r="BO130" s="96"/>
      <c r="BP130" s="96"/>
      <c r="BQ130" s="96"/>
      <c r="BR130" s="96"/>
      <c r="BS130" s="96"/>
      <c r="BT130" s="96"/>
      <c r="BU130" s="96"/>
      <c r="BV130" s="96"/>
      <c r="BW130" s="96"/>
      <c r="BX130" s="96"/>
      <c r="BY130" s="96"/>
      <c r="BZ130" s="96"/>
      <c r="CA130" s="96"/>
      <c r="CB130" s="96"/>
      <c r="CC130" s="96"/>
      <c r="CD130" s="96"/>
      <c r="CE130" s="96"/>
      <c r="CF130" s="96"/>
      <c r="CG130" s="96"/>
      <c r="CH130" s="96"/>
      <c r="CI130" s="96"/>
      <c r="CJ130" s="96"/>
      <c r="CK130" s="96"/>
      <c r="CL130" s="96"/>
      <c r="CM130" s="96"/>
      <c r="CN130" s="96"/>
      <c r="CO130" s="96"/>
      <c r="CP130" s="96"/>
      <c r="CQ130" s="96"/>
      <c r="CR130" s="96"/>
      <c r="CS130" s="96"/>
      <c r="CT130" s="96"/>
      <c r="CU130" s="96"/>
      <c r="CV130" s="96"/>
      <c r="CW130" s="96"/>
      <c r="CX130" s="96"/>
      <c r="CY130" s="96"/>
      <c r="CZ130" s="96"/>
      <c r="DA130" s="96"/>
      <c r="DB130" s="96"/>
      <c r="DC130" s="96"/>
      <c r="DD130" s="96"/>
      <c r="DE130" s="122"/>
      <c r="DF130" s="96"/>
      <c r="DG130" s="96"/>
      <c r="DH130" s="96"/>
      <c r="DI130" s="96"/>
      <c r="DJ130" s="96"/>
      <c r="DK130" s="96"/>
      <c r="DL130" s="96"/>
      <c r="DM130" s="96"/>
      <c r="DN130" s="96"/>
      <c r="DO130" s="96"/>
      <c r="DP130" s="96"/>
      <c r="DQ130" s="96"/>
      <c r="DR130" s="96"/>
      <c r="DS130" s="96"/>
      <c r="DT130" s="96"/>
      <c r="DU130" s="96"/>
      <c r="DV130" s="96"/>
      <c r="DW130" s="96"/>
      <c r="DX130" s="96"/>
      <c r="DY130" s="96"/>
      <c r="DZ130" s="122"/>
      <c r="EA130" s="96"/>
      <c r="EB130" s="96"/>
      <c r="EC130" s="96"/>
      <c r="ED130" s="96"/>
      <c r="EE130" s="96"/>
      <c r="EF130" s="96"/>
      <c r="EG130" s="96"/>
      <c r="EH130" s="96"/>
      <c r="EI130" s="96"/>
      <c r="EJ130" s="96"/>
      <c r="EK130" s="96"/>
      <c r="EL130" s="96"/>
      <c r="EM130" s="96"/>
      <c r="EN130" s="96"/>
      <c r="EO130" s="96"/>
      <c r="EP130" s="96"/>
      <c r="EQ130" s="96"/>
      <c r="ER130" s="96"/>
      <c r="ES130" s="96"/>
      <c r="ET130" s="96"/>
      <c r="EU130" s="122"/>
      <c r="EV130" s="96"/>
      <c r="EW130" s="96"/>
      <c r="EX130" s="96"/>
      <c r="EY130" s="96"/>
      <c r="EZ130" s="96"/>
      <c r="FA130" s="96"/>
      <c r="FB130" s="96"/>
      <c r="FC130" s="96"/>
      <c r="FD130" s="96"/>
      <c r="FE130" s="96"/>
      <c r="FF130" s="96"/>
      <c r="FG130" s="96"/>
      <c r="FH130" s="96"/>
      <c r="FI130" s="96"/>
      <c r="FJ130" s="96"/>
      <c r="FK130" s="96"/>
      <c r="FL130" s="96"/>
      <c r="FM130" s="96"/>
      <c r="FN130" s="96"/>
      <c r="FO130" s="96"/>
      <c r="FP130" s="96"/>
      <c r="FQ130" s="96"/>
      <c r="FR130" s="96"/>
      <c r="FS130" s="96"/>
      <c r="FT130" s="96"/>
      <c r="FU130" s="96"/>
      <c r="FV130" s="96"/>
      <c r="FW130" s="96"/>
      <c r="FX130" s="96"/>
      <c r="FY130" s="96"/>
      <c r="FZ130" s="96"/>
      <c r="GA130" s="96"/>
      <c r="GB130" s="96"/>
      <c r="GC130" s="96"/>
      <c r="GD130" s="96"/>
      <c r="GE130" s="96"/>
      <c r="GF130" s="96"/>
      <c r="GG130" s="96"/>
      <c r="GH130" s="96"/>
      <c r="GI130" s="96"/>
      <c r="GJ130" s="96"/>
      <c r="GK130" s="96"/>
      <c r="GL130" s="96"/>
      <c r="GM130" s="96"/>
      <c r="GN130" s="96"/>
      <c r="GO130" s="96"/>
      <c r="GP130" s="96"/>
      <c r="GQ130" s="96"/>
      <c r="GR130" s="89"/>
      <c r="GS130" s="96"/>
      <c r="GT130" s="96"/>
      <c r="GU130" s="96"/>
      <c r="GV130" s="96"/>
      <c r="GW130" s="96"/>
      <c r="GX130" s="96"/>
      <c r="GY130" s="96"/>
      <c r="GZ130" s="123"/>
      <c r="HA130" s="96"/>
      <c r="HB130" s="96"/>
      <c r="HC130" s="123"/>
      <c r="HD130" s="96"/>
      <c r="HE130" s="96"/>
      <c r="HF130" s="96"/>
      <c r="HG130" s="96"/>
      <c r="HH130" s="96"/>
      <c r="HI130" s="96"/>
      <c r="HJ130" s="96"/>
      <c r="HK130" s="96"/>
      <c r="HL130" s="96"/>
      <c r="HM130" s="109"/>
      <c r="HN130" s="96"/>
      <c r="HO130" s="96"/>
      <c r="HP130" s="96"/>
      <c r="HQ130" s="96"/>
      <c r="HR130" s="96"/>
      <c r="HS130" s="96"/>
      <c r="HT130" s="96"/>
      <c r="HU130" s="96"/>
      <c r="HV130" s="96"/>
      <c r="HW130" s="96"/>
      <c r="HX130" s="96"/>
      <c r="HY130" s="103"/>
      <c r="HZ130" s="96"/>
      <c r="IA130" s="96"/>
      <c r="IB130" s="96"/>
      <c r="IC130" s="96">
        <v>1</v>
      </c>
      <c r="ID130" s="34">
        <v>3</v>
      </c>
      <c r="IE130" s="34">
        <v>3</v>
      </c>
      <c r="IF130" s="96"/>
      <c r="IG130" s="96"/>
      <c r="IH130" s="34">
        <v>3</v>
      </c>
      <c r="II130" s="96">
        <v>3</v>
      </c>
      <c r="IJ130" s="96">
        <v>4</v>
      </c>
      <c r="IK130" s="96"/>
      <c r="IL130" s="96"/>
      <c r="IM130" s="96"/>
      <c r="IN130" s="96"/>
      <c r="IO130" s="96"/>
      <c r="IP130" s="96"/>
      <c r="IQ130" s="96"/>
      <c r="IR130" s="96"/>
      <c r="IS130" s="96"/>
      <c r="IT130" s="96"/>
      <c r="IU130" s="96"/>
      <c r="IV130" s="89"/>
      <c r="IW130" s="96"/>
      <c r="IX130" s="96"/>
      <c r="IY130" s="96"/>
      <c r="IZ130" s="96"/>
      <c r="JA130" s="96"/>
      <c r="JB130" s="96"/>
      <c r="JC130" s="96"/>
      <c r="JD130" s="96"/>
      <c r="JE130" s="96"/>
      <c r="JF130" s="96"/>
      <c r="JG130" s="96"/>
      <c r="JH130" s="96"/>
      <c r="JI130" s="96"/>
      <c r="JJ130" s="152"/>
      <c r="JK130" s="96"/>
      <c r="JL130" s="96"/>
      <c r="JM130" s="96"/>
      <c r="JN130" s="96"/>
      <c r="JO130" s="96"/>
      <c r="JP130" s="96"/>
      <c r="JQ130" s="96"/>
      <c r="JR130" s="96"/>
      <c r="JS130" s="96"/>
      <c r="JT130" s="96"/>
      <c r="JU130" s="96"/>
      <c r="JV130" s="96"/>
      <c r="JW130" s="96"/>
      <c r="JX130" s="96"/>
      <c r="JY130" s="96"/>
      <c r="JZ130" s="96"/>
      <c r="KA130" s="96"/>
      <c r="KB130" s="96"/>
      <c r="KC130" s="96"/>
      <c r="KD130" s="96"/>
      <c r="KE130" s="96"/>
      <c r="KF130" s="96"/>
      <c r="KG130" s="96"/>
      <c r="KH130" s="96"/>
      <c r="KI130" s="96"/>
      <c r="KJ130" s="96"/>
      <c r="KK130" s="96"/>
      <c r="KL130" s="96"/>
      <c r="KM130" s="96"/>
      <c r="KN130" s="96"/>
      <c r="KO130" s="96"/>
      <c r="KP130" s="96"/>
      <c r="KQ130" s="96"/>
      <c r="KR130" s="96"/>
      <c r="KS130" s="96"/>
      <c r="KT130" s="96"/>
      <c r="KU130" s="96"/>
      <c r="KV130" s="96"/>
      <c r="KW130" s="96"/>
      <c r="KX130" s="96"/>
      <c r="KY130" s="96"/>
    </row>
    <row r="131" spans="1:311" s="36" customFormat="1" ht="18.600000000000001">
      <c r="A131" s="34" t="str">
        <f t="shared" si="70"/>
        <v>4.5.1.7</v>
      </c>
      <c r="B131" s="35" t="s">
        <v>104</v>
      </c>
      <c r="C131" s="36" t="s">
        <v>41</v>
      </c>
      <c r="D131" s="37"/>
      <c r="E131" s="79">
        <v>45973</v>
      </c>
      <c r="F131" s="80">
        <f t="shared" si="74"/>
        <v>45975</v>
      </c>
      <c r="G131" s="40">
        <v>3</v>
      </c>
      <c r="H131" s="41">
        <v>1</v>
      </c>
      <c r="I131" s="42">
        <f t="shared" si="73"/>
        <v>3</v>
      </c>
      <c r="J131" s="43"/>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c r="DD131" s="34"/>
      <c r="DE131" s="82"/>
      <c r="DF131" s="34"/>
      <c r="DG131" s="34"/>
      <c r="DH131" s="34"/>
      <c r="DI131" s="34"/>
      <c r="DJ131" s="34"/>
      <c r="DK131" s="34"/>
      <c r="DL131" s="34"/>
      <c r="DM131" s="34"/>
      <c r="DN131" s="34"/>
      <c r="DO131" s="34"/>
      <c r="DP131" s="34"/>
      <c r="DQ131" s="34"/>
      <c r="DR131" s="34"/>
      <c r="DS131" s="34"/>
      <c r="DT131" s="34"/>
      <c r="DU131" s="34"/>
      <c r="DV131" s="34"/>
      <c r="DW131" s="34"/>
      <c r="DX131" s="34"/>
      <c r="DY131" s="34"/>
      <c r="DZ131" s="82"/>
      <c r="EA131" s="34"/>
      <c r="EB131" s="34"/>
      <c r="EC131" s="34"/>
      <c r="ED131" s="34"/>
      <c r="EE131" s="34"/>
      <c r="EF131" s="34"/>
      <c r="EG131" s="34"/>
      <c r="EH131" s="34"/>
      <c r="EI131" s="34"/>
      <c r="EJ131" s="34"/>
      <c r="EK131" s="34"/>
      <c r="EL131" s="34"/>
      <c r="EM131" s="34"/>
      <c r="EN131" s="34"/>
      <c r="EO131" s="34"/>
      <c r="EP131" s="34"/>
      <c r="EQ131" s="34"/>
      <c r="ER131" s="34"/>
      <c r="ES131" s="34"/>
      <c r="ET131" s="34"/>
      <c r="EU131" s="82"/>
      <c r="EV131" s="34"/>
      <c r="EW131" s="34"/>
      <c r="EX131" s="34"/>
      <c r="EY131" s="34"/>
      <c r="EZ131" s="34"/>
      <c r="FA131" s="34"/>
      <c r="FB131" s="34"/>
      <c r="FC131" s="34"/>
      <c r="FD131" s="34"/>
      <c r="FE131" s="34"/>
      <c r="FF131" s="34"/>
      <c r="FG131" s="34"/>
      <c r="FH131" s="34"/>
      <c r="FI131" s="34"/>
      <c r="FJ131" s="34"/>
      <c r="FK131" s="34"/>
      <c r="FL131" s="34"/>
      <c r="FM131" s="34"/>
      <c r="FN131" s="34"/>
      <c r="FO131" s="34"/>
      <c r="FP131" s="34"/>
      <c r="FQ131" s="34"/>
      <c r="FR131" s="34"/>
      <c r="FS131" s="34"/>
      <c r="FT131" s="34"/>
      <c r="FU131" s="34"/>
      <c r="FV131" s="34"/>
      <c r="FW131" s="34"/>
      <c r="FX131" s="34"/>
      <c r="FY131" s="34"/>
      <c r="FZ131" s="34"/>
      <c r="GA131" s="34"/>
      <c r="GB131" s="34"/>
      <c r="GC131" s="34"/>
      <c r="GD131" s="34"/>
      <c r="GE131" s="34"/>
      <c r="GF131" s="34"/>
      <c r="GG131" s="34"/>
      <c r="GH131" s="34"/>
      <c r="GI131" s="34"/>
      <c r="GJ131" s="34"/>
      <c r="GK131" s="34"/>
      <c r="GL131" s="34"/>
      <c r="GM131" s="34"/>
      <c r="GN131" s="34"/>
      <c r="GO131" s="34"/>
      <c r="GP131" s="34"/>
      <c r="GQ131" s="34"/>
      <c r="GR131" s="90"/>
      <c r="GS131" s="34"/>
      <c r="GT131" s="34"/>
      <c r="GU131" s="34"/>
      <c r="GV131" s="34"/>
      <c r="GW131" s="34"/>
      <c r="GX131" s="34"/>
      <c r="GY131" s="34"/>
      <c r="GZ131" s="34"/>
      <c r="HA131" s="34"/>
      <c r="HB131" s="34"/>
      <c r="HC131" s="34"/>
      <c r="HD131" s="34"/>
      <c r="HE131" s="34"/>
      <c r="HF131" s="34"/>
      <c r="HG131" s="34"/>
      <c r="HH131" s="34"/>
      <c r="HI131" s="34"/>
      <c r="HJ131" s="34"/>
      <c r="HK131" s="34"/>
      <c r="HL131" s="34"/>
      <c r="HM131" s="110"/>
      <c r="HN131" s="34"/>
      <c r="HO131" s="34"/>
      <c r="HP131" s="34"/>
      <c r="HQ131" s="34"/>
      <c r="HR131" s="34"/>
      <c r="HS131" s="34"/>
      <c r="HT131" s="34"/>
      <c r="HU131" s="34"/>
      <c r="HV131" s="34"/>
      <c r="HW131" s="34"/>
      <c r="HX131" s="34"/>
      <c r="HY131" s="92"/>
      <c r="HZ131" s="34"/>
      <c r="IA131" s="34"/>
      <c r="IB131" s="34"/>
      <c r="IC131" s="96">
        <v>1</v>
      </c>
      <c r="ID131" s="34">
        <v>3</v>
      </c>
      <c r="IE131" s="34">
        <v>3</v>
      </c>
      <c r="IF131" s="34"/>
      <c r="IG131" s="34"/>
      <c r="IH131" s="34">
        <v>3</v>
      </c>
      <c r="II131" s="96">
        <v>3</v>
      </c>
      <c r="IJ131" s="96">
        <v>4</v>
      </c>
      <c r="IK131" s="34"/>
      <c r="IL131" s="34"/>
      <c r="IM131" s="34"/>
      <c r="IN131" s="34"/>
      <c r="IO131" s="34"/>
      <c r="IP131" s="34"/>
      <c r="IQ131" s="146">
        <v>4</v>
      </c>
      <c r="IR131" s="34"/>
      <c r="IS131" s="34"/>
      <c r="IT131" s="34"/>
      <c r="IU131" s="34"/>
      <c r="IV131" s="90"/>
      <c r="IW131" s="34"/>
      <c r="IX131" s="34"/>
      <c r="IY131" s="34"/>
      <c r="IZ131" s="34"/>
      <c r="JA131" s="34"/>
      <c r="JB131" s="34"/>
      <c r="JC131" s="34"/>
      <c r="JD131" s="34"/>
      <c r="JE131" s="34"/>
      <c r="JF131" s="34"/>
      <c r="JG131" s="34"/>
      <c r="JH131" s="34"/>
      <c r="JI131" s="34"/>
      <c r="JJ131" s="153"/>
      <c r="JK131" s="34"/>
      <c r="JL131" s="34"/>
      <c r="JM131" s="34"/>
      <c r="JN131" s="34"/>
      <c r="JO131" s="34"/>
      <c r="JP131" s="34"/>
      <c r="JQ131" s="34"/>
      <c r="JR131" s="34"/>
      <c r="JS131" s="34"/>
      <c r="JT131" s="34"/>
      <c r="JU131" s="34"/>
      <c r="JV131" s="34"/>
      <c r="JW131" s="34"/>
      <c r="JX131" s="34"/>
      <c r="JY131" s="34"/>
      <c r="JZ131" s="34"/>
      <c r="KA131" s="34"/>
      <c r="KB131" s="34"/>
      <c r="KC131" s="34"/>
      <c r="KD131" s="34"/>
      <c r="KE131" s="34"/>
      <c r="KF131" s="34"/>
      <c r="KG131" s="34"/>
      <c r="KH131" s="34"/>
      <c r="KI131" s="34"/>
      <c r="KJ131" s="34"/>
      <c r="KK131" s="34"/>
      <c r="KL131" s="34"/>
      <c r="KM131" s="34"/>
      <c r="KN131" s="34"/>
      <c r="KO131" s="34"/>
      <c r="KP131" s="34"/>
      <c r="KQ131" s="34"/>
      <c r="KR131" s="34"/>
      <c r="KS131" s="34"/>
      <c r="KT131" s="34"/>
      <c r="KU131" s="34"/>
      <c r="KV131" s="34"/>
      <c r="KW131" s="34"/>
      <c r="KX131" s="34"/>
      <c r="KY131" s="34"/>
    </row>
    <row r="132" spans="1:311" s="36" customFormat="1" ht="18.600000000000001">
      <c r="A132" s="34" t="str">
        <f t="shared" si="70"/>
        <v>4.5.1.8</v>
      </c>
      <c r="B132" s="35" t="s">
        <v>105</v>
      </c>
      <c r="C132" s="36" t="s">
        <v>41</v>
      </c>
      <c r="D132" s="37"/>
      <c r="E132" s="79">
        <v>45973</v>
      </c>
      <c r="F132" s="80">
        <f t="shared" si="74"/>
        <v>45975</v>
      </c>
      <c r="G132" s="40">
        <v>3</v>
      </c>
      <c r="H132" s="41">
        <v>1</v>
      </c>
      <c r="I132" s="42">
        <f t="shared" si="73"/>
        <v>3</v>
      </c>
      <c r="J132" s="43"/>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c r="BM132" s="34"/>
      <c r="BN132" s="34"/>
      <c r="BO132" s="34"/>
      <c r="BP132" s="34"/>
      <c r="BQ132" s="34"/>
      <c r="BR132" s="34"/>
      <c r="BS132" s="34"/>
      <c r="BT132" s="34"/>
      <c r="BU132" s="34"/>
      <c r="BV132" s="34"/>
      <c r="BW132" s="34"/>
      <c r="BX132" s="34"/>
      <c r="BY132" s="34"/>
      <c r="BZ132" s="34"/>
      <c r="CA132" s="34"/>
      <c r="CB132" s="34"/>
      <c r="CC132" s="34"/>
      <c r="CD132" s="34"/>
      <c r="CE132" s="34"/>
      <c r="CF132" s="34"/>
      <c r="CG132" s="34"/>
      <c r="CH132" s="34"/>
      <c r="CI132" s="34"/>
      <c r="CJ132" s="34"/>
      <c r="CK132" s="34"/>
      <c r="CL132" s="34"/>
      <c r="CM132" s="34"/>
      <c r="CN132" s="34"/>
      <c r="CO132" s="34"/>
      <c r="CP132" s="34"/>
      <c r="CQ132" s="34"/>
      <c r="CR132" s="34"/>
      <c r="CS132" s="34"/>
      <c r="CT132" s="34"/>
      <c r="CU132" s="34"/>
      <c r="CV132" s="34"/>
      <c r="CW132" s="34"/>
      <c r="CX132" s="34"/>
      <c r="CY132" s="34"/>
      <c r="CZ132" s="34"/>
      <c r="DA132" s="34"/>
      <c r="DB132" s="34"/>
      <c r="DC132" s="34"/>
      <c r="DD132" s="34"/>
      <c r="DE132" s="82"/>
      <c r="DF132" s="34"/>
      <c r="DG132" s="34"/>
      <c r="DH132" s="34"/>
      <c r="DI132" s="34"/>
      <c r="DJ132" s="34"/>
      <c r="DK132" s="34"/>
      <c r="DL132" s="34"/>
      <c r="DM132" s="34"/>
      <c r="DN132" s="34"/>
      <c r="DO132" s="34"/>
      <c r="DP132" s="34"/>
      <c r="DQ132" s="34"/>
      <c r="DR132" s="34"/>
      <c r="DS132" s="34"/>
      <c r="DT132" s="34"/>
      <c r="DU132" s="34"/>
      <c r="DV132" s="34"/>
      <c r="DW132" s="34"/>
      <c r="DX132" s="34"/>
      <c r="DY132" s="34"/>
      <c r="DZ132" s="82"/>
      <c r="EA132" s="34"/>
      <c r="EB132" s="34"/>
      <c r="EC132" s="34"/>
      <c r="ED132" s="34"/>
      <c r="EE132" s="34"/>
      <c r="EF132" s="34"/>
      <c r="EG132" s="34"/>
      <c r="EH132" s="34"/>
      <c r="EI132" s="34"/>
      <c r="EJ132" s="34"/>
      <c r="EK132" s="34"/>
      <c r="EL132" s="34"/>
      <c r="EM132" s="34"/>
      <c r="EN132" s="34"/>
      <c r="EO132" s="34"/>
      <c r="EP132" s="34"/>
      <c r="EQ132" s="34"/>
      <c r="ER132" s="34"/>
      <c r="ES132" s="34"/>
      <c r="ET132" s="34"/>
      <c r="EU132" s="82"/>
      <c r="EV132" s="34"/>
      <c r="EW132" s="34"/>
      <c r="EX132" s="34"/>
      <c r="EY132" s="34"/>
      <c r="EZ132" s="34"/>
      <c r="FA132" s="34"/>
      <c r="FB132" s="34"/>
      <c r="FC132" s="34"/>
      <c r="FD132" s="34"/>
      <c r="FE132" s="34"/>
      <c r="FF132" s="34"/>
      <c r="FG132" s="34"/>
      <c r="FH132" s="34"/>
      <c r="FI132" s="34"/>
      <c r="FJ132" s="34"/>
      <c r="FK132" s="34"/>
      <c r="FL132" s="34"/>
      <c r="FM132" s="34"/>
      <c r="FN132" s="34"/>
      <c r="FO132" s="34"/>
      <c r="FP132" s="34"/>
      <c r="FQ132" s="34"/>
      <c r="FR132" s="34"/>
      <c r="FS132" s="34"/>
      <c r="FT132" s="34"/>
      <c r="FU132" s="34"/>
      <c r="FV132" s="34"/>
      <c r="FW132" s="34"/>
      <c r="FX132" s="34"/>
      <c r="FY132" s="34"/>
      <c r="FZ132" s="34"/>
      <c r="GA132" s="34"/>
      <c r="GB132" s="34"/>
      <c r="GC132" s="34"/>
      <c r="GD132" s="34"/>
      <c r="GE132" s="34"/>
      <c r="GF132" s="34"/>
      <c r="GG132" s="34"/>
      <c r="GH132" s="34"/>
      <c r="GI132" s="34"/>
      <c r="GJ132" s="34"/>
      <c r="GK132" s="34"/>
      <c r="GL132" s="34"/>
      <c r="GM132" s="34"/>
      <c r="GN132" s="34"/>
      <c r="GO132" s="34"/>
      <c r="GP132" s="34"/>
      <c r="GQ132" s="34"/>
      <c r="GR132" s="90"/>
      <c r="GS132" s="34"/>
      <c r="GT132" s="34"/>
      <c r="GU132" s="34"/>
      <c r="GV132" s="34"/>
      <c r="GW132" s="34"/>
      <c r="GX132" s="34"/>
      <c r="GY132" s="34"/>
      <c r="GZ132" s="34"/>
      <c r="HA132" s="34"/>
      <c r="HB132" s="34"/>
      <c r="HC132" s="34"/>
      <c r="HD132" s="34"/>
      <c r="HE132" s="34"/>
      <c r="HF132" s="34"/>
      <c r="HG132" s="97"/>
      <c r="HH132" s="34"/>
      <c r="HI132" s="34"/>
      <c r="HJ132" s="34"/>
      <c r="HK132" s="34"/>
      <c r="HL132" s="34"/>
      <c r="HM132" s="110"/>
      <c r="HN132" s="34"/>
      <c r="HO132" s="34"/>
      <c r="HP132" s="34"/>
      <c r="HQ132" s="34"/>
      <c r="HR132" s="34"/>
      <c r="HS132" s="34"/>
      <c r="HT132" s="34"/>
      <c r="HU132" s="34"/>
      <c r="HV132" s="34"/>
      <c r="HW132" s="34"/>
      <c r="HX132" s="34"/>
      <c r="HY132" s="92"/>
      <c r="HZ132" s="34"/>
      <c r="IA132" s="34"/>
      <c r="IB132" s="34"/>
      <c r="IC132" s="96">
        <v>1</v>
      </c>
      <c r="ID132" s="34">
        <v>3</v>
      </c>
      <c r="IE132" s="34">
        <v>3</v>
      </c>
      <c r="IF132" s="34"/>
      <c r="IG132" s="34"/>
      <c r="IH132" s="34">
        <v>3</v>
      </c>
      <c r="II132" s="96">
        <v>3</v>
      </c>
      <c r="IJ132" s="96">
        <v>4</v>
      </c>
      <c r="IK132" s="34"/>
      <c r="IL132" s="34"/>
      <c r="IM132" s="34"/>
      <c r="IN132" s="34"/>
      <c r="IO132" s="34"/>
      <c r="IP132" s="34"/>
      <c r="IQ132" s="34"/>
      <c r="IR132" s="34"/>
      <c r="IS132" s="34"/>
      <c r="IT132" s="34"/>
      <c r="IU132" s="34"/>
      <c r="IV132" s="90"/>
      <c r="IW132" s="34"/>
      <c r="IX132" s="34"/>
      <c r="IY132" s="34"/>
      <c r="IZ132" s="34"/>
      <c r="JA132" s="34"/>
      <c r="JB132" s="34"/>
      <c r="JC132" s="34"/>
      <c r="JD132" s="34"/>
      <c r="JE132" s="34"/>
      <c r="JF132" s="34"/>
      <c r="JG132" s="34"/>
      <c r="JH132" s="34"/>
      <c r="JI132" s="34"/>
      <c r="JJ132" s="153"/>
      <c r="JK132" s="34"/>
      <c r="JL132" s="34"/>
      <c r="JM132" s="34"/>
      <c r="JN132" s="34"/>
      <c r="JO132" s="34"/>
      <c r="JP132" s="34"/>
      <c r="JQ132" s="34"/>
      <c r="JR132" s="34"/>
      <c r="JS132" s="34"/>
      <c r="JT132" s="34"/>
      <c r="JU132" s="34"/>
      <c r="JV132" s="34"/>
      <c r="JW132" s="34"/>
      <c r="JX132" s="34"/>
      <c r="JY132" s="34"/>
      <c r="JZ132" s="34"/>
      <c r="KA132" s="34"/>
      <c r="KB132" s="34"/>
      <c r="KC132" s="34"/>
      <c r="KD132" s="34"/>
      <c r="KE132" s="34"/>
      <c r="KF132" s="34"/>
      <c r="KG132" s="34"/>
      <c r="KH132" s="34"/>
      <c r="KI132" s="34"/>
      <c r="KJ132" s="34"/>
      <c r="KK132" s="34"/>
      <c r="KL132" s="34"/>
      <c r="KM132" s="34"/>
      <c r="KN132" s="34"/>
      <c r="KO132" s="34"/>
      <c r="KP132" s="34"/>
      <c r="KQ132" s="34"/>
      <c r="KR132" s="34"/>
      <c r="KS132" s="34"/>
      <c r="KT132" s="34"/>
      <c r="KU132" s="34"/>
      <c r="KV132" s="34"/>
      <c r="KW132" s="34"/>
      <c r="KX132" s="34"/>
      <c r="KY132" s="34"/>
    </row>
    <row r="133" spans="1:311" s="36" customFormat="1" ht="18.600000000000001">
      <c r="A133" s="34" t="str">
        <f t="shared" si="70"/>
        <v>4.5.1.9</v>
      </c>
      <c r="B133" s="35" t="s">
        <v>114</v>
      </c>
      <c r="C133" s="36" t="s">
        <v>41</v>
      </c>
      <c r="D133" s="37"/>
      <c r="E133" s="79">
        <v>45973</v>
      </c>
      <c r="F133" s="80">
        <f t="shared" si="74"/>
        <v>45975</v>
      </c>
      <c r="G133" s="40">
        <v>3</v>
      </c>
      <c r="H133" s="41">
        <v>1</v>
      </c>
      <c r="I133" s="42">
        <f t="shared" si="73"/>
        <v>3</v>
      </c>
      <c r="J133" s="43"/>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82"/>
      <c r="DF133" s="34"/>
      <c r="DG133" s="34"/>
      <c r="DH133" s="34"/>
      <c r="DI133" s="34"/>
      <c r="DJ133" s="34"/>
      <c r="DK133" s="34"/>
      <c r="DL133" s="34"/>
      <c r="DM133" s="34"/>
      <c r="DN133" s="34"/>
      <c r="DO133" s="34"/>
      <c r="DP133" s="34"/>
      <c r="DQ133" s="34"/>
      <c r="DR133" s="34"/>
      <c r="DS133" s="34"/>
      <c r="DT133" s="34"/>
      <c r="DU133" s="34"/>
      <c r="DV133" s="34"/>
      <c r="DW133" s="34"/>
      <c r="DX133" s="34"/>
      <c r="DY133" s="34"/>
      <c r="DZ133" s="82"/>
      <c r="EA133" s="34"/>
      <c r="EB133" s="34"/>
      <c r="EC133" s="34"/>
      <c r="ED133" s="34"/>
      <c r="EE133" s="34"/>
      <c r="EF133" s="34"/>
      <c r="EG133" s="34"/>
      <c r="EH133" s="34"/>
      <c r="EI133" s="34"/>
      <c r="EJ133" s="34"/>
      <c r="EK133" s="34"/>
      <c r="EL133" s="34"/>
      <c r="EM133" s="34"/>
      <c r="EN133" s="34"/>
      <c r="EO133" s="34"/>
      <c r="EP133" s="34"/>
      <c r="EQ133" s="34"/>
      <c r="ER133" s="34"/>
      <c r="ES133" s="34"/>
      <c r="ET133" s="34"/>
      <c r="EU133" s="82"/>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90"/>
      <c r="GS133" s="34"/>
      <c r="GT133" s="34"/>
      <c r="GU133" s="34"/>
      <c r="GV133" s="34"/>
      <c r="GW133" s="34"/>
      <c r="GX133" s="34"/>
      <c r="GY133" s="34"/>
      <c r="GZ133" s="34"/>
      <c r="HA133" s="34"/>
      <c r="HB133" s="34"/>
      <c r="HC133" s="34"/>
      <c r="HD133" s="34"/>
      <c r="HE133" s="34"/>
      <c r="HF133" s="34"/>
      <c r="HG133" s="34"/>
      <c r="HH133" s="34"/>
      <c r="HI133" s="34"/>
      <c r="HJ133" s="97"/>
      <c r="HK133" s="34"/>
      <c r="HL133" s="34"/>
      <c r="HM133" s="110"/>
      <c r="HN133" s="34"/>
      <c r="HO133" s="34"/>
      <c r="HP133" s="34"/>
      <c r="HQ133" s="34"/>
      <c r="HR133" s="34"/>
      <c r="HS133" s="34"/>
      <c r="HT133" s="34"/>
      <c r="HU133" s="34"/>
      <c r="HV133" s="34"/>
      <c r="HW133" s="34"/>
      <c r="HX133" s="34"/>
      <c r="HY133" s="92"/>
      <c r="HZ133" s="34"/>
      <c r="IA133" s="34"/>
      <c r="IB133" s="34"/>
      <c r="IC133" s="96">
        <v>1</v>
      </c>
      <c r="ID133" s="34">
        <v>3</v>
      </c>
      <c r="IE133" s="34">
        <v>3</v>
      </c>
      <c r="IF133" s="34"/>
      <c r="IG133" s="34"/>
      <c r="IH133" s="34">
        <v>3</v>
      </c>
      <c r="II133" s="34">
        <v>4</v>
      </c>
      <c r="IJ133" s="34"/>
      <c r="IK133" s="34"/>
      <c r="IL133" s="34"/>
      <c r="IM133" s="34"/>
      <c r="IN133" s="34"/>
      <c r="IO133" s="34"/>
      <c r="IP133" s="34"/>
      <c r="IQ133" s="34"/>
      <c r="IR133" s="34"/>
      <c r="IS133" s="34"/>
      <c r="IT133" s="34"/>
      <c r="IU133" s="34"/>
      <c r="IV133" s="90"/>
      <c r="IW133" s="34"/>
      <c r="IX133" s="34"/>
      <c r="IY133" s="34"/>
      <c r="IZ133" s="34"/>
      <c r="JA133" s="34"/>
      <c r="JB133" s="34"/>
      <c r="JC133" s="34"/>
      <c r="JD133" s="34"/>
      <c r="JE133" s="34"/>
      <c r="JF133" s="34"/>
      <c r="JG133" s="34"/>
      <c r="JH133" s="34"/>
      <c r="JI133" s="34"/>
      <c r="JJ133" s="153"/>
      <c r="JK133" s="34"/>
      <c r="JL133" s="34"/>
      <c r="JM133" s="34"/>
      <c r="JN133" s="34"/>
      <c r="JO133" s="34"/>
      <c r="JP133" s="34"/>
      <c r="JQ133" s="34"/>
      <c r="JR133" s="34"/>
      <c r="JS133" s="34"/>
      <c r="JT133" s="34"/>
      <c r="JU133" s="34"/>
      <c r="JV133" s="34"/>
      <c r="JW133" s="34"/>
      <c r="JX133" s="34"/>
      <c r="JY133" s="34"/>
      <c r="JZ133" s="34"/>
      <c r="KA133" s="34"/>
      <c r="KB133" s="34"/>
      <c r="KC133" s="34"/>
      <c r="KD133" s="34"/>
      <c r="KE133" s="34"/>
      <c r="KF133" s="34"/>
      <c r="KG133" s="34"/>
      <c r="KH133" s="34"/>
      <c r="KI133" s="34"/>
      <c r="KJ133" s="34"/>
      <c r="KK133" s="34"/>
      <c r="KL133" s="34"/>
      <c r="KM133" s="34"/>
      <c r="KN133" s="34"/>
      <c r="KO133" s="34"/>
      <c r="KP133" s="34"/>
      <c r="KQ133" s="34"/>
      <c r="KR133" s="34"/>
      <c r="KS133" s="34"/>
      <c r="KT133" s="34"/>
      <c r="KU133" s="34"/>
      <c r="KV133" s="34"/>
      <c r="KW133" s="34"/>
      <c r="KX133" s="34"/>
      <c r="KY133" s="34"/>
    </row>
    <row r="134" spans="1:311" s="36" customFormat="1" ht="18.600000000000001">
      <c r="A134" s="34" t="str">
        <f t="shared" si="70"/>
        <v>4.5.1.10</v>
      </c>
      <c r="B134" s="35" t="s">
        <v>58</v>
      </c>
      <c r="C134" s="36" t="s">
        <v>41</v>
      </c>
      <c r="D134" s="37"/>
      <c r="E134" s="79">
        <v>45973</v>
      </c>
      <c r="F134" s="80">
        <f t="shared" si="74"/>
        <v>45975</v>
      </c>
      <c r="G134" s="40">
        <v>3</v>
      </c>
      <c r="H134" s="41">
        <v>1</v>
      </c>
      <c r="I134" s="42">
        <f t="shared" si="73"/>
        <v>3</v>
      </c>
      <c r="J134" s="43"/>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82"/>
      <c r="DF134" s="34"/>
      <c r="DG134" s="34"/>
      <c r="DH134" s="34"/>
      <c r="DI134" s="34"/>
      <c r="DJ134" s="34"/>
      <c r="DK134" s="34"/>
      <c r="DL134" s="34"/>
      <c r="DM134" s="34"/>
      <c r="DN134" s="34"/>
      <c r="DO134" s="34"/>
      <c r="DP134" s="34"/>
      <c r="DQ134" s="34"/>
      <c r="DR134" s="34"/>
      <c r="DS134" s="34"/>
      <c r="DT134" s="34"/>
      <c r="DU134" s="34"/>
      <c r="DV134" s="34"/>
      <c r="DW134" s="34"/>
      <c r="DX134" s="34"/>
      <c r="DY134" s="34"/>
      <c r="DZ134" s="82"/>
      <c r="EA134" s="34"/>
      <c r="EB134" s="34"/>
      <c r="EC134" s="34"/>
      <c r="ED134" s="34"/>
      <c r="EE134" s="34"/>
      <c r="EF134" s="34"/>
      <c r="EG134" s="34"/>
      <c r="EH134" s="34"/>
      <c r="EI134" s="34"/>
      <c r="EJ134" s="34"/>
      <c r="EK134" s="34"/>
      <c r="EL134" s="34"/>
      <c r="EM134" s="34"/>
      <c r="EN134" s="34"/>
      <c r="EO134" s="34"/>
      <c r="EP134" s="34"/>
      <c r="EQ134" s="34"/>
      <c r="ER134" s="34"/>
      <c r="ES134" s="34"/>
      <c r="ET134" s="34"/>
      <c r="EU134" s="82"/>
      <c r="EV134" s="34"/>
      <c r="EW134" s="34"/>
      <c r="EX134" s="34"/>
      <c r="EY134" s="34"/>
      <c r="EZ134" s="34"/>
      <c r="FA134" s="34"/>
      <c r="FB134" s="34"/>
      <c r="FC134" s="34"/>
      <c r="FD134" s="34"/>
      <c r="FE134" s="34"/>
      <c r="FF134" s="34"/>
      <c r="FG134" s="34"/>
      <c r="FH134" s="34"/>
      <c r="FI134" s="34"/>
      <c r="FJ134" s="34"/>
      <c r="FK134" s="34"/>
      <c r="FL134" s="34"/>
      <c r="FM134" s="34"/>
      <c r="FN134" s="34"/>
      <c r="FO134" s="34"/>
      <c r="FP134" s="34"/>
      <c r="FQ134" s="34"/>
      <c r="FR134" s="34"/>
      <c r="FS134" s="34"/>
      <c r="FT134" s="34"/>
      <c r="FU134" s="34"/>
      <c r="FV134" s="34"/>
      <c r="FW134" s="34"/>
      <c r="FX134" s="34"/>
      <c r="FY134" s="34"/>
      <c r="FZ134" s="34"/>
      <c r="GA134" s="34"/>
      <c r="GB134" s="34"/>
      <c r="GC134" s="34"/>
      <c r="GD134" s="34"/>
      <c r="GE134" s="34"/>
      <c r="GF134" s="34"/>
      <c r="GG134" s="34"/>
      <c r="GH134" s="34"/>
      <c r="GI134" s="34"/>
      <c r="GJ134" s="34"/>
      <c r="GK134" s="34"/>
      <c r="GL134" s="34"/>
      <c r="GM134" s="34"/>
      <c r="GN134" s="34"/>
      <c r="GO134" s="34"/>
      <c r="GP134" s="34"/>
      <c r="GQ134" s="34"/>
      <c r="GR134" s="90"/>
      <c r="GS134" s="34"/>
      <c r="GT134" s="34"/>
      <c r="GU134" s="34"/>
      <c r="GV134" s="34"/>
      <c r="GW134" s="34"/>
      <c r="GX134" s="34"/>
      <c r="GY134" s="34"/>
      <c r="GZ134" s="34"/>
      <c r="HA134" s="97"/>
      <c r="HB134" s="34"/>
      <c r="HC134" s="34"/>
      <c r="HD134" s="34"/>
      <c r="HE134" s="34"/>
      <c r="HF134" s="34"/>
      <c r="HG134" s="34"/>
      <c r="HH134" s="34"/>
      <c r="HI134" s="34"/>
      <c r="HJ134" s="34"/>
      <c r="HK134" s="34"/>
      <c r="HL134" s="34"/>
      <c r="HM134" s="110"/>
      <c r="HN134" s="34"/>
      <c r="HO134" s="34"/>
      <c r="HP134" s="34"/>
      <c r="HQ134" s="34"/>
      <c r="HR134" s="34"/>
      <c r="HS134" s="34"/>
      <c r="HT134" s="34"/>
      <c r="HU134" s="34"/>
      <c r="HV134" s="34"/>
      <c r="HW134" s="34"/>
      <c r="HX134" s="34"/>
      <c r="HY134" s="92"/>
      <c r="HZ134" s="34"/>
      <c r="IA134" s="34"/>
      <c r="IB134" s="34"/>
      <c r="IC134" s="96">
        <v>1</v>
      </c>
      <c r="ID134" s="34">
        <v>3</v>
      </c>
      <c r="IE134" s="34">
        <v>3</v>
      </c>
      <c r="IF134" s="34"/>
      <c r="IG134" s="34"/>
      <c r="IH134" s="34">
        <v>3</v>
      </c>
      <c r="II134" s="34">
        <v>3</v>
      </c>
      <c r="IJ134" s="34">
        <v>3</v>
      </c>
      <c r="IK134" s="99">
        <v>3</v>
      </c>
      <c r="IL134" s="34">
        <v>3</v>
      </c>
      <c r="IM134" s="34"/>
      <c r="IN134" s="34"/>
      <c r="IO134" s="105">
        <v>3</v>
      </c>
      <c r="IP134" s="99">
        <v>4</v>
      </c>
      <c r="IQ134" s="34"/>
      <c r="IR134" s="34"/>
      <c r="IS134" s="34"/>
      <c r="IT134" s="34"/>
      <c r="IU134" s="34"/>
      <c r="IV134" s="90"/>
      <c r="IW134" s="34"/>
      <c r="IX134" s="34"/>
      <c r="IY134" s="34"/>
      <c r="IZ134" s="34"/>
      <c r="JA134" s="34"/>
      <c r="JB134" s="34"/>
      <c r="JC134" s="34"/>
      <c r="JD134" s="34"/>
      <c r="JE134" s="34"/>
      <c r="JF134" s="34"/>
      <c r="JG134" s="34"/>
      <c r="JH134" s="34"/>
      <c r="JI134" s="34"/>
      <c r="JJ134" s="153"/>
      <c r="JK134" s="34"/>
      <c r="JL134" s="34"/>
      <c r="JM134" s="34"/>
      <c r="JN134" s="34"/>
      <c r="JO134" s="34"/>
      <c r="JP134" s="34"/>
      <c r="JQ134" s="34"/>
      <c r="JR134" s="34"/>
      <c r="JS134" s="34"/>
      <c r="JT134" s="34"/>
      <c r="JU134" s="34"/>
      <c r="JV134" s="34"/>
      <c r="JW134" s="34"/>
      <c r="JX134" s="34"/>
      <c r="JY134" s="34"/>
      <c r="JZ134" s="34"/>
      <c r="KA134" s="34"/>
      <c r="KB134" s="34"/>
      <c r="KC134" s="34"/>
      <c r="KD134" s="34"/>
      <c r="KE134" s="34"/>
      <c r="KF134" s="34"/>
      <c r="KG134" s="34"/>
      <c r="KH134" s="34"/>
      <c r="KI134" s="34"/>
      <c r="KJ134" s="34"/>
      <c r="KK134" s="34"/>
      <c r="KL134" s="34"/>
      <c r="KM134" s="34"/>
      <c r="KN134" s="34"/>
      <c r="KO134" s="34"/>
      <c r="KP134" s="34"/>
      <c r="KQ134" s="34"/>
      <c r="KR134" s="34"/>
      <c r="KS134" s="34"/>
      <c r="KT134" s="34"/>
      <c r="KU134" s="34"/>
      <c r="KV134" s="34"/>
      <c r="KW134" s="34"/>
      <c r="KX134" s="34"/>
      <c r="KY134" s="34"/>
    </row>
    <row r="135" spans="1:311" s="36" customFormat="1" ht="18.600000000000001">
      <c r="A135" s="34" t="str">
        <f t="shared" si="70"/>
        <v>4.5.1.11</v>
      </c>
      <c r="B135" s="35" t="s">
        <v>59</v>
      </c>
      <c r="C135" s="36" t="s">
        <v>41</v>
      </c>
      <c r="D135" s="37"/>
      <c r="E135" s="79">
        <v>45973</v>
      </c>
      <c r="F135" s="80">
        <f t="shared" si="74"/>
        <v>45975</v>
      </c>
      <c r="G135" s="40">
        <v>3</v>
      </c>
      <c r="H135" s="41">
        <v>1</v>
      </c>
      <c r="I135" s="42">
        <f t="shared" si="73"/>
        <v>3</v>
      </c>
      <c r="J135" s="43"/>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82"/>
      <c r="DF135" s="34"/>
      <c r="DG135" s="34"/>
      <c r="DH135" s="34"/>
      <c r="DI135" s="34"/>
      <c r="DJ135" s="34"/>
      <c r="DK135" s="34"/>
      <c r="DL135" s="34"/>
      <c r="DM135" s="34"/>
      <c r="DN135" s="34"/>
      <c r="DO135" s="34"/>
      <c r="DP135" s="34"/>
      <c r="DQ135" s="34"/>
      <c r="DR135" s="34"/>
      <c r="DS135" s="34"/>
      <c r="DT135" s="34"/>
      <c r="DU135" s="34"/>
      <c r="DV135" s="34"/>
      <c r="DW135" s="34"/>
      <c r="DX135" s="34"/>
      <c r="DY135" s="34"/>
      <c r="DZ135" s="82"/>
      <c r="EA135" s="34"/>
      <c r="EB135" s="34"/>
      <c r="EC135" s="34"/>
      <c r="ED135" s="34"/>
      <c r="EE135" s="34"/>
      <c r="EF135" s="34"/>
      <c r="EG135" s="34"/>
      <c r="EH135" s="34"/>
      <c r="EI135" s="34"/>
      <c r="EJ135" s="34"/>
      <c r="EK135" s="34"/>
      <c r="EL135" s="34"/>
      <c r="EM135" s="34"/>
      <c r="EN135" s="34"/>
      <c r="EO135" s="34"/>
      <c r="EP135" s="34"/>
      <c r="EQ135" s="34"/>
      <c r="ER135" s="34"/>
      <c r="ES135" s="34"/>
      <c r="ET135" s="34"/>
      <c r="EU135" s="82"/>
      <c r="EV135" s="34"/>
      <c r="EW135" s="34"/>
      <c r="EX135" s="34"/>
      <c r="EY135" s="34"/>
      <c r="EZ135" s="34"/>
      <c r="FA135" s="34"/>
      <c r="FB135" s="34"/>
      <c r="FC135" s="34"/>
      <c r="FD135" s="34"/>
      <c r="FE135" s="34"/>
      <c r="FF135" s="34"/>
      <c r="FG135" s="34"/>
      <c r="FH135" s="34"/>
      <c r="FI135" s="34"/>
      <c r="FJ135" s="34"/>
      <c r="FK135" s="34"/>
      <c r="FL135" s="34"/>
      <c r="FM135" s="34"/>
      <c r="FN135" s="34"/>
      <c r="FO135" s="34"/>
      <c r="FP135" s="34"/>
      <c r="FQ135" s="34"/>
      <c r="FR135" s="34"/>
      <c r="FS135" s="34"/>
      <c r="FT135" s="34"/>
      <c r="FU135" s="34"/>
      <c r="FV135" s="34"/>
      <c r="FW135" s="34"/>
      <c r="FX135" s="34"/>
      <c r="FY135" s="34"/>
      <c r="FZ135" s="34"/>
      <c r="GA135" s="34"/>
      <c r="GB135" s="34"/>
      <c r="GC135" s="34"/>
      <c r="GD135" s="34"/>
      <c r="GE135" s="34"/>
      <c r="GF135" s="34"/>
      <c r="GG135" s="34"/>
      <c r="GH135" s="34"/>
      <c r="GI135" s="34"/>
      <c r="GJ135" s="34"/>
      <c r="GK135" s="34"/>
      <c r="GL135" s="34"/>
      <c r="GM135" s="34"/>
      <c r="GN135" s="34"/>
      <c r="GO135" s="34"/>
      <c r="GP135" s="34"/>
      <c r="GQ135" s="34"/>
      <c r="GR135" s="90"/>
      <c r="GS135" s="34"/>
      <c r="GT135" s="34"/>
      <c r="GU135" s="34"/>
      <c r="GV135" s="34"/>
      <c r="GW135" s="34"/>
      <c r="GX135" s="34"/>
      <c r="GY135" s="34"/>
      <c r="GZ135" s="34"/>
      <c r="HA135" s="34"/>
      <c r="HB135" s="97"/>
      <c r="HC135" s="34"/>
      <c r="HD135" s="34"/>
      <c r="HE135" s="34"/>
      <c r="HF135" s="34"/>
      <c r="HG135" s="34"/>
      <c r="HH135" s="34"/>
      <c r="HI135" s="34"/>
      <c r="HJ135" s="34"/>
      <c r="HK135" s="34"/>
      <c r="HL135" s="34"/>
      <c r="HM135" s="110"/>
      <c r="HN135" s="34"/>
      <c r="HO135" s="34"/>
      <c r="HP135" s="34"/>
      <c r="HQ135" s="34"/>
      <c r="HR135" s="34"/>
      <c r="HS135" s="34"/>
      <c r="HT135" s="34"/>
      <c r="HU135" s="34"/>
      <c r="HV135" s="34"/>
      <c r="HW135" s="34"/>
      <c r="HX135" s="34"/>
      <c r="HY135" s="92"/>
      <c r="HZ135" s="34"/>
      <c r="IA135" s="34"/>
      <c r="IB135" s="34"/>
      <c r="IC135" s="96">
        <v>1</v>
      </c>
      <c r="ID135" s="34">
        <v>3</v>
      </c>
      <c r="IE135" s="34">
        <v>3</v>
      </c>
      <c r="IF135" s="34"/>
      <c r="IG135" s="34"/>
      <c r="IH135" s="34">
        <v>3</v>
      </c>
      <c r="II135" s="34">
        <v>3</v>
      </c>
      <c r="IJ135" s="34">
        <v>3</v>
      </c>
      <c r="IK135" s="99">
        <v>3</v>
      </c>
      <c r="IL135" s="34">
        <v>4</v>
      </c>
      <c r="IM135" s="34"/>
      <c r="IN135" s="34"/>
      <c r="IO135" s="34"/>
      <c r="IP135" s="34"/>
      <c r="IQ135" s="146"/>
      <c r="IR135" s="34"/>
      <c r="IS135" s="34"/>
      <c r="IT135" s="34"/>
      <c r="IU135" s="34"/>
      <c r="IV135" s="90"/>
      <c r="IW135" s="34"/>
      <c r="IX135" s="34"/>
      <c r="IY135" s="34"/>
      <c r="IZ135" s="34"/>
      <c r="JA135" s="34"/>
      <c r="JB135" s="34"/>
      <c r="JC135" s="34"/>
      <c r="JD135" s="34"/>
      <c r="JE135" s="34"/>
      <c r="JF135" s="34"/>
      <c r="JG135" s="34"/>
      <c r="JH135" s="34"/>
      <c r="JI135" s="34"/>
      <c r="JJ135" s="153"/>
      <c r="JK135" s="34"/>
      <c r="JL135" s="34"/>
      <c r="JM135" s="34"/>
      <c r="JN135" s="34"/>
      <c r="JO135" s="34"/>
      <c r="JP135" s="34"/>
      <c r="JQ135" s="34"/>
      <c r="JR135" s="34"/>
      <c r="JS135" s="34"/>
      <c r="JT135" s="34"/>
      <c r="JU135" s="34"/>
      <c r="JV135" s="34"/>
      <c r="JW135" s="34"/>
      <c r="JX135" s="34"/>
      <c r="JY135" s="34"/>
      <c r="JZ135" s="34"/>
      <c r="KA135" s="34"/>
      <c r="KB135" s="34"/>
      <c r="KC135" s="34"/>
      <c r="KD135" s="34"/>
      <c r="KE135" s="34"/>
      <c r="KF135" s="34"/>
      <c r="KG135" s="34"/>
      <c r="KH135" s="34"/>
      <c r="KI135" s="34"/>
      <c r="KJ135" s="34"/>
      <c r="KK135" s="34"/>
      <c r="KL135" s="34"/>
      <c r="KM135" s="34"/>
      <c r="KN135" s="34"/>
      <c r="KO135" s="34"/>
      <c r="KP135" s="34"/>
      <c r="KQ135" s="34"/>
      <c r="KR135" s="34"/>
      <c r="KS135" s="34"/>
      <c r="KT135" s="34"/>
      <c r="KU135" s="34"/>
      <c r="KV135" s="34"/>
      <c r="KW135" s="34"/>
      <c r="KX135" s="34"/>
      <c r="KY135" s="34"/>
    </row>
    <row r="136" spans="1:311" s="36" customFormat="1" ht="18.600000000000001">
      <c r="A136" s="34" t="str">
        <f t="shared" si="70"/>
        <v>4.5.1.12</v>
      </c>
      <c r="B136" s="35" t="s">
        <v>124</v>
      </c>
      <c r="C136" s="36" t="s">
        <v>41</v>
      </c>
      <c r="D136" s="37"/>
      <c r="E136" s="79">
        <v>45973</v>
      </c>
      <c r="F136" s="80">
        <f t="shared" si="74"/>
        <v>45975</v>
      </c>
      <c r="G136" s="40">
        <v>3</v>
      </c>
      <c r="H136" s="41">
        <v>1</v>
      </c>
      <c r="I136" s="42">
        <f t="shared" si="73"/>
        <v>3</v>
      </c>
      <c r="J136" s="43"/>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82"/>
      <c r="DF136" s="34"/>
      <c r="DG136" s="34"/>
      <c r="DH136" s="34"/>
      <c r="DI136" s="34"/>
      <c r="DJ136" s="34"/>
      <c r="DK136" s="34"/>
      <c r="DL136" s="34"/>
      <c r="DM136" s="34"/>
      <c r="DN136" s="34"/>
      <c r="DO136" s="34"/>
      <c r="DP136" s="34"/>
      <c r="DQ136" s="34"/>
      <c r="DR136" s="34"/>
      <c r="DS136" s="34"/>
      <c r="DT136" s="34"/>
      <c r="DU136" s="34"/>
      <c r="DV136" s="34"/>
      <c r="DW136" s="34"/>
      <c r="DX136" s="34"/>
      <c r="DY136" s="34"/>
      <c r="DZ136" s="82"/>
      <c r="EA136" s="34"/>
      <c r="EB136" s="34"/>
      <c r="EC136" s="34"/>
      <c r="ED136" s="34"/>
      <c r="EE136" s="34"/>
      <c r="EF136" s="34"/>
      <c r="EG136" s="34"/>
      <c r="EH136" s="34"/>
      <c r="EI136" s="34"/>
      <c r="EJ136" s="34"/>
      <c r="EK136" s="34"/>
      <c r="EL136" s="34"/>
      <c r="EM136" s="34"/>
      <c r="EN136" s="34"/>
      <c r="EO136" s="34"/>
      <c r="EP136" s="34"/>
      <c r="EQ136" s="34"/>
      <c r="ER136" s="34"/>
      <c r="ES136" s="34"/>
      <c r="ET136" s="34"/>
      <c r="EU136" s="82"/>
      <c r="EV136" s="34"/>
      <c r="EW136" s="34"/>
      <c r="EX136" s="34"/>
      <c r="EY136" s="34"/>
      <c r="EZ136" s="34"/>
      <c r="FA136" s="34"/>
      <c r="FB136" s="34"/>
      <c r="FC136" s="34"/>
      <c r="FD136" s="34"/>
      <c r="FE136" s="34"/>
      <c r="FF136" s="34"/>
      <c r="FG136" s="34"/>
      <c r="FH136" s="34"/>
      <c r="FI136" s="34"/>
      <c r="FJ136" s="34"/>
      <c r="FK136" s="34"/>
      <c r="FL136" s="34"/>
      <c r="FM136" s="34"/>
      <c r="FN136" s="34"/>
      <c r="FO136" s="34"/>
      <c r="FP136" s="34"/>
      <c r="FQ136" s="34"/>
      <c r="FR136" s="34"/>
      <c r="FS136" s="34"/>
      <c r="FT136" s="34"/>
      <c r="FU136" s="34"/>
      <c r="FV136" s="34"/>
      <c r="FW136" s="34"/>
      <c r="FX136" s="34"/>
      <c r="FY136" s="34"/>
      <c r="FZ136" s="34"/>
      <c r="GA136" s="34"/>
      <c r="GB136" s="34"/>
      <c r="GC136" s="34"/>
      <c r="GD136" s="34"/>
      <c r="GE136" s="34"/>
      <c r="GF136" s="34"/>
      <c r="GG136" s="34"/>
      <c r="GH136" s="34"/>
      <c r="GI136" s="34"/>
      <c r="GJ136" s="34"/>
      <c r="GK136" s="34"/>
      <c r="GL136" s="34"/>
      <c r="GM136" s="34"/>
      <c r="GN136" s="34"/>
      <c r="GO136" s="34"/>
      <c r="GP136" s="34"/>
      <c r="GQ136" s="34"/>
      <c r="GR136" s="90"/>
      <c r="GS136" s="34"/>
      <c r="GT136" s="34"/>
      <c r="GU136" s="34"/>
      <c r="GV136" s="34"/>
      <c r="GW136" s="34"/>
      <c r="GX136" s="34"/>
      <c r="GY136" s="34"/>
      <c r="GZ136" s="34"/>
      <c r="HA136" s="34"/>
      <c r="HB136" s="34"/>
      <c r="HC136" s="97"/>
      <c r="HD136" s="34"/>
      <c r="HE136" s="34"/>
      <c r="HF136" s="34"/>
      <c r="HG136" s="34"/>
      <c r="HH136" s="34"/>
      <c r="HI136" s="34"/>
      <c r="HJ136" s="34"/>
      <c r="HK136" s="34"/>
      <c r="HL136" s="34"/>
      <c r="HM136" s="110"/>
      <c r="HN136" s="34"/>
      <c r="HO136" s="34"/>
      <c r="HP136" s="34"/>
      <c r="HQ136" s="34"/>
      <c r="HR136" s="34"/>
      <c r="HS136" s="34"/>
      <c r="HT136" s="34"/>
      <c r="HU136" s="34"/>
      <c r="HV136" s="34"/>
      <c r="HW136" s="34"/>
      <c r="HX136" s="34"/>
      <c r="HY136" s="92"/>
      <c r="HZ136" s="34"/>
      <c r="IA136" s="34"/>
      <c r="IB136" s="34"/>
      <c r="IC136" s="96">
        <v>1</v>
      </c>
      <c r="ID136" s="34">
        <v>3</v>
      </c>
      <c r="IE136" s="34">
        <v>3</v>
      </c>
      <c r="IF136" s="34"/>
      <c r="IG136" s="34"/>
      <c r="IH136" s="34">
        <v>3</v>
      </c>
      <c r="II136" s="34">
        <v>3</v>
      </c>
      <c r="IJ136" s="34">
        <v>3</v>
      </c>
      <c r="IK136" s="99">
        <v>4</v>
      </c>
      <c r="IL136" s="34"/>
      <c r="IM136" s="34"/>
      <c r="IN136" s="34"/>
      <c r="IO136" s="34"/>
      <c r="IP136" s="34"/>
      <c r="IQ136" s="146"/>
      <c r="IR136" s="34"/>
      <c r="IS136" s="34"/>
      <c r="IT136" s="34"/>
      <c r="IU136" s="34"/>
      <c r="IV136" s="90"/>
      <c r="IW136" s="34"/>
      <c r="IX136" s="34"/>
      <c r="IY136" s="34"/>
      <c r="IZ136" s="34"/>
      <c r="JA136" s="34"/>
      <c r="JB136" s="34"/>
      <c r="JC136" s="34"/>
      <c r="JD136" s="34"/>
      <c r="JE136" s="34"/>
      <c r="JF136" s="34"/>
      <c r="JG136" s="34"/>
      <c r="JH136" s="34"/>
      <c r="JI136" s="34"/>
      <c r="JJ136" s="153"/>
      <c r="JK136" s="34"/>
      <c r="JL136" s="34"/>
      <c r="JM136" s="34"/>
      <c r="JN136" s="34"/>
      <c r="JO136" s="34"/>
      <c r="JP136" s="34"/>
      <c r="JQ136" s="34"/>
      <c r="JR136" s="34"/>
      <c r="JS136" s="34"/>
      <c r="JT136" s="34"/>
      <c r="JU136" s="34"/>
      <c r="JV136" s="34"/>
      <c r="JW136" s="34"/>
      <c r="JX136" s="34"/>
      <c r="JY136" s="34"/>
      <c r="JZ136" s="34"/>
      <c r="KA136" s="34"/>
      <c r="KB136" s="34"/>
      <c r="KC136" s="34"/>
      <c r="KD136" s="34"/>
      <c r="KE136" s="34"/>
      <c r="KF136" s="34"/>
      <c r="KG136" s="34"/>
      <c r="KH136" s="34"/>
      <c r="KI136" s="34"/>
      <c r="KJ136" s="34"/>
      <c r="KK136" s="34"/>
      <c r="KL136" s="34"/>
      <c r="KM136" s="34"/>
      <c r="KN136" s="34"/>
      <c r="KO136" s="34"/>
      <c r="KP136" s="34"/>
      <c r="KQ136" s="34"/>
      <c r="KR136" s="34"/>
      <c r="KS136" s="34"/>
      <c r="KT136" s="34"/>
      <c r="KU136" s="34"/>
      <c r="KV136" s="34"/>
      <c r="KW136" s="34"/>
      <c r="KX136" s="34"/>
      <c r="KY136" s="34"/>
    </row>
    <row r="137" spans="1:311" s="36" customFormat="1" ht="18.600000000000001">
      <c r="A137" s="34" t="str">
        <f t="shared" si="70"/>
        <v>4.5.1.13</v>
      </c>
      <c r="B137" s="35" t="s">
        <v>56</v>
      </c>
      <c r="C137" s="36" t="s">
        <v>41</v>
      </c>
      <c r="D137" s="37"/>
      <c r="E137" s="79">
        <v>45974</v>
      </c>
      <c r="F137" s="80">
        <f t="shared" ref="F137:F142" si="75">IF(ISBLANK(E137)," - ",IF(G137=0,E137,WORKDAY(IF(WEEKDAY(E137,2)&gt;5, WORKDAY(E137,1), E137),G137-1)))</f>
        <v>45978</v>
      </c>
      <c r="G137" s="40">
        <v>3</v>
      </c>
      <c r="H137" s="41">
        <v>1</v>
      </c>
      <c r="I137" s="42">
        <f t="shared" si="73"/>
        <v>3</v>
      </c>
      <c r="J137" s="43"/>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82"/>
      <c r="DF137" s="34"/>
      <c r="DG137" s="34"/>
      <c r="DH137" s="34"/>
      <c r="DI137" s="34"/>
      <c r="DJ137" s="34"/>
      <c r="DK137" s="34"/>
      <c r="DL137" s="34"/>
      <c r="DM137" s="34"/>
      <c r="DN137" s="34"/>
      <c r="DO137" s="34"/>
      <c r="DP137" s="34"/>
      <c r="DQ137" s="34"/>
      <c r="DR137" s="34"/>
      <c r="DS137" s="34"/>
      <c r="DT137" s="34"/>
      <c r="DU137" s="34"/>
      <c r="DV137" s="34"/>
      <c r="DW137" s="34"/>
      <c r="DX137" s="34"/>
      <c r="DY137" s="34"/>
      <c r="DZ137" s="82"/>
      <c r="EA137" s="34"/>
      <c r="EB137" s="34"/>
      <c r="EC137" s="34"/>
      <c r="ED137" s="34"/>
      <c r="EE137" s="34"/>
      <c r="EF137" s="34"/>
      <c r="EG137" s="34"/>
      <c r="EH137" s="34"/>
      <c r="EI137" s="34"/>
      <c r="EJ137" s="34"/>
      <c r="EK137" s="34"/>
      <c r="EL137" s="34"/>
      <c r="EM137" s="34"/>
      <c r="EN137" s="34"/>
      <c r="EO137" s="34"/>
      <c r="EP137" s="34"/>
      <c r="EQ137" s="34"/>
      <c r="ER137" s="34"/>
      <c r="ES137" s="34"/>
      <c r="ET137" s="34"/>
      <c r="EU137" s="82"/>
      <c r="EV137" s="34"/>
      <c r="EW137" s="34"/>
      <c r="EX137" s="34"/>
      <c r="EY137" s="34"/>
      <c r="EZ137" s="34"/>
      <c r="FA137" s="34"/>
      <c r="FB137" s="34"/>
      <c r="FC137" s="34"/>
      <c r="FD137" s="34"/>
      <c r="FE137" s="34"/>
      <c r="FF137" s="34"/>
      <c r="FG137" s="34"/>
      <c r="FH137" s="34"/>
      <c r="FI137" s="34"/>
      <c r="FJ137" s="34"/>
      <c r="FK137" s="34"/>
      <c r="FL137" s="34"/>
      <c r="FM137" s="34"/>
      <c r="FN137" s="34"/>
      <c r="FO137" s="34"/>
      <c r="FP137" s="34"/>
      <c r="FQ137" s="34"/>
      <c r="FR137" s="34"/>
      <c r="FS137" s="34"/>
      <c r="FT137" s="34"/>
      <c r="FU137" s="34"/>
      <c r="FV137" s="34"/>
      <c r="FW137" s="34"/>
      <c r="FX137" s="34"/>
      <c r="FY137" s="34"/>
      <c r="FZ137" s="34"/>
      <c r="GA137" s="34"/>
      <c r="GB137" s="34"/>
      <c r="GC137" s="34"/>
      <c r="GD137" s="34"/>
      <c r="GE137" s="34"/>
      <c r="GF137" s="34"/>
      <c r="GG137" s="34"/>
      <c r="GH137" s="34"/>
      <c r="GI137" s="34"/>
      <c r="GJ137" s="34"/>
      <c r="GK137" s="34"/>
      <c r="GL137" s="34"/>
      <c r="GM137" s="34"/>
      <c r="GN137" s="34"/>
      <c r="GO137" s="34"/>
      <c r="GP137" s="34"/>
      <c r="GQ137" s="34"/>
      <c r="GR137" s="90"/>
      <c r="GS137" s="34"/>
      <c r="GT137" s="34"/>
      <c r="GU137" s="34"/>
      <c r="GV137" s="34"/>
      <c r="GW137" s="34"/>
      <c r="GX137" s="34"/>
      <c r="GY137" s="34"/>
      <c r="GZ137" s="34"/>
      <c r="HA137" s="34"/>
      <c r="HB137" s="34"/>
      <c r="HC137" s="34"/>
      <c r="HD137" s="34"/>
      <c r="HE137" s="34"/>
      <c r="HF137" s="34"/>
      <c r="HG137" s="34"/>
      <c r="HH137" s="34"/>
      <c r="HI137" s="34"/>
      <c r="HJ137" s="34"/>
      <c r="HK137" s="34"/>
      <c r="HL137" s="34"/>
      <c r="HM137" s="110"/>
      <c r="HN137" s="34"/>
      <c r="HO137" s="34"/>
      <c r="HP137" s="34"/>
      <c r="HQ137" s="34"/>
      <c r="HR137" s="34"/>
      <c r="HS137" s="34"/>
      <c r="HT137" s="34"/>
      <c r="HU137" s="34"/>
      <c r="HV137" s="34"/>
      <c r="HW137" s="34"/>
      <c r="HX137" s="34"/>
      <c r="HY137" s="92"/>
      <c r="HZ137" s="34"/>
      <c r="IA137" s="34"/>
      <c r="IB137" s="34"/>
      <c r="IC137" s="34"/>
      <c r="ID137" s="34"/>
      <c r="IE137" s="34"/>
      <c r="IF137" s="34"/>
      <c r="IG137" s="34"/>
      <c r="IH137" s="34">
        <v>1</v>
      </c>
      <c r="II137" s="34">
        <v>3</v>
      </c>
      <c r="IJ137" s="34">
        <v>3</v>
      </c>
      <c r="IK137" s="99">
        <v>3</v>
      </c>
      <c r="IL137" s="34"/>
      <c r="IM137" s="34"/>
      <c r="IN137" s="34"/>
      <c r="IO137" s="105">
        <v>3</v>
      </c>
      <c r="IP137" s="99">
        <v>4</v>
      </c>
      <c r="IQ137" s="34"/>
      <c r="IR137" s="34"/>
      <c r="IS137" s="34"/>
      <c r="IT137" s="34"/>
      <c r="IU137" s="34"/>
      <c r="IV137" s="90"/>
      <c r="IW137" s="34"/>
      <c r="IX137" s="34"/>
      <c r="IY137" s="34"/>
      <c r="IZ137" s="34"/>
      <c r="JA137" s="34"/>
      <c r="JB137" s="34"/>
      <c r="JC137" s="34"/>
      <c r="JD137" s="34"/>
      <c r="JE137" s="34"/>
      <c r="JF137" s="34"/>
      <c r="JG137" s="34"/>
      <c r="JH137" s="34"/>
      <c r="JI137" s="34"/>
      <c r="JJ137" s="153"/>
      <c r="JK137" s="34"/>
      <c r="JL137" s="34"/>
      <c r="JM137" s="34"/>
      <c r="JN137" s="34"/>
      <c r="JO137" s="34"/>
      <c r="JP137" s="34"/>
      <c r="JQ137" s="34"/>
      <c r="JR137" s="34"/>
      <c r="JS137" s="34"/>
      <c r="JT137" s="34"/>
      <c r="JU137" s="34"/>
      <c r="JV137" s="34"/>
      <c r="JW137" s="34"/>
      <c r="JX137" s="34"/>
      <c r="JY137" s="34"/>
      <c r="JZ137" s="34"/>
      <c r="KA137" s="34"/>
      <c r="KB137" s="34"/>
      <c r="KC137" s="34"/>
      <c r="KD137" s="34"/>
      <c r="KE137" s="34"/>
      <c r="KF137" s="34"/>
      <c r="KG137" s="34"/>
      <c r="KH137" s="34"/>
      <c r="KI137" s="34"/>
      <c r="KJ137" s="34"/>
      <c r="KK137" s="34"/>
      <c r="KL137" s="34"/>
      <c r="KM137" s="34"/>
      <c r="KN137" s="34"/>
      <c r="KO137" s="34"/>
      <c r="KP137" s="34"/>
      <c r="KQ137" s="34"/>
      <c r="KR137" s="34"/>
      <c r="KS137" s="34"/>
      <c r="KT137" s="34"/>
      <c r="KU137" s="34"/>
      <c r="KV137" s="34"/>
      <c r="KW137" s="34"/>
      <c r="KX137" s="34"/>
      <c r="KY137" s="34"/>
    </row>
    <row r="138" spans="1:311" s="36" customFormat="1" ht="18.600000000000001">
      <c r="A138" s="34" t="str">
        <f t="shared" si="70"/>
        <v>4.5.1.14</v>
      </c>
      <c r="B138" s="35" t="s">
        <v>125</v>
      </c>
      <c r="C138" s="36" t="s">
        <v>41</v>
      </c>
      <c r="D138" s="37"/>
      <c r="E138" s="79">
        <v>45974</v>
      </c>
      <c r="F138" s="80">
        <f>IF(ISBLANK(E138)," - ",IF(G138=0,E138,WORKDAY(IF(WEEKDAY(E138,2)&gt;5, WORKDAY(E138,1), E138),G138-1)))</f>
        <v>45978</v>
      </c>
      <c r="G138" s="40">
        <v>3</v>
      </c>
      <c r="H138" s="41">
        <v>1</v>
      </c>
      <c r="I138" s="42">
        <f>IF(OR(F138=0,E138=0)," - ",NETWORKDAYS(E138,F138))</f>
        <v>3</v>
      </c>
      <c r="J138" s="43"/>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82"/>
      <c r="DF138" s="34"/>
      <c r="DG138" s="34"/>
      <c r="DH138" s="34"/>
      <c r="DI138" s="34"/>
      <c r="DJ138" s="34"/>
      <c r="DK138" s="34"/>
      <c r="DL138" s="34"/>
      <c r="DM138" s="34"/>
      <c r="DN138" s="34"/>
      <c r="DO138" s="34"/>
      <c r="DP138" s="34"/>
      <c r="DQ138" s="34"/>
      <c r="DR138" s="34"/>
      <c r="DS138" s="34"/>
      <c r="DT138" s="34"/>
      <c r="DU138" s="34"/>
      <c r="DV138" s="34"/>
      <c r="DW138" s="34"/>
      <c r="DX138" s="34"/>
      <c r="DY138" s="34"/>
      <c r="DZ138" s="82"/>
      <c r="EA138" s="34"/>
      <c r="EB138" s="34"/>
      <c r="EC138" s="34"/>
      <c r="ED138" s="34"/>
      <c r="EE138" s="34"/>
      <c r="EF138" s="34"/>
      <c r="EG138" s="34"/>
      <c r="EH138" s="34"/>
      <c r="EI138" s="34"/>
      <c r="EJ138" s="34"/>
      <c r="EK138" s="34"/>
      <c r="EL138" s="34"/>
      <c r="EM138" s="34"/>
      <c r="EN138" s="34"/>
      <c r="EO138" s="34"/>
      <c r="EP138" s="34"/>
      <c r="EQ138" s="34"/>
      <c r="ER138" s="34"/>
      <c r="ES138" s="34"/>
      <c r="ET138" s="34"/>
      <c r="EU138" s="82"/>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90"/>
      <c r="GS138" s="34"/>
      <c r="GT138" s="34"/>
      <c r="GU138" s="34"/>
      <c r="GV138" s="34"/>
      <c r="GW138" s="34"/>
      <c r="GX138" s="34"/>
      <c r="GY138" s="34"/>
      <c r="GZ138" s="34"/>
      <c r="HA138" s="34"/>
      <c r="HB138" s="34"/>
      <c r="HC138" s="34"/>
      <c r="HD138" s="34"/>
      <c r="HE138" s="34"/>
      <c r="HF138" s="34"/>
      <c r="HG138" s="34"/>
      <c r="HH138" s="34"/>
      <c r="HI138" s="34"/>
      <c r="HJ138" s="34"/>
      <c r="HK138" s="34"/>
      <c r="HL138" s="34"/>
      <c r="HM138" s="110"/>
      <c r="HN138" s="34"/>
      <c r="HO138" s="34"/>
      <c r="HP138" s="34"/>
      <c r="HQ138" s="34"/>
      <c r="HR138" s="34"/>
      <c r="HS138" s="34"/>
      <c r="HT138" s="34"/>
      <c r="HU138" s="34"/>
      <c r="HV138" s="34"/>
      <c r="HW138" s="34"/>
      <c r="HX138" s="34"/>
      <c r="HY138" s="92"/>
      <c r="HZ138" s="34"/>
      <c r="IA138" s="34"/>
      <c r="IB138" s="34"/>
      <c r="IC138" s="34"/>
      <c r="ID138" s="34"/>
      <c r="IE138" s="34"/>
      <c r="IF138" s="34"/>
      <c r="IG138" s="34"/>
      <c r="IH138" s="34">
        <v>1</v>
      </c>
      <c r="II138" s="34">
        <v>3</v>
      </c>
      <c r="IJ138" s="34">
        <v>3</v>
      </c>
      <c r="IK138" s="99">
        <v>3</v>
      </c>
      <c r="IL138" s="34"/>
      <c r="IM138" s="34"/>
      <c r="IN138" s="34"/>
      <c r="IO138" s="105">
        <v>3</v>
      </c>
      <c r="IP138" s="99">
        <v>4</v>
      </c>
      <c r="IQ138" s="34"/>
      <c r="IR138" s="34"/>
      <c r="IS138" s="34"/>
      <c r="IT138" s="34"/>
      <c r="IU138" s="34"/>
      <c r="IV138" s="90"/>
      <c r="IW138" s="34"/>
      <c r="IX138" s="34"/>
      <c r="IY138" s="34"/>
      <c r="IZ138" s="34"/>
      <c r="JA138" s="34"/>
      <c r="JB138" s="34"/>
      <c r="JC138" s="34"/>
      <c r="JD138" s="34"/>
      <c r="JE138" s="34"/>
      <c r="JF138" s="34"/>
      <c r="JG138" s="34"/>
      <c r="JH138" s="34"/>
      <c r="JI138" s="34"/>
      <c r="JJ138" s="153"/>
      <c r="JK138" s="34"/>
      <c r="JL138" s="34"/>
      <c r="JM138" s="34"/>
      <c r="JN138" s="34"/>
      <c r="JO138" s="34"/>
      <c r="JP138" s="34"/>
      <c r="JQ138" s="34"/>
      <c r="JR138" s="34"/>
      <c r="JS138" s="34"/>
      <c r="JT138" s="34"/>
      <c r="JU138" s="34"/>
      <c r="JV138" s="34"/>
      <c r="JW138" s="34"/>
      <c r="JX138" s="34"/>
      <c r="JY138" s="34"/>
      <c r="JZ138" s="34"/>
      <c r="KA138" s="34"/>
      <c r="KB138" s="34"/>
      <c r="KC138" s="34"/>
      <c r="KD138" s="34"/>
      <c r="KE138" s="34"/>
      <c r="KF138" s="34"/>
      <c r="KG138" s="34"/>
      <c r="KH138" s="34"/>
      <c r="KI138" s="34"/>
      <c r="KJ138" s="34"/>
      <c r="KK138" s="34"/>
      <c r="KL138" s="34"/>
      <c r="KM138" s="34"/>
      <c r="KN138" s="34"/>
      <c r="KO138" s="34"/>
      <c r="KP138" s="34"/>
      <c r="KQ138" s="34"/>
      <c r="KR138" s="34"/>
      <c r="KS138" s="34"/>
      <c r="KT138" s="34"/>
      <c r="KU138" s="34"/>
      <c r="KV138" s="34"/>
      <c r="KW138" s="34"/>
      <c r="KX138" s="34"/>
      <c r="KY138" s="34"/>
    </row>
    <row r="139" spans="1:311" s="36" customFormat="1" ht="18.600000000000001">
      <c r="A139" s="34" t="str">
        <f t="shared" si="70"/>
        <v>4.5.1.15</v>
      </c>
      <c r="B139" s="35" t="s">
        <v>115</v>
      </c>
      <c r="C139" s="36" t="s">
        <v>41</v>
      </c>
      <c r="D139" s="37"/>
      <c r="E139" s="79">
        <v>45974</v>
      </c>
      <c r="F139" s="80">
        <f t="shared" si="75"/>
        <v>45978</v>
      </c>
      <c r="G139" s="40">
        <v>3</v>
      </c>
      <c r="H139" s="41">
        <v>1</v>
      </c>
      <c r="I139" s="42">
        <f t="shared" si="73"/>
        <v>3</v>
      </c>
      <c r="J139" s="43"/>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34"/>
      <c r="CS139" s="34"/>
      <c r="CT139" s="34"/>
      <c r="CU139" s="34"/>
      <c r="CV139" s="34"/>
      <c r="CW139" s="34"/>
      <c r="CX139" s="34"/>
      <c r="CY139" s="34"/>
      <c r="CZ139" s="34"/>
      <c r="DA139" s="34"/>
      <c r="DB139" s="34"/>
      <c r="DC139" s="34"/>
      <c r="DD139" s="34"/>
      <c r="DE139" s="82"/>
      <c r="DF139" s="34"/>
      <c r="DG139" s="34"/>
      <c r="DH139" s="34"/>
      <c r="DI139" s="34"/>
      <c r="DJ139" s="34"/>
      <c r="DK139" s="34"/>
      <c r="DL139" s="34"/>
      <c r="DM139" s="34"/>
      <c r="DN139" s="34"/>
      <c r="DO139" s="34"/>
      <c r="DP139" s="34"/>
      <c r="DQ139" s="34"/>
      <c r="DR139" s="34"/>
      <c r="DS139" s="34"/>
      <c r="DT139" s="34"/>
      <c r="DU139" s="34"/>
      <c r="DV139" s="34"/>
      <c r="DW139" s="34"/>
      <c r="DX139" s="34"/>
      <c r="DY139" s="34"/>
      <c r="DZ139" s="82"/>
      <c r="EA139" s="34"/>
      <c r="EB139" s="34"/>
      <c r="EC139" s="34"/>
      <c r="ED139" s="34"/>
      <c r="EE139" s="34"/>
      <c r="EF139" s="34"/>
      <c r="EG139" s="34"/>
      <c r="EH139" s="34"/>
      <c r="EI139" s="34"/>
      <c r="EJ139" s="34"/>
      <c r="EK139" s="34"/>
      <c r="EL139" s="34"/>
      <c r="EM139" s="34"/>
      <c r="EN139" s="34"/>
      <c r="EO139" s="34"/>
      <c r="EP139" s="34"/>
      <c r="EQ139" s="34"/>
      <c r="ER139" s="34"/>
      <c r="ES139" s="34"/>
      <c r="ET139" s="34"/>
      <c r="EU139" s="82"/>
      <c r="EV139" s="34"/>
      <c r="EW139" s="34"/>
      <c r="EX139" s="34"/>
      <c r="EY139" s="34"/>
      <c r="EZ139" s="34"/>
      <c r="FA139" s="34"/>
      <c r="FB139" s="34"/>
      <c r="FC139" s="34"/>
      <c r="FD139" s="34"/>
      <c r="FE139" s="34"/>
      <c r="FF139" s="34"/>
      <c r="FG139" s="34"/>
      <c r="FH139" s="34"/>
      <c r="FI139" s="34"/>
      <c r="FJ139" s="34"/>
      <c r="FK139" s="34"/>
      <c r="FL139" s="34"/>
      <c r="FM139" s="34"/>
      <c r="FN139" s="34"/>
      <c r="FO139" s="34"/>
      <c r="FP139" s="34"/>
      <c r="FQ139" s="34"/>
      <c r="FR139" s="34"/>
      <c r="FS139" s="34"/>
      <c r="FT139" s="34"/>
      <c r="FU139" s="34"/>
      <c r="FV139" s="34"/>
      <c r="FW139" s="34"/>
      <c r="FX139" s="34"/>
      <c r="FY139" s="34"/>
      <c r="FZ139" s="34"/>
      <c r="GA139" s="34"/>
      <c r="GB139" s="34"/>
      <c r="GC139" s="34"/>
      <c r="GD139" s="34"/>
      <c r="GE139" s="34"/>
      <c r="GF139" s="34"/>
      <c r="GG139" s="34"/>
      <c r="GH139" s="34"/>
      <c r="GI139" s="34"/>
      <c r="GJ139" s="34"/>
      <c r="GK139" s="34"/>
      <c r="GL139" s="34"/>
      <c r="GM139" s="34"/>
      <c r="GN139" s="34"/>
      <c r="GO139" s="34"/>
      <c r="GP139" s="34"/>
      <c r="GQ139" s="34"/>
      <c r="GR139" s="90"/>
      <c r="GS139" s="34"/>
      <c r="GT139" s="34"/>
      <c r="GU139" s="34"/>
      <c r="GV139" s="34"/>
      <c r="GW139" s="34"/>
      <c r="GX139" s="34"/>
      <c r="GY139" s="34"/>
      <c r="GZ139" s="34"/>
      <c r="HA139" s="34"/>
      <c r="HB139" s="34"/>
      <c r="HC139" s="34"/>
      <c r="HD139" s="34"/>
      <c r="HE139" s="34"/>
      <c r="HF139" s="34"/>
      <c r="HG139" s="34"/>
      <c r="HH139" s="34"/>
      <c r="HI139" s="34"/>
      <c r="HJ139" s="34"/>
      <c r="HK139" s="34"/>
      <c r="HL139" s="34"/>
      <c r="HM139" s="110"/>
      <c r="HN139" s="34"/>
      <c r="HO139" s="34"/>
      <c r="HP139" s="34"/>
      <c r="HQ139" s="34"/>
      <c r="HR139" s="34"/>
      <c r="HS139" s="34"/>
      <c r="HT139" s="34"/>
      <c r="HU139" s="34"/>
      <c r="HV139" s="34"/>
      <c r="HW139" s="34"/>
      <c r="HX139" s="34"/>
      <c r="HY139" s="92"/>
      <c r="HZ139" s="34"/>
      <c r="IA139" s="34"/>
      <c r="IB139" s="34"/>
      <c r="IC139" s="34"/>
      <c r="ID139" s="34"/>
      <c r="IE139" s="34"/>
      <c r="IF139" s="34"/>
      <c r="IG139" s="34"/>
      <c r="IH139" s="34">
        <v>1</v>
      </c>
      <c r="II139" s="34">
        <v>3</v>
      </c>
      <c r="IJ139" s="34">
        <v>3</v>
      </c>
      <c r="IK139" s="99">
        <v>3</v>
      </c>
      <c r="IL139" s="34"/>
      <c r="IM139" s="34"/>
      <c r="IN139" s="34"/>
      <c r="IO139" s="105">
        <v>3</v>
      </c>
      <c r="IP139" s="99">
        <v>4</v>
      </c>
      <c r="IQ139" s="34"/>
      <c r="IR139" s="34"/>
      <c r="IS139" s="34"/>
      <c r="IT139" s="34"/>
      <c r="IU139" s="34"/>
      <c r="IV139" s="90"/>
      <c r="IW139" s="34"/>
      <c r="IX139" s="34"/>
      <c r="IY139" s="34"/>
      <c r="IZ139" s="34"/>
      <c r="JA139" s="34"/>
      <c r="JB139" s="34"/>
      <c r="JC139" s="34"/>
      <c r="JD139" s="34"/>
      <c r="JE139" s="34"/>
      <c r="JF139" s="34"/>
      <c r="JG139" s="34"/>
      <c r="JH139" s="34"/>
      <c r="JI139" s="34"/>
      <c r="JJ139" s="153"/>
      <c r="JK139" s="34"/>
      <c r="JL139" s="34"/>
      <c r="JM139" s="34"/>
      <c r="JN139" s="34"/>
      <c r="JO139" s="34"/>
      <c r="JP139" s="34"/>
      <c r="JQ139" s="34"/>
      <c r="JR139" s="34"/>
      <c r="JS139" s="34"/>
      <c r="JT139" s="34"/>
      <c r="JU139" s="34"/>
      <c r="JV139" s="34"/>
      <c r="JW139" s="34"/>
      <c r="JX139" s="34"/>
      <c r="JY139" s="34"/>
      <c r="JZ139" s="34"/>
      <c r="KA139" s="34"/>
      <c r="KB139" s="34"/>
      <c r="KC139" s="34"/>
      <c r="KD139" s="34"/>
      <c r="KE139" s="34"/>
      <c r="KF139" s="34"/>
      <c r="KG139" s="34"/>
      <c r="KH139" s="34"/>
      <c r="KI139" s="34"/>
      <c r="KJ139" s="34"/>
      <c r="KK139" s="34"/>
      <c r="KL139" s="34"/>
      <c r="KM139" s="34"/>
      <c r="KN139" s="34"/>
      <c r="KO139" s="34"/>
      <c r="KP139" s="34"/>
      <c r="KQ139" s="34"/>
      <c r="KR139" s="34"/>
      <c r="KS139" s="34"/>
      <c r="KT139" s="34"/>
      <c r="KU139" s="34"/>
      <c r="KV139" s="34"/>
      <c r="KW139" s="34"/>
      <c r="KX139" s="34"/>
      <c r="KY139" s="34"/>
    </row>
    <row r="140" spans="1:311" s="36" customFormat="1" ht="18.600000000000001">
      <c r="A140" s="34" t="str">
        <f t="shared" si="70"/>
        <v>4.5.1.16</v>
      </c>
      <c r="B140" s="35" t="s">
        <v>125</v>
      </c>
      <c r="C140" s="36" t="s">
        <v>41</v>
      </c>
      <c r="D140" s="37"/>
      <c r="E140" s="79">
        <v>45974</v>
      </c>
      <c r="F140" s="80">
        <f>IF(ISBLANK(E140)," - ",IF(G140=0,E140,WORKDAY(IF(WEEKDAY(E140,2)&gt;5, WORKDAY(E140,1), E140),G140-1)))</f>
        <v>45978</v>
      </c>
      <c r="G140" s="40">
        <v>3</v>
      </c>
      <c r="H140" s="41">
        <v>1</v>
      </c>
      <c r="I140" s="42">
        <f>IF(OR(F140=0,E140=0)," - ",NETWORKDAYS(E140,F140))</f>
        <v>3</v>
      </c>
      <c r="J140" s="43"/>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34"/>
      <c r="DB140" s="34"/>
      <c r="DC140" s="34"/>
      <c r="DD140" s="34"/>
      <c r="DE140" s="82"/>
      <c r="DF140" s="34"/>
      <c r="DG140" s="34"/>
      <c r="DH140" s="34"/>
      <c r="DI140" s="34"/>
      <c r="DJ140" s="34"/>
      <c r="DK140" s="34"/>
      <c r="DL140" s="34"/>
      <c r="DM140" s="34"/>
      <c r="DN140" s="34"/>
      <c r="DO140" s="34"/>
      <c r="DP140" s="34"/>
      <c r="DQ140" s="34"/>
      <c r="DR140" s="34"/>
      <c r="DS140" s="34"/>
      <c r="DT140" s="34"/>
      <c r="DU140" s="34"/>
      <c r="DV140" s="34"/>
      <c r="DW140" s="34"/>
      <c r="DX140" s="34"/>
      <c r="DY140" s="34"/>
      <c r="DZ140" s="82"/>
      <c r="EA140" s="34"/>
      <c r="EB140" s="34"/>
      <c r="EC140" s="34"/>
      <c r="ED140" s="34"/>
      <c r="EE140" s="34"/>
      <c r="EF140" s="34"/>
      <c r="EG140" s="34"/>
      <c r="EH140" s="34"/>
      <c r="EI140" s="34"/>
      <c r="EJ140" s="34"/>
      <c r="EK140" s="34"/>
      <c r="EL140" s="34"/>
      <c r="EM140" s="34"/>
      <c r="EN140" s="34"/>
      <c r="EO140" s="34"/>
      <c r="EP140" s="34"/>
      <c r="EQ140" s="34"/>
      <c r="ER140" s="34"/>
      <c r="ES140" s="34"/>
      <c r="ET140" s="34"/>
      <c r="EU140" s="82"/>
      <c r="EV140" s="34"/>
      <c r="EW140" s="34"/>
      <c r="EX140" s="34"/>
      <c r="EY140" s="34"/>
      <c r="EZ140" s="34"/>
      <c r="FA140" s="34"/>
      <c r="FB140" s="34"/>
      <c r="FC140" s="34"/>
      <c r="FD140" s="34"/>
      <c r="FE140" s="34"/>
      <c r="FF140" s="34"/>
      <c r="FG140" s="34"/>
      <c r="FH140" s="34"/>
      <c r="FI140" s="34"/>
      <c r="FJ140" s="34"/>
      <c r="FK140" s="34"/>
      <c r="FL140" s="34"/>
      <c r="FM140" s="34"/>
      <c r="FN140" s="34"/>
      <c r="FO140" s="34"/>
      <c r="FP140" s="34"/>
      <c r="FQ140" s="34"/>
      <c r="FR140" s="34"/>
      <c r="FS140" s="34"/>
      <c r="FT140" s="34"/>
      <c r="FU140" s="34"/>
      <c r="FV140" s="34"/>
      <c r="FW140" s="34"/>
      <c r="FX140" s="34"/>
      <c r="FY140" s="34"/>
      <c r="FZ140" s="34"/>
      <c r="GA140" s="34"/>
      <c r="GB140" s="34"/>
      <c r="GC140" s="34"/>
      <c r="GD140" s="34"/>
      <c r="GE140" s="34"/>
      <c r="GF140" s="34"/>
      <c r="GG140" s="34"/>
      <c r="GH140" s="34"/>
      <c r="GI140" s="34"/>
      <c r="GJ140" s="34"/>
      <c r="GK140" s="34"/>
      <c r="GL140" s="34"/>
      <c r="GM140" s="34"/>
      <c r="GN140" s="34"/>
      <c r="GO140" s="34"/>
      <c r="GP140" s="34"/>
      <c r="GQ140" s="34"/>
      <c r="GR140" s="90"/>
      <c r="GS140" s="34"/>
      <c r="GT140" s="34"/>
      <c r="GU140" s="34"/>
      <c r="GV140" s="34"/>
      <c r="GW140" s="34"/>
      <c r="GX140" s="34"/>
      <c r="GY140" s="34"/>
      <c r="GZ140" s="34"/>
      <c r="HA140" s="34"/>
      <c r="HB140" s="34"/>
      <c r="HC140" s="34"/>
      <c r="HD140" s="34"/>
      <c r="HE140" s="34"/>
      <c r="HF140" s="34"/>
      <c r="HG140" s="34"/>
      <c r="HH140" s="34"/>
      <c r="HI140" s="34"/>
      <c r="HJ140" s="34"/>
      <c r="HK140" s="34"/>
      <c r="HL140" s="34"/>
      <c r="HM140" s="110"/>
      <c r="HN140" s="34"/>
      <c r="HO140" s="34"/>
      <c r="HP140" s="34"/>
      <c r="HQ140" s="34"/>
      <c r="HR140" s="34"/>
      <c r="HS140" s="34"/>
      <c r="HT140" s="34"/>
      <c r="HU140" s="34"/>
      <c r="HV140" s="34"/>
      <c r="HW140" s="34"/>
      <c r="HX140" s="34"/>
      <c r="HY140" s="92"/>
      <c r="HZ140" s="34"/>
      <c r="IA140" s="34"/>
      <c r="IB140" s="34"/>
      <c r="IC140" s="34"/>
      <c r="ID140" s="34"/>
      <c r="IE140" s="34"/>
      <c r="IF140" s="34"/>
      <c r="IG140" s="34"/>
      <c r="IH140" s="34">
        <v>1</v>
      </c>
      <c r="II140" s="34">
        <v>3</v>
      </c>
      <c r="IJ140" s="34">
        <v>3</v>
      </c>
      <c r="IK140" s="99">
        <v>3</v>
      </c>
      <c r="IL140" s="34"/>
      <c r="IM140" s="34"/>
      <c r="IN140" s="34"/>
      <c r="IO140" s="105">
        <v>3</v>
      </c>
      <c r="IP140" s="99">
        <v>4</v>
      </c>
      <c r="IQ140" s="34"/>
      <c r="IR140" s="34"/>
      <c r="IS140" s="34"/>
      <c r="IT140" s="34"/>
      <c r="IU140" s="34"/>
      <c r="IV140" s="90"/>
      <c r="IW140" s="34"/>
      <c r="IX140" s="34"/>
      <c r="IY140" s="34"/>
      <c r="IZ140" s="34"/>
      <c r="JA140" s="34"/>
      <c r="JB140" s="34"/>
      <c r="JC140" s="34"/>
      <c r="JD140" s="34"/>
      <c r="JE140" s="34"/>
      <c r="JF140" s="34"/>
      <c r="JG140" s="34"/>
      <c r="JH140" s="34"/>
      <c r="JI140" s="34"/>
      <c r="JJ140" s="153"/>
      <c r="JK140" s="34"/>
      <c r="JL140" s="34"/>
      <c r="JM140" s="34"/>
      <c r="JN140" s="34"/>
      <c r="JO140" s="34"/>
      <c r="JP140" s="34"/>
      <c r="JQ140" s="34"/>
      <c r="JR140" s="34"/>
      <c r="JS140" s="34"/>
      <c r="JT140" s="34"/>
      <c r="JU140" s="34"/>
      <c r="JV140" s="34"/>
      <c r="JW140" s="34"/>
      <c r="JX140" s="34"/>
      <c r="JY140" s="34"/>
      <c r="JZ140" s="34"/>
      <c r="KA140" s="34"/>
      <c r="KB140" s="34"/>
      <c r="KC140" s="34"/>
      <c r="KD140" s="34"/>
      <c r="KE140" s="34"/>
      <c r="KF140" s="34"/>
      <c r="KG140" s="34"/>
      <c r="KH140" s="34"/>
      <c r="KI140" s="34"/>
      <c r="KJ140" s="34"/>
      <c r="KK140" s="34"/>
      <c r="KL140" s="34"/>
      <c r="KM140" s="34"/>
      <c r="KN140" s="34"/>
      <c r="KO140" s="34"/>
      <c r="KP140" s="34"/>
      <c r="KQ140" s="34"/>
      <c r="KR140" s="34"/>
      <c r="KS140" s="34"/>
      <c r="KT140" s="34"/>
      <c r="KU140" s="34"/>
      <c r="KV140" s="34"/>
      <c r="KW140" s="34"/>
      <c r="KX140" s="34"/>
      <c r="KY140" s="34"/>
    </row>
    <row r="141" spans="1:311" s="36" customFormat="1" ht="18.600000000000001">
      <c r="A141" s="34" t="str">
        <f t="shared" si="70"/>
        <v>4.5.1.17</v>
      </c>
      <c r="B141" s="35" t="s">
        <v>61</v>
      </c>
      <c r="C141" s="36" t="s">
        <v>41</v>
      </c>
      <c r="D141" s="37"/>
      <c r="E141" s="79">
        <v>45974</v>
      </c>
      <c r="F141" s="80">
        <f t="shared" si="75"/>
        <v>45978</v>
      </c>
      <c r="G141" s="40">
        <v>3</v>
      </c>
      <c r="H141" s="41">
        <v>1</v>
      </c>
      <c r="I141" s="42">
        <f t="shared" si="73"/>
        <v>3</v>
      </c>
      <c r="J141" s="43"/>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82"/>
      <c r="DF141" s="34"/>
      <c r="DG141" s="34"/>
      <c r="DH141" s="34"/>
      <c r="DI141" s="34"/>
      <c r="DJ141" s="34"/>
      <c r="DK141" s="34"/>
      <c r="DL141" s="34"/>
      <c r="DM141" s="34"/>
      <c r="DN141" s="34"/>
      <c r="DO141" s="34"/>
      <c r="DP141" s="34"/>
      <c r="DQ141" s="34"/>
      <c r="DR141" s="34"/>
      <c r="DS141" s="34"/>
      <c r="DT141" s="34"/>
      <c r="DU141" s="34"/>
      <c r="DV141" s="34"/>
      <c r="DW141" s="34"/>
      <c r="DX141" s="34"/>
      <c r="DY141" s="34"/>
      <c r="DZ141" s="82"/>
      <c r="EA141" s="34"/>
      <c r="EB141" s="34"/>
      <c r="EC141" s="34"/>
      <c r="ED141" s="34"/>
      <c r="EE141" s="34"/>
      <c r="EF141" s="34"/>
      <c r="EG141" s="34"/>
      <c r="EH141" s="34"/>
      <c r="EI141" s="34"/>
      <c r="EJ141" s="34"/>
      <c r="EK141" s="34"/>
      <c r="EL141" s="34"/>
      <c r="EM141" s="34"/>
      <c r="EN141" s="34"/>
      <c r="EO141" s="34"/>
      <c r="EP141" s="34"/>
      <c r="EQ141" s="34"/>
      <c r="ER141" s="34"/>
      <c r="ES141" s="34"/>
      <c r="ET141" s="34"/>
      <c r="EU141" s="82"/>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90"/>
      <c r="GS141" s="34"/>
      <c r="GT141" s="34"/>
      <c r="GU141" s="34"/>
      <c r="GV141" s="34"/>
      <c r="GW141" s="34"/>
      <c r="GX141" s="34"/>
      <c r="GY141" s="34"/>
      <c r="GZ141" s="34"/>
      <c r="HA141" s="34"/>
      <c r="HB141" s="34"/>
      <c r="HC141" s="34"/>
      <c r="HD141" s="34"/>
      <c r="HE141" s="34"/>
      <c r="HF141" s="34"/>
      <c r="HG141" s="34"/>
      <c r="HH141" s="34"/>
      <c r="HI141" s="34"/>
      <c r="HJ141" s="34"/>
      <c r="HK141" s="34"/>
      <c r="HL141" s="34"/>
      <c r="HM141" s="110"/>
      <c r="HN141" s="34"/>
      <c r="HO141" s="34"/>
      <c r="HP141" s="34"/>
      <c r="HQ141" s="34"/>
      <c r="HR141" s="34"/>
      <c r="HS141" s="34"/>
      <c r="HT141" s="34"/>
      <c r="HU141" s="34"/>
      <c r="HV141" s="34"/>
      <c r="HW141" s="34"/>
      <c r="HX141" s="34"/>
      <c r="HY141" s="92"/>
      <c r="HZ141" s="34"/>
      <c r="IA141" s="34"/>
      <c r="IB141" s="34"/>
      <c r="IC141" s="34"/>
      <c r="ID141" s="34"/>
      <c r="IE141" s="34"/>
      <c r="IF141" s="34"/>
      <c r="IG141" s="34"/>
      <c r="IH141" s="34">
        <v>1</v>
      </c>
      <c r="II141" s="34">
        <v>3</v>
      </c>
      <c r="IJ141" s="34">
        <v>3</v>
      </c>
      <c r="IK141" s="99">
        <v>3</v>
      </c>
      <c r="IL141" s="34"/>
      <c r="IM141" s="34"/>
      <c r="IN141" s="34"/>
      <c r="IO141" s="105">
        <v>3</v>
      </c>
      <c r="IP141" s="99">
        <v>4</v>
      </c>
      <c r="IQ141" s="34"/>
      <c r="IR141" s="34"/>
      <c r="IS141" s="34"/>
      <c r="IT141" s="34"/>
      <c r="IU141" s="34"/>
      <c r="IV141" s="90"/>
      <c r="IW141" s="34"/>
      <c r="IX141" s="34"/>
      <c r="IY141" s="34"/>
      <c r="IZ141" s="34"/>
      <c r="JA141" s="34"/>
      <c r="JB141" s="34"/>
      <c r="JC141" s="34"/>
      <c r="JD141" s="34"/>
      <c r="JE141" s="34"/>
      <c r="JF141" s="34"/>
      <c r="JG141" s="34"/>
      <c r="JH141" s="34"/>
      <c r="JI141" s="34"/>
      <c r="JJ141" s="153"/>
      <c r="JK141" s="34"/>
      <c r="JL141" s="34"/>
      <c r="JM141" s="34"/>
      <c r="JN141" s="34"/>
      <c r="JO141" s="34"/>
      <c r="JP141" s="34"/>
      <c r="JQ141" s="34"/>
      <c r="JR141" s="34"/>
      <c r="JS141" s="34"/>
      <c r="JT141" s="34"/>
      <c r="JU141" s="34"/>
      <c r="JV141" s="34"/>
      <c r="JW141" s="34"/>
      <c r="JX141" s="34"/>
      <c r="JY141" s="34"/>
      <c r="JZ141" s="34"/>
      <c r="KA141" s="34"/>
      <c r="KB141" s="34"/>
      <c r="KC141" s="34"/>
      <c r="KD141" s="34"/>
      <c r="KE141" s="34"/>
      <c r="KF141" s="34"/>
      <c r="KG141" s="34"/>
      <c r="KH141" s="34"/>
      <c r="KI141" s="34"/>
      <c r="KJ141" s="34"/>
      <c r="KK141" s="34"/>
      <c r="KL141" s="34"/>
      <c r="KM141" s="34"/>
      <c r="KN141" s="34"/>
      <c r="KO141" s="34"/>
      <c r="KP141" s="34"/>
      <c r="KQ141" s="34"/>
      <c r="KR141" s="34"/>
      <c r="KS141" s="34"/>
      <c r="KT141" s="34"/>
      <c r="KU141" s="34"/>
      <c r="KV141" s="34"/>
      <c r="KW141" s="34"/>
      <c r="KX141" s="34"/>
      <c r="KY141" s="34"/>
    </row>
    <row r="142" spans="1:311" s="36" customFormat="1" ht="18.600000000000001">
      <c r="A142" s="34" t="str">
        <f t="shared" si="70"/>
        <v>4.5.1.18</v>
      </c>
      <c r="B142" s="35" t="s">
        <v>62</v>
      </c>
      <c r="C142" s="36" t="s">
        <v>41</v>
      </c>
      <c r="D142" s="37"/>
      <c r="E142" s="79">
        <v>45974</v>
      </c>
      <c r="F142" s="80">
        <f t="shared" si="75"/>
        <v>45978</v>
      </c>
      <c r="G142" s="40">
        <v>3</v>
      </c>
      <c r="H142" s="41">
        <v>1</v>
      </c>
      <c r="I142" s="42">
        <f t="shared" si="73"/>
        <v>3</v>
      </c>
      <c r="J142" s="43"/>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c r="DD142" s="34"/>
      <c r="DE142" s="82"/>
      <c r="DF142" s="34"/>
      <c r="DG142" s="34"/>
      <c r="DH142" s="34"/>
      <c r="DI142" s="34"/>
      <c r="DJ142" s="34"/>
      <c r="DK142" s="34"/>
      <c r="DL142" s="34"/>
      <c r="DM142" s="34"/>
      <c r="DN142" s="34"/>
      <c r="DO142" s="34"/>
      <c r="DP142" s="34"/>
      <c r="DQ142" s="34"/>
      <c r="DR142" s="34"/>
      <c r="DS142" s="34"/>
      <c r="DT142" s="34"/>
      <c r="DU142" s="34"/>
      <c r="DV142" s="34"/>
      <c r="DW142" s="34"/>
      <c r="DX142" s="34"/>
      <c r="DY142" s="34"/>
      <c r="DZ142" s="82"/>
      <c r="EA142" s="34"/>
      <c r="EB142" s="34"/>
      <c r="EC142" s="34"/>
      <c r="ED142" s="34"/>
      <c r="EE142" s="34"/>
      <c r="EF142" s="34"/>
      <c r="EG142" s="34"/>
      <c r="EH142" s="34"/>
      <c r="EI142" s="34"/>
      <c r="EJ142" s="34"/>
      <c r="EK142" s="34"/>
      <c r="EL142" s="34"/>
      <c r="EM142" s="34"/>
      <c r="EN142" s="34"/>
      <c r="EO142" s="34"/>
      <c r="EP142" s="34"/>
      <c r="EQ142" s="34"/>
      <c r="ER142" s="34"/>
      <c r="ES142" s="34"/>
      <c r="ET142" s="34"/>
      <c r="EU142" s="82"/>
      <c r="EV142" s="34"/>
      <c r="EW142" s="34"/>
      <c r="EX142" s="34"/>
      <c r="EY142" s="34"/>
      <c r="EZ142" s="34"/>
      <c r="FA142" s="34"/>
      <c r="FB142" s="34"/>
      <c r="FC142" s="34"/>
      <c r="FD142" s="34"/>
      <c r="FE142" s="34"/>
      <c r="FF142" s="34"/>
      <c r="FG142" s="34"/>
      <c r="FH142" s="34"/>
      <c r="FI142" s="34"/>
      <c r="FJ142" s="34"/>
      <c r="FK142" s="34"/>
      <c r="FL142" s="34"/>
      <c r="FM142" s="34"/>
      <c r="FN142" s="34"/>
      <c r="FO142" s="34"/>
      <c r="FP142" s="34"/>
      <c r="FQ142" s="34"/>
      <c r="FR142" s="34"/>
      <c r="FS142" s="34"/>
      <c r="FT142" s="34"/>
      <c r="FU142" s="34"/>
      <c r="FV142" s="34"/>
      <c r="FW142" s="34"/>
      <c r="FX142" s="34"/>
      <c r="FY142" s="34"/>
      <c r="FZ142" s="34"/>
      <c r="GA142" s="34"/>
      <c r="GB142" s="34"/>
      <c r="GC142" s="34"/>
      <c r="GD142" s="34"/>
      <c r="GE142" s="34"/>
      <c r="GF142" s="34"/>
      <c r="GG142" s="34"/>
      <c r="GH142" s="34"/>
      <c r="GI142" s="34"/>
      <c r="GJ142" s="34"/>
      <c r="GK142" s="34"/>
      <c r="GL142" s="34"/>
      <c r="GM142" s="34"/>
      <c r="GN142" s="34"/>
      <c r="GO142" s="34"/>
      <c r="GP142" s="34"/>
      <c r="GQ142" s="34"/>
      <c r="GR142" s="90"/>
      <c r="GS142" s="34"/>
      <c r="GT142" s="34"/>
      <c r="GU142" s="34"/>
      <c r="GV142" s="34"/>
      <c r="GW142" s="34"/>
      <c r="GX142" s="34"/>
      <c r="GY142" s="34"/>
      <c r="GZ142" s="34"/>
      <c r="HA142" s="34"/>
      <c r="HB142" s="34"/>
      <c r="HC142" s="34"/>
      <c r="HD142" s="34"/>
      <c r="HE142" s="34"/>
      <c r="HF142" s="34"/>
      <c r="HG142" s="34"/>
      <c r="HH142" s="34"/>
      <c r="HI142" s="34"/>
      <c r="HJ142" s="34"/>
      <c r="HK142" s="34"/>
      <c r="HL142" s="34"/>
      <c r="HM142" s="110"/>
      <c r="HN142" s="34"/>
      <c r="HO142" s="34"/>
      <c r="HP142" s="34"/>
      <c r="HQ142" s="34"/>
      <c r="HR142" s="34"/>
      <c r="HS142" s="34"/>
      <c r="HT142" s="34"/>
      <c r="HU142" s="34"/>
      <c r="HV142" s="34"/>
      <c r="HW142" s="34"/>
      <c r="HX142" s="34"/>
      <c r="HY142" s="92"/>
      <c r="HZ142" s="34"/>
      <c r="IA142" s="34"/>
      <c r="IB142" s="34"/>
      <c r="IC142" s="34"/>
      <c r="ID142" s="34"/>
      <c r="IE142" s="34"/>
      <c r="IF142" s="34"/>
      <c r="IG142" s="34"/>
      <c r="IH142" s="34">
        <v>1</v>
      </c>
      <c r="II142" s="34">
        <v>3</v>
      </c>
      <c r="IJ142" s="34">
        <v>3</v>
      </c>
      <c r="IK142" s="99">
        <v>3</v>
      </c>
      <c r="IL142" s="34"/>
      <c r="IM142" s="34"/>
      <c r="IN142" s="34"/>
      <c r="IO142" s="105">
        <v>3</v>
      </c>
      <c r="IP142" s="99">
        <v>4</v>
      </c>
      <c r="IQ142" s="34"/>
      <c r="IR142" s="34"/>
      <c r="IS142" s="34"/>
      <c r="IT142" s="34"/>
      <c r="IU142" s="34"/>
      <c r="IV142" s="90"/>
      <c r="IW142" s="34"/>
      <c r="IX142" s="34"/>
      <c r="IY142" s="34"/>
      <c r="IZ142" s="34"/>
      <c r="JA142" s="34"/>
      <c r="JB142" s="34"/>
      <c r="JC142" s="34"/>
      <c r="JD142" s="34"/>
      <c r="JE142" s="34"/>
      <c r="JF142" s="34"/>
      <c r="JG142" s="34"/>
      <c r="JH142" s="34"/>
      <c r="JI142" s="34"/>
      <c r="JJ142" s="153"/>
      <c r="JK142" s="34"/>
      <c r="JL142" s="34"/>
      <c r="JM142" s="34"/>
      <c r="JN142" s="34"/>
      <c r="JO142" s="34"/>
      <c r="JP142" s="34"/>
      <c r="JQ142" s="34"/>
      <c r="JR142" s="34"/>
      <c r="JS142" s="34"/>
      <c r="JT142" s="34"/>
      <c r="JU142" s="34"/>
      <c r="JV142" s="34"/>
      <c r="JW142" s="34"/>
      <c r="JX142" s="34"/>
      <c r="JY142" s="34"/>
      <c r="JZ142" s="34"/>
      <c r="KA142" s="34"/>
      <c r="KB142" s="34"/>
      <c r="KC142" s="34"/>
      <c r="KD142" s="34"/>
      <c r="KE142" s="34"/>
      <c r="KF142" s="34"/>
      <c r="KG142" s="34"/>
      <c r="KH142" s="34"/>
      <c r="KI142" s="34"/>
      <c r="KJ142" s="34"/>
      <c r="KK142" s="34"/>
      <c r="KL142" s="34"/>
      <c r="KM142" s="34"/>
      <c r="KN142" s="34"/>
      <c r="KO142" s="34"/>
      <c r="KP142" s="34"/>
      <c r="KQ142" s="34"/>
      <c r="KR142" s="34"/>
      <c r="KS142" s="34"/>
      <c r="KT142" s="34"/>
      <c r="KU142" s="34"/>
      <c r="KV142" s="34"/>
      <c r="KW142" s="34"/>
      <c r="KX142" s="34"/>
      <c r="KY142" s="34"/>
    </row>
    <row r="143" spans="1:311" s="126" customFormat="1" ht="18.600000000000001">
      <c r="A143" s="124" t="str">
        <f t="shared" si="70"/>
        <v>4.5.1.19</v>
      </c>
      <c r="B143" s="125" t="s">
        <v>102</v>
      </c>
      <c r="C143" s="126" t="s">
        <v>41</v>
      </c>
      <c r="D143" s="127"/>
      <c r="E143" s="128">
        <v>45992</v>
      </c>
      <c r="F143" s="129">
        <f t="shared" ref="F143:F168" si="76">IF(ISBLANK(E143)," - ",IF(G143=0,E143,WORKDAY(IF(WEEKDAY(E143,2)&gt;5, WORKDAY(E143,1), E143),G143-1)))</f>
        <v>45992</v>
      </c>
      <c r="G143" s="130">
        <v>1</v>
      </c>
      <c r="H143" s="143">
        <v>1</v>
      </c>
      <c r="I143" s="131">
        <f t="shared" ref="I143:I172" si="77">IF(OR(F143=0,E143=0)," - ",NETWORKDAYS(E143,F143))</f>
        <v>1</v>
      </c>
      <c r="J143" s="132"/>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4"/>
      <c r="AY143" s="124"/>
      <c r="AZ143" s="124"/>
      <c r="BA143" s="124"/>
      <c r="BB143" s="124"/>
      <c r="BC143" s="124"/>
      <c r="BD143" s="124"/>
      <c r="BE143" s="124"/>
      <c r="BF143" s="124"/>
      <c r="BG143" s="124"/>
      <c r="BH143" s="124"/>
      <c r="BI143" s="124"/>
      <c r="BJ143" s="124"/>
      <c r="BK143" s="124"/>
      <c r="BL143" s="124"/>
      <c r="BM143" s="124"/>
      <c r="BN143" s="124"/>
      <c r="BO143" s="124"/>
      <c r="BP143" s="124"/>
      <c r="BQ143" s="124"/>
      <c r="BR143" s="124"/>
      <c r="BS143" s="124"/>
      <c r="BT143" s="124"/>
      <c r="BU143" s="124"/>
      <c r="BV143" s="124"/>
      <c r="BW143" s="124"/>
      <c r="BX143" s="124"/>
      <c r="BY143" s="124"/>
      <c r="BZ143" s="124"/>
      <c r="CA143" s="124"/>
      <c r="CB143" s="124"/>
      <c r="CC143" s="124"/>
      <c r="CD143" s="124"/>
      <c r="CE143" s="124"/>
      <c r="CF143" s="124"/>
      <c r="CG143" s="124"/>
      <c r="CH143" s="124"/>
      <c r="CI143" s="124"/>
      <c r="CJ143" s="124"/>
      <c r="CK143" s="124"/>
      <c r="CL143" s="124"/>
      <c r="CM143" s="124"/>
      <c r="CN143" s="124"/>
      <c r="CO143" s="124"/>
      <c r="CP143" s="124"/>
      <c r="CQ143" s="124"/>
      <c r="CR143" s="124"/>
      <c r="CS143" s="124"/>
      <c r="CT143" s="124"/>
      <c r="CU143" s="124"/>
      <c r="CV143" s="124"/>
      <c r="CW143" s="124"/>
      <c r="CX143" s="124"/>
      <c r="CY143" s="124"/>
      <c r="CZ143" s="124"/>
      <c r="DA143" s="124"/>
      <c r="DB143" s="124"/>
      <c r="DC143" s="124"/>
      <c r="DD143" s="124"/>
      <c r="DE143" s="133"/>
      <c r="DF143" s="124"/>
      <c r="DG143" s="124"/>
      <c r="DH143" s="124"/>
      <c r="DI143" s="124"/>
      <c r="DJ143" s="124"/>
      <c r="DK143" s="124"/>
      <c r="DL143" s="124"/>
      <c r="DM143" s="124"/>
      <c r="DN143" s="124"/>
      <c r="DO143" s="124"/>
      <c r="DP143" s="124"/>
      <c r="DQ143" s="124"/>
      <c r="DR143" s="124"/>
      <c r="DS143" s="124"/>
      <c r="DT143" s="124"/>
      <c r="DU143" s="124"/>
      <c r="DV143" s="124"/>
      <c r="DW143" s="124"/>
      <c r="DX143" s="124"/>
      <c r="DY143" s="124"/>
      <c r="DZ143" s="133"/>
      <c r="EA143" s="124"/>
      <c r="EB143" s="124"/>
      <c r="EC143" s="124"/>
      <c r="ED143" s="124"/>
      <c r="EE143" s="124"/>
      <c r="EF143" s="124"/>
      <c r="EG143" s="124"/>
      <c r="EH143" s="124"/>
      <c r="EI143" s="124"/>
      <c r="EJ143" s="124"/>
      <c r="EK143" s="124"/>
      <c r="EL143" s="124"/>
      <c r="EM143" s="124"/>
      <c r="EN143" s="124"/>
      <c r="EO143" s="124"/>
      <c r="EP143" s="124"/>
      <c r="EQ143" s="124"/>
      <c r="ER143" s="124"/>
      <c r="ES143" s="124"/>
      <c r="ET143" s="124"/>
      <c r="EU143" s="133"/>
      <c r="EV143" s="124"/>
      <c r="EW143" s="124"/>
      <c r="EX143" s="124"/>
      <c r="EY143" s="124"/>
      <c r="EZ143" s="124"/>
      <c r="FA143" s="124"/>
      <c r="FB143" s="124"/>
      <c r="FC143" s="124"/>
      <c r="FD143" s="124"/>
      <c r="FE143" s="124"/>
      <c r="FF143" s="124"/>
      <c r="FG143" s="124"/>
      <c r="FH143" s="124"/>
      <c r="FI143" s="124"/>
      <c r="FJ143" s="124"/>
      <c r="FK143" s="124"/>
      <c r="FL143" s="124"/>
      <c r="FM143" s="124"/>
      <c r="FN143" s="124"/>
      <c r="FO143" s="124"/>
      <c r="FP143" s="124"/>
      <c r="FQ143" s="124"/>
      <c r="FR143" s="124"/>
      <c r="FS143" s="124"/>
      <c r="FT143" s="124"/>
      <c r="FU143" s="124"/>
      <c r="FV143" s="124"/>
      <c r="FW143" s="124"/>
      <c r="FX143" s="124"/>
      <c r="FY143" s="124"/>
      <c r="FZ143" s="124"/>
      <c r="GA143" s="124"/>
      <c r="GB143" s="124"/>
      <c r="GC143" s="124"/>
      <c r="GD143" s="124"/>
      <c r="GE143" s="124"/>
      <c r="GF143" s="124"/>
      <c r="GG143" s="124"/>
      <c r="GH143" s="124"/>
      <c r="GI143" s="124"/>
      <c r="GJ143" s="124"/>
      <c r="GK143" s="124"/>
      <c r="GL143" s="124"/>
      <c r="GM143" s="124"/>
      <c r="GN143" s="124"/>
      <c r="GO143" s="124"/>
      <c r="GP143" s="124"/>
      <c r="GQ143" s="124"/>
      <c r="GR143" s="134"/>
      <c r="GS143" s="124"/>
      <c r="GT143" s="124"/>
      <c r="GU143" s="124"/>
      <c r="GV143" s="124"/>
      <c r="GW143" s="124"/>
      <c r="GX143" s="124"/>
      <c r="GY143" s="124"/>
      <c r="GZ143" s="124"/>
      <c r="HA143" s="124"/>
      <c r="HB143" s="124"/>
      <c r="HC143" s="124"/>
      <c r="HD143" s="124"/>
      <c r="HE143" s="124"/>
      <c r="HF143" s="135"/>
      <c r="HG143" s="124"/>
      <c r="HH143" s="124"/>
      <c r="HI143" s="124"/>
      <c r="HJ143" s="124"/>
      <c r="HK143" s="124"/>
      <c r="HL143" s="124"/>
      <c r="HM143" s="136"/>
      <c r="HN143" s="124"/>
      <c r="HO143" s="124"/>
      <c r="HP143" s="124"/>
      <c r="HQ143" s="124"/>
      <c r="HR143" s="124"/>
      <c r="HS143" s="124"/>
      <c r="HT143" s="124"/>
      <c r="HU143" s="124"/>
      <c r="HV143" s="124"/>
      <c r="HW143" s="124"/>
      <c r="HX143" s="124"/>
      <c r="HY143" s="137"/>
      <c r="HZ143" s="124"/>
      <c r="IA143" s="124"/>
      <c r="IB143" s="124"/>
      <c r="IC143" s="124"/>
      <c r="ID143" s="124"/>
      <c r="IE143" s="124"/>
      <c r="IF143" s="124"/>
      <c r="IG143" s="124"/>
      <c r="IH143" s="124"/>
      <c r="II143" s="124"/>
      <c r="IJ143" s="124"/>
      <c r="IK143" s="124"/>
      <c r="IL143" s="124"/>
      <c r="IM143" s="124"/>
      <c r="IN143" s="124"/>
      <c r="IO143" s="145">
        <v>3</v>
      </c>
      <c r="IP143" s="158">
        <v>3</v>
      </c>
      <c r="IQ143" s="124"/>
      <c r="IR143" s="124"/>
      <c r="IS143" s="124"/>
      <c r="IT143" s="124"/>
      <c r="IU143" s="124"/>
      <c r="IV143" s="134">
        <v>4</v>
      </c>
      <c r="IW143" s="124"/>
      <c r="IX143" s="124"/>
      <c r="IY143" s="124"/>
      <c r="IZ143" s="124"/>
      <c r="JA143" s="124"/>
      <c r="JB143" s="124"/>
      <c r="JC143" s="124"/>
      <c r="JD143" s="124"/>
      <c r="JE143" s="124"/>
      <c r="JF143" s="124"/>
      <c r="JG143" s="124"/>
      <c r="JH143" s="124"/>
      <c r="JI143" s="124"/>
      <c r="JJ143" s="154"/>
      <c r="JK143" s="124"/>
      <c r="JL143" s="124"/>
      <c r="JM143" s="124"/>
      <c r="JN143" s="124"/>
      <c r="JO143" s="124"/>
      <c r="JP143" s="124"/>
      <c r="JQ143" s="124"/>
      <c r="JR143" s="124"/>
      <c r="JS143" s="124"/>
      <c r="JT143" s="124"/>
      <c r="JU143" s="124"/>
      <c r="JV143" s="124"/>
      <c r="JW143" s="124"/>
      <c r="JX143" s="124"/>
      <c r="JY143" s="124"/>
      <c r="JZ143" s="124"/>
      <c r="KA143" s="124"/>
      <c r="KB143" s="124"/>
      <c r="KC143" s="124"/>
      <c r="KD143" s="124"/>
      <c r="KE143" s="124"/>
      <c r="KF143" s="124"/>
      <c r="KG143" s="124"/>
      <c r="KH143" s="124"/>
      <c r="KI143" s="124"/>
      <c r="KJ143" s="124"/>
      <c r="KK143" s="124"/>
      <c r="KL143" s="124"/>
      <c r="KM143" s="124"/>
      <c r="KN143" s="124"/>
      <c r="KO143" s="124"/>
      <c r="KP143" s="124"/>
      <c r="KQ143" s="124"/>
      <c r="KR143" s="124"/>
      <c r="KS143" s="124"/>
      <c r="KT143" s="124"/>
      <c r="KU143" s="124"/>
      <c r="KV143" s="124"/>
      <c r="KW143" s="124"/>
      <c r="KX143" s="124"/>
      <c r="KY143" s="124"/>
    </row>
    <row r="144" spans="1:311" s="114" customFormat="1" ht="18.600000000000001">
      <c r="A144" s="96"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4.5.2</v>
      </c>
      <c r="B144" s="113" t="s">
        <v>126</v>
      </c>
      <c r="C144" s="114" t="s">
        <v>41</v>
      </c>
      <c r="D144" s="115"/>
      <c r="E144" s="116">
        <f>MIN(E145:E147)</f>
        <v>45985</v>
      </c>
      <c r="F144" s="117">
        <f>MAX(F145:F147)</f>
        <v>45985</v>
      </c>
      <c r="G144" s="118">
        <f>F144-E144+1</f>
        <v>1</v>
      </c>
      <c r="H144" s="119">
        <f>AVERAGE(H145:H147)</f>
        <v>0.33333333333333331</v>
      </c>
      <c r="I144" s="120">
        <f t="shared" si="77"/>
        <v>1</v>
      </c>
      <c r="J144" s="121"/>
      <c r="K144" s="96"/>
      <c r="L144" s="96"/>
      <c r="M144" s="96"/>
      <c r="N144" s="96"/>
      <c r="O144" s="96"/>
      <c r="P144" s="96"/>
      <c r="Q144" s="96"/>
      <c r="R144" s="96"/>
      <c r="S144" s="96"/>
      <c r="T144" s="96"/>
      <c r="U144" s="96"/>
      <c r="V144" s="96"/>
      <c r="W144" s="96"/>
      <c r="X144" s="96"/>
      <c r="Y144" s="96"/>
      <c r="Z144" s="96"/>
      <c r="AA144" s="96"/>
      <c r="AB144" s="96"/>
      <c r="AC144" s="96"/>
      <c r="AD144" s="96"/>
      <c r="AE144" s="96"/>
      <c r="AF144" s="96"/>
      <c r="AG144" s="96"/>
      <c r="AH144" s="96"/>
      <c r="AI144" s="96"/>
      <c r="AJ144" s="96"/>
      <c r="AK144" s="96"/>
      <c r="AL144" s="96"/>
      <c r="AM144" s="96"/>
      <c r="AN144" s="96"/>
      <c r="AO144" s="96"/>
      <c r="AP144" s="96"/>
      <c r="AQ144" s="96"/>
      <c r="AR144" s="96"/>
      <c r="AS144" s="96"/>
      <c r="AT144" s="96"/>
      <c r="AU144" s="96"/>
      <c r="AV144" s="96"/>
      <c r="AW144" s="96"/>
      <c r="AX144" s="96"/>
      <c r="AY144" s="96"/>
      <c r="AZ144" s="96"/>
      <c r="BA144" s="96"/>
      <c r="BB144" s="96"/>
      <c r="BC144" s="96"/>
      <c r="BD144" s="96"/>
      <c r="BE144" s="96"/>
      <c r="BF144" s="96"/>
      <c r="BG144" s="96"/>
      <c r="BH144" s="96"/>
      <c r="BI144" s="96"/>
      <c r="BJ144" s="96"/>
      <c r="BK144" s="96"/>
      <c r="BL144" s="96"/>
      <c r="BM144" s="96"/>
      <c r="BN144" s="96"/>
      <c r="BO144" s="96"/>
      <c r="BP144" s="96"/>
      <c r="BQ144" s="96"/>
      <c r="BR144" s="96"/>
      <c r="BS144" s="96"/>
      <c r="BT144" s="96"/>
      <c r="BU144" s="96"/>
      <c r="BV144" s="96"/>
      <c r="BW144" s="96"/>
      <c r="BX144" s="96"/>
      <c r="BY144" s="96"/>
      <c r="BZ144" s="96"/>
      <c r="CA144" s="96"/>
      <c r="CB144" s="96"/>
      <c r="CC144" s="96"/>
      <c r="CD144" s="96"/>
      <c r="CE144" s="96"/>
      <c r="CF144" s="96"/>
      <c r="CG144" s="96"/>
      <c r="CH144" s="96"/>
      <c r="CI144" s="96"/>
      <c r="CJ144" s="96"/>
      <c r="CK144" s="96"/>
      <c r="CL144" s="96"/>
      <c r="CM144" s="96"/>
      <c r="CN144" s="96"/>
      <c r="CO144" s="96"/>
      <c r="CP144" s="96"/>
      <c r="CQ144" s="96"/>
      <c r="CR144" s="96"/>
      <c r="CS144" s="96"/>
      <c r="CT144" s="96"/>
      <c r="CU144" s="96"/>
      <c r="CV144" s="96"/>
      <c r="CW144" s="96"/>
      <c r="CX144" s="96"/>
      <c r="CY144" s="96"/>
      <c r="CZ144" s="96"/>
      <c r="DA144" s="96"/>
      <c r="DB144" s="96"/>
      <c r="DC144" s="96"/>
      <c r="DD144" s="96"/>
      <c r="DE144" s="96"/>
      <c r="DF144" s="96"/>
      <c r="DG144" s="96"/>
      <c r="DH144" s="96"/>
      <c r="DI144" s="96"/>
      <c r="DJ144" s="96"/>
      <c r="DK144" s="96"/>
      <c r="DL144" s="96"/>
      <c r="DM144" s="96"/>
      <c r="DN144" s="96"/>
      <c r="DO144" s="96"/>
      <c r="DP144" s="96"/>
      <c r="DQ144" s="96"/>
      <c r="DR144" s="96"/>
      <c r="DS144" s="96"/>
      <c r="DT144" s="96"/>
      <c r="DU144" s="96"/>
      <c r="DV144" s="96"/>
      <c r="DW144" s="96"/>
      <c r="DX144" s="96"/>
      <c r="DY144" s="96"/>
      <c r="DZ144" s="96"/>
      <c r="EA144" s="96"/>
      <c r="EB144" s="96"/>
      <c r="EC144" s="96"/>
      <c r="ED144" s="96"/>
      <c r="EE144" s="96"/>
      <c r="EF144" s="96"/>
      <c r="EG144" s="96"/>
      <c r="EH144" s="96"/>
      <c r="EI144" s="96"/>
      <c r="EJ144" s="96"/>
      <c r="EK144" s="96"/>
      <c r="EL144" s="96"/>
      <c r="EM144" s="96"/>
      <c r="EN144" s="96"/>
      <c r="EO144" s="96"/>
      <c r="EP144" s="96"/>
      <c r="EQ144" s="96"/>
      <c r="ER144" s="96"/>
      <c r="ES144" s="96"/>
      <c r="ET144" s="96"/>
      <c r="EU144" s="96"/>
      <c r="EV144" s="96"/>
      <c r="EW144" s="96"/>
      <c r="EX144" s="96"/>
      <c r="EY144" s="96"/>
      <c r="EZ144" s="96"/>
      <c r="FA144" s="96"/>
      <c r="FB144" s="96"/>
      <c r="FC144" s="96"/>
      <c r="FD144" s="96"/>
      <c r="FE144" s="96"/>
      <c r="FF144" s="96"/>
      <c r="FG144" s="96"/>
      <c r="FH144" s="96"/>
      <c r="FI144" s="96"/>
      <c r="FJ144" s="96"/>
      <c r="FK144" s="96"/>
      <c r="FL144" s="96"/>
      <c r="FM144" s="96"/>
      <c r="FN144" s="96"/>
      <c r="FO144" s="96"/>
      <c r="FP144" s="96"/>
      <c r="FQ144" s="96"/>
      <c r="FR144" s="96"/>
      <c r="FS144" s="96"/>
      <c r="FT144" s="96"/>
      <c r="FU144" s="96"/>
      <c r="FV144" s="96"/>
      <c r="FW144" s="96"/>
      <c r="FX144" s="96"/>
      <c r="FY144" s="96"/>
      <c r="FZ144" s="96"/>
      <c r="GA144" s="96"/>
      <c r="GB144" s="96"/>
      <c r="GC144" s="96"/>
      <c r="GD144" s="96"/>
      <c r="GE144" s="96"/>
      <c r="GF144" s="96"/>
      <c r="GG144" s="96"/>
      <c r="GH144" s="96"/>
      <c r="GI144" s="96"/>
      <c r="GJ144" s="96"/>
      <c r="GK144" s="96"/>
      <c r="GL144" s="96"/>
      <c r="GM144" s="96"/>
      <c r="GN144" s="96"/>
      <c r="GO144" s="96"/>
      <c r="GP144" s="96"/>
      <c r="GQ144" s="96"/>
      <c r="GR144" s="89"/>
      <c r="GS144" s="96"/>
      <c r="GT144" s="96"/>
      <c r="GU144" s="96"/>
      <c r="GV144" s="96"/>
      <c r="GW144" s="96"/>
      <c r="GX144" s="96"/>
      <c r="GY144" s="96"/>
      <c r="GZ144" s="96"/>
      <c r="HA144" s="96"/>
      <c r="HB144" s="96"/>
      <c r="HC144" s="96"/>
      <c r="HD144" s="96"/>
      <c r="HE144" s="96"/>
      <c r="HF144" s="96"/>
      <c r="HG144" s="96"/>
      <c r="HH144" s="96"/>
      <c r="HI144" s="96"/>
      <c r="HJ144" s="96"/>
      <c r="HK144" s="96"/>
      <c r="HL144" s="96"/>
      <c r="HM144" s="109"/>
      <c r="HN144" s="96"/>
      <c r="HO144" s="96"/>
      <c r="HP144" s="96"/>
      <c r="HQ144" s="96"/>
      <c r="HR144" s="96"/>
      <c r="HS144" s="96"/>
      <c r="HT144" s="96"/>
      <c r="HU144" s="96"/>
      <c r="HV144" s="96"/>
      <c r="HW144" s="96"/>
      <c r="HX144" s="96"/>
      <c r="HY144" s="103"/>
      <c r="HZ144" s="96"/>
      <c r="IA144" s="96"/>
      <c r="IB144" s="96"/>
      <c r="IC144" s="96"/>
      <c r="ID144" s="96"/>
      <c r="IE144" s="96"/>
      <c r="IF144" s="96"/>
      <c r="IG144" s="96"/>
      <c r="IH144" s="96"/>
      <c r="II144" s="96"/>
      <c r="IJ144" s="96"/>
      <c r="IK144" s="96"/>
      <c r="IL144" s="96"/>
      <c r="IM144" s="96"/>
      <c r="IN144" s="96"/>
      <c r="IO144" s="96"/>
      <c r="IP144" s="96"/>
      <c r="IQ144" s="96"/>
      <c r="IR144" s="96"/>
      <c r="IS144" s="96"/>
      <c r="IT144" s="96"/>
      <c r="IU144" s="96"/>
      <c r="IV144" s="89"/>
      <c r="IW144" s="96"/>
      <c r="IX144" s="96"/>
      <c r="IY144" s="96"/>
      <c r="IZ144" s="96"/>
      <c r="JA144" s="96"/>
      <c r="JB144" s="96"/>
      <c r="JC144" s="96"/>
      <c r="JD144" s="96"/>
      <c r="JE144" s="96"/>
      <c r="JF144" s="96"/>
      <c r="JG144" s="96"/>
      <c r="JH144" s="96"/>
      <c r="JI144" s="96"/>
      <c r="JJ144" s="152"/>
      <c r="JK144" s="96"/>
      <c r="JL144" s="96"/>
      <c r="JM144" s="96"/>
      <c r="JN144" s="96"/>
      <c r="JO144" s="96"/>
      <c r="JP144" s="96"/>
      <c r="JQ144" s="96"/>
      <c r="JR144" s="96"/>
      <c r="JS144" s="96"/>
      <c r="JT144" s="96"/>
      <c r="JU144" s="96"/>
      <c r="JV144" s="96"/>
      <c r="JW144" s="96"/>
      <c r="JX144" s="96"/>
      <c r="JY144" s="96"/>
      <c r="JZ144" s="96"/>
      <c r="KA144" s="96"/>
      <c r="KB144" s="96"/>
      <c r="KC144" s="96"/>
      <c r="KD144" s="96"/>
      <c r="KE144" s="96"/>
      <c r="KF144" s="96"/>
      <c r="KG144" s="96"/>
      <c r="KH144" s="96"/>
      <c r="KI144" s="96"/>
      <c r="KJ144" s="96"/>
      <c r="KK144" s="96"/>
      <c r="KL144" s="96"/>
      <c r="KM144" s="96"/>
      <c r="KN144" s="96"/>
      <c r="KO144" s="96"/>
      <c r="KP144" s="96"/>
      <c r="KQ144" s="96"/>
      <c r="KR144" s="96"/>
      <c r="KS144" s="96"/>
      <c r="KT144" s="96"/>
      <c r="KU144" s="96"/>
      <c r="KV144" s="96"/>
      <c r="KW144" s="96"/>
      <c r="KX144" s="96"/>
      <c r="KY144" s="96"/>
    </row>
    <row r="145" spans="1:311" s="36" customFormat="1" ht="18.600000000000001">
      <c r="A145" s="34" t="str">
        <f t="shared" si="70"/>
        <v>4.5.2.1</v>
      </c>
      <c r="B145" s="35" t="s">
        <v>117</v>
      </c>
      <c r="C145" s="36" t="s">
        <v>41</v>
      </c>
      <c r="D145" s="37"/>
      <c r="E145" s="79">
        <v>45985</v>
      </c>
      <c r="F145" s="80">
        <f t="shared" si="76"/>
        <v>45985</v>
      </c>
      <c r="G145" s="40">
        <v>1</v>
      </c>
      <c r="H145" s="41">
        <v>0</v>
      </c>
      <c r="I145" s="42">
        <f t="shared" si="77"/>
        <v>1</v>
      </c>
      <c r="J145" s="43"/>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c r="DD145" s="34"/>
      <c r="DE145" s="82"/>
      <c r="DF145" s="34"/>
      <c r="DG145" s="34"/>
      <c r="DH145" s="34"/>
      <c r="DI145" s="34"/>
      <c r="DJ145" s="34"/>
      <c r="DK145" s="34"/>
      <c r="DL145" s="34"/>
      <c r="DM145" s="34"/>
      <c r="DN145" s="34"/>
      <c r="DO145" s="34"/>
      <c r="DP145" s="34"/>
      <c r="DQ145" s="34"/>
      <c r="DR145" s="34"/>
      <c r="DS145" s="34"/>
      <c r="DT145" s="34"/>
      <c r="DU145" s="34"/>
      <c r="DV145" s="34"/>
      <c r="DW145" s="34"/>
      <c r="DX145" s="34"/>
      <c r="DY145" s="34"/>
      <c r="DZ145" s="82"/>
      <c r="EA145" s="34"/>
      <c r="EB145" s="34"/>
      <c r="EC145" s="34"/>
      <c r="ED145" s="34"/>
      <c r="EE145" s="34"/>
      <c r="EF145" s="34"/>
      <c r="EG145" s="34"/>
      <c r="EH145" s="34"/>
      <c r="EI145" s="34"/>
      <c r="EJ145" s="34"/>
      <c r="EK145" s="34"/>
      <c r="EL145" s="34"/>
      <c r="EM145" s="34"/>
      <c r="EN145" s="34"/>
      <c r="EO145" s="34"/>
      <c r="EP145" s="34"/>
      <c r="EQ145" s="34"/>
      <c r="ER145" s="34"/>
      <c r="ES145" s="34"/>
      <c r="ET145" s="34"/>
      <c r="EU145" s="82"/>
      <c r="EV145" s="34"/>
      <c r="EW145" s="34"/>
      <c r="EX145" s="34"/>
      <c r="EY145" s="34"/>
      <c r="EZ145" s="34"/>
      <c r="FA145" s="34"/>
      <c r="FB145" s="34"/>
      <c r="FC145" s="34"/>
      <c r="FD145" s="34"/>
      <c r="FE145" s="34"/>
      <c r="FF145" s="34"/>
      <c r="FG145" s="34"/>
      <c r="FH145" s="34"/>
      <c r="FI145" s="34"/>
      <c r="FJ145" s="34"/>
      <c r="FK145" s="34"/>
      <c r="FL145" s="34"/>
      <c r="FM145" s="34"/>
      <c r="FN145" s="34"/>
      <c r="FO145" s="34"/>
      <c r="FP145" s="34"/>
      <c r="FQ145" s="34"/>
      <c r="FR145" s="34"/>
      <c r="FS145" s="34"/>
      <c r="FT145" s="34"/>
      <c r="FU145" s="34"/>
      <c r="FV145" s="34"/>
      <c r="FW145" s="34"/>
      <c r="FX145" s="34"/>
      <c r="FY145" s="34"/>
      <c r="FZ145" s="34"/>
      <c r="GA145" s="34"/>
      <c r="GB145" s="34"/>
      <c r="GC145" s="34"/>
      <c r="GD145" s="34"/>
      <c r="GE145" s="34"/>
      <c r="GF145" s="34"/>
      <c r="GG145" s="34"/>
      <c r="GH145" s="34"/>
      <c r="GI145" s="34"/>
      <c r="GJ145" s="34"/>
      <c r="GK145" s="34"/>
      <c r="GL145" s="34"/>
      <c r="GM145" s="34"/>
      <c r="GN145" s="34"/>
      <c r="GO145" s="34"/>
      <c r="GP145" s="34"/>
      <c r="GQ145" s="34"/>
      <c r="GR145" s="90"/>
      <c r="GS145" s="34"/>
      <c r="GT145" s="34"/>
      <c r="GU145" s="34"/>
      <c r="GV145" s="34"/>
      <c r="GW145" s="34"/>
      <c r="GX145" s="34"/>
      <c r="GY145" s="34"/>
      <c r="GZ145" s="34"/>
      <c r="HA145" s="34"/>
      <c r="HB145" s="34"/>
      <c r="HC145" s="34"/>
      <c r="HD145" s="34"/>
      <c r="HE145" s="34"/>
      <c r="HF145" s="34"/>
      <c r="HG145" s="34"/>
      <c r="HH145" s="34"/>
      <c r="HI145" s="34"/>
      <c r="HJ145" s="34"/>
      <c r="HK145" s="34"/>
      <c r="HL145" s="34"/>
      <c r="HM145" s="110"/>
      <c r="HN145" s="34"/>
      <c r="HO145" s="34"/>
      <c r="HP145" s="34"/>
      <c r="HQ145" s="34"/>
      <c r="HR145" s="34"/>
      <c r="HS145" s="34"/>
      <c r="HT145" s="34"/>
      <c r="HU145" s="34"/>
      <c r="HV145" s="34"/>
      <c r="HW145" s="34"/>
      <c r="HX145" s="34"/>
      <c r="HY145" s="92"/>
      <c r="HZ145" s="34"/>
      <c r="IA145" s="34"/>
      <c r="IB145" s="34"/>
      <c r="IC145" s="34"/>
      <c r="ID145" s="34"/>
      <c r="IE145" s="34"/>
      <c r="IF145" s="34"/>
      <c r="IG145" s="34"/>
      <c r="IH145" s="34"/>
      <c r="II145" s="34"/>
      <c r="IJ145" s="34"/>
      <c r="IK145" s="34"/>
      <c r="IL145" s="34"/>
      <c r="IM145" s="34"/>
      <c r="IN145" s="34"/>
      <c r="IO145" s="105">
        <v>2</v>
      </c>
      <c r="IP145" s="141">
        <v>3</v>
      </c>
      <c r="IQ145" s="141"/>
      <c r="IR145" s="34"/>
      <c r="IS145" s="34"/>
      <c r="IT145" s="34"/>
      <c r="IU145" s="34"/>
      <c r="IV145" s="90"/>
      <c r="IW145" s="34"/>
      <c r="IX145" s="34"/>
      <c r="IY145" s="34"/>
      <c r="IZ145" s="34"/>
      <c r="JA145" s="34"/>
      <c r="JB145" s="34"/>
      <c r="JC145" s="34"/>
      <c r="JD145" s="34"/>
      <c r="JE145" s="34"/>
      <c r="JF145" s="34"/>
      <c r="JG145" s="34"/>
      <c r="JH145" s="34"/>
      <c r="JI145" s="34"/>
      <c r="JJ145" s="153"/>
      <c r="JK145" s="34"/>
      <c r="JL145" s="34"/>
      <c r="JM145" s="34"/>
      <c r="JN145" s="34"/>
      <c r="JO145" s="34"/>
      <c r="JP145" s="34"/>
      <c r="JQ145" s="34"/>
      <c r="JR145" s="34"/>
      <c r="JS145" s="34"/>
      <c r="JT145" s="34"/>
      <c r="JU145" s="34"/>
      <c r="JV145" s="34"/>
      <c r="JW145" s="34"/>
      <c r="JX145" s="34"/>
      <c r="JY145" s="34"/>
      <c r="JZ145" s="34"/>
      <c r="KA145" s="34"/>
      <c r="KB145" s="34"/>
      <c r="KC145" s="34"/>
      <c r="KD145" s="34"/>
      <c r="KE145" s="34"/>
      <c r="KF145" s="34"/>
      <c r="KG145" s="34"/>
      <c r="KH145" s="34"/>
      <c r="KI145" s="34"/>
      <c r="KJ145" s="34"/>
      <c r="KK145" s="34"/>
      <c r="KL145" s="34"/>
      <c r="KM145" s="34"/>
      <c r="KN145" s="34"/>
      <c r="KO145" s="34"/>
      <c r="KP145" s="34"/>
      <c r="KQ145" s="34"/>
      <c r="KR145" s="34"/>
      <c r="KS145" s="34"/>
      <c r="KT145" s="34"/>
      <c r="KU145" s="34"/>
      <c r="KV145" s="34"/>
      <c r="KW145" s="34"/>
      <c r="KX145" s="34"/>
      <c r="KY145" s="34"/>
    </row>
    <row r="146" spans="1:311" s="36" customFormat="1" ht="18.600000000000001">
      <c r="A146" s="34" t="str">
        <f t="shared" si="70"/>
        <v>4.5.2.2</v>
      </c>
      <c r="B146" s="35" t="s">
        <v>118</v>
      </c>
      <c r="C146" s="36" t="s">
        <v>41</v>
      </c>
      <c r="D146" s="37"/>
      <c r="E146" s="79">
        <v>45985</v>
      </c>
      <c r="F146" s="80">
        <f t="shared" si="76"/>
        <v>45985</v>
      </c>
      <c r="G146" s="40">
        <v>1</v>
      </c>
      <c r="H146" s="41">
        <v>1</v>
      </c>
      <c r="I146" s="42">
        <f t="shared" si="77"/>
        <v>1</v>
      </c>
      <c r="J146" s="43"/>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82"/>
      <c r="DF146" s="34"/>
      <c r="DG146" s="34"/>
      <c r="DH146" s="34"/>
      <c r="DI146" s="34"/>
      <c r="DJ146" s="34"/>
      <c r="DK146" s="34"/>
      <c r="DL146" s="34"/>
      <c r="DM146" s="34"/>
      <c r="DN146" s="34"/>
      <c r="DO146" s="34"/>
      <c r="DP146" s="34"/>
      <c r="DQ146" s="34"/>
      <c r="DR146" s="34"/>
      <c r="DS146" s="34"/>
      <c r="DT146" s="34"/>
      <c r="DU146" s="34"/>
      <c r="DV146" s="34"/>
      <c r="DW146" s="34"/>
      <c r="DX146" s="34"/>
      <c r="DY146" s="34"/>
      <c r="DZ146" s="82"/>
      <c r="EA146" s="34"/>
      <c r="EB146" s="34"/>
      <c r="EC146" s="34"/>
      <c r="ED146" s="34"/>
      <c r="EE146" s="34"/>
      <c r="EF146" s="34"/>
      <c r="EG146" s="34"/>
      <c r="EH146" s="34"/>
      <c r="EI146" s="34"/>
      <c r="EJ146" s="34"/>
      <c r="EK146" s="34"/>
      <c r="EL146" s="34"/>
      <c r="EM146" s="34"/>
      <c r="EN146" s="34"/>
      <c r="EO146" s="34"/>
      <c r="EP146" s="34"/>
      <c r="EQ146" s="34"/>
      <c r="ER146" s="34"/>
      <c r="ES146" s="34"/>
      <c r="ET146" s="34"/>
      <c r="EU146" s="82"/>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90"/>
      <c r="GS146" s="34"/>
      <c r="GT146" s="34"/>
      <c r="GU146" s="34"/>
      <c r="GV146" s="34"/>
      <c r="GW146" s="34"/>
      <c r="GX146" s="34"/>
      <c r="GY146" s="34"/>
      <c r="GZ146" s="34"/>
      <c r="HA146" s="34"/>
      <c r="HB146" s="34"/>
      <c r="HC146" s="34"/>
      <c r="HD146" s="34"/>
      <c r="HE146" s="34"/>
      <c r="HF146" s="34"/>
      <c r="HG146" s="34"/>
      <c r="HH146" s="34"/>
      <c r="HI146" s="34"/>
      <c r="HJ146" s="34"/>
      <c r="HK146" s="34"/>
      <c r="HL146" s="34"/>
      <c r="HM146" s="110"/>
      <c r="HN146" s="34"/>
      <c r="HO146" s="34"/>
      <c r="HP146" s="34"/>
      <c r="HQ146" s="34"/>
      <c r="HR146" s="34"/>
      <c r="HS146" s="34"/>
      <c r="HT146" s="34"/>
      <c r="HU146" s="34"/>
      <c r="HV146" s="34"/>
      <c r="HW146" s="34"/>
      <c r="HX146" s="34"/>
      <c r="HY146" s="92"/>
      <c r="HZ146" s="34"/>
      <c r="IA146" s="34"/>
      <c r="IB146" s="34"/>
      <c r="IC146" s="34"/>
      <c r="ID146" s="34"/>
      <c r="IE146" s="34"/>
      <c r="IF146" s="34"/>
      <c r="IG146" s="34"/>
      <c r="IH146" s="34"/>
      <c r="II146" s="34"/>
      <c r="IJ146" s="34"/>
      <c r="IK146" s="34"/>
      <c r="IL146" s="34"/>
      <c r="IM146" s="34"/>
      <c r="IN146" s="34"/>
      <c r="IO146" s="105">
        <v>4</v>
      </c>
      <c r="IP146" s="34"/>
      <c r="IQ146" s="34"/>
      <c r="IR146" s="34"/>
      <c r="IS146" s="34"/>
      <c r="IT146" s="34"/>
      <c r="IU146" s="34"/>
      <c r="IV146" s="90"/>
      <c r="IW146" s="34"/>
      <c r="IX146" s="34"/>
      <c r="IY146" s="34"/>
      <c r="IZ146" s="34"/>
      <c r="JA146" s="34"/>
      <c r="JB146" s="34"/>
      <c r="JC146" s="34"/>
      <c r="JD146" s="34"/>
      <c r="JE146" s="34"/>
      <c r="JF146" s="34"/>
      <c r="JG146" s="34"/>
      <c r="JH146" s="34"/>
      <c r="JI146" s="34"/>
      <c r="JJ146" s="153"/>
      <c r="JK146" s="34"/>
      <c r="JL146" s="34"/>
      <c r="JM146" s="34"/>
      <c r="JN146" s="34"/>
      <c r="JO146" s="34"/>
      <c r="JP146" s="34"/>
      <c r="JQ146" s="34"/>
      <c r="JR146" s="34"/>
      <c r="JS146" s="34"/>
      <c r="JT146" s="34"/>
      <c r="JU146" s="34"/>
      <c r="JV146" s="34"/>
      <c r="JW146" s="34"/>
      <c r="JX146" s="34"/>
      <c r="JY146" s="34"/>
      <c r="JZ146" s="34"/>
      <c r="KA146" s="34"/>
      <c r="KB146" s="34"/>
      <c r="KC146" s="34"/>
      <c r="KD146" s="34"/>
      <c r="KE146" s="34"/>
      <c r="KF146" s="34"/>
      <c r="KG146" s="34"/>
      <c r="KH146" s="34"/>
      <c r="KI146" s="34"/>
      <c r="KJ146" s="34"/>
      <c r="KK146" s="34"/>
      <c r="KL146" s="34"/>
      <c r="KM146" s="34"/>
      <c r="KN146" s="34"/>
      <c r="KO146" s="34"/>
      <c r="KP146" s="34"/>
      <c r="KQ146" s="34"/>
      <c r="KR146" s="34"/>
      <c r="KS146" s="34"/>
      <c r="KT146" s="34"/>
      <c r="KU146" s="34"/>
      <c r="KV146" s="34"/>
      <c r="KW146" s="34"/>
      <c r="KX146" s="34"/>
      <c r="KY146" s="34"/>
    </row>
    <row r="147" spans="1:311" s="36" customFormat="1" ht="18.600000000000001">
      <c r="A147" s="34" t="str">
        <f t="shared" si="70"/>
        <v>4.5.2.3</v>
      </c>
      <c r="B147" s="35" t="s">
        <v>119</v>
      </c>
      <c r="C147" s="36" t="s">
        <v>41</v>
      </c>
      <c r="D147" s="37"/>
      <c r="E147" s="79">
        <v>45985</v>
      </c>
      <c r="F147" s="80">
        <f t="shared" ref="F147" si="78">IF(ISBLANK(E147)," - ",IF(G147=0,E147,WORKDAY(IF(WEEKDAY(E147,2)&gt;5, WORKDAY(E147,1), E147),G147-1)))</f>
        <v>45985</v>
      </c>
      <c r="G147" s="40">
        <v>1</v>
      </c>
      <c r="H147" s="41">
        <v>0</v>
      </c>
      <c r="I147" s="42">
        <f t="shared" ref="I147" si="79">IF(OR(F147=0,E147=0)," - ",NETWORKDAYS(E147,F147))</f>
        <v>1</v>
      </c>
      <c r="J147" s="43"/>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c r="CM147" s="34"/>
      <c r="CN147" s="34"/>
      <c r="CO147" s="34"/>
      <c r="CP147" s="34"/>
      <c r="CQ147" s="34"/>
      <c r="CR147" s="34"/>
      <c r="CS147" s="34"/>
      <c r="CT147" s="34"/>
      <c r="CU147" s="34"/>
      <c r="CV147" s="34"/>
      <c r="CW147" s="34"/>
      <c r="CX147" s="34"/>
      <c r="CY147" s="34"/>
      <c r="CZ147" s="34"/>
      <c r="DA147" s="34"/>
      <c r="DB147" s="34"/>
      <c r="DC147" s="34"/>
      <c r="DD147" s="34"/>
      <c r="DE147" s="82"/>
      <c r="DF147" s="34"/>
      <c r="DG147" s="34"/>
      <c r="DH147" s="34"/>
      <c r="DI147" s="34"/>
      <c r="DJ147" s="34"/>
      <c r="DK147" s="34"/>
      <c r="DL147" s="34"/>
      <c r="DM147" s="34"/>
      <c r="DN147" s="34"/>
      <c r="DO147" s="34"/>
      <c r="DP147" s="34"/>
      <c r="DQ147" s="34"/>
      <c r="DR147" s="34"/>
      <c r="DS147" s="34"/>
      <c r="DT147" s="34"/>
      <c r="DU147" s="34"/>
      <c r="DV147" s="34"/>
      <c r="DW147" s="34"/>
      <c r="DX147" s="34"/>
      <c r="DY147" s="34"/>
      <c r="DZ147" s="82"/>
      <c r="EA147" s="34"/>
      <c r="EB147" s="34"/>
      <c r="EC147" s="34"/>
      <c r="ED147" s="34"/>
      <c r="EE147" s="34"/>
      <c r="EF147" s="34"/>
      <c r="EG147" s="34"/>
      <c r="EH147" s="34"/>
      <c r="EI147" s="34"/>
      <c r="EJ147" s="34"/>
      <c r="EK147" s="34"/>
      <c r="EL147" s="34"/>
      <c r="EM147" s="34"/>
      <c r="EN147" s="34"/>
      <c r="EO147" s="34"/>
      <c r="EP147" s="34"/>
      <c r="EQ147" s="34"/>
      <c r="ER147" s="34"/>
      <c r="ES147" s="34"/>
      <c r="ET147" s="34"/>
      <c r="EU147" s="82"/>
      <c r="EV147" s="34"/>
      <c r="EW147" s="34"/>
      <c r="EX147" s="34"/>
      <c r="EY147" s="34"/>
      <c r="EZ147" s="34"/>
      <c r="FA147" s="34"/>
      <c r="FB147" s="34"/>
      <c r="FC147" s="34"/>
      <c r="FD147" s="34"/>
      <c r="FE147" s="34"/>
      <c r="FF147" s="34"/>
      <c r="FG147" s="34"/>
      <c r="FH147" s="34"/>
      <c r="FI147" s="34"/>
      <c r="FJ147" s="34"/>
      <c r="FK147" s="34"/>
      <c r="FL147" s="34"/>
      <c r="FM147" s="34"/>
      <c r="FN147" s="34"/>
      <c r="FO147" s="34"/>
      <c r="FP147" s="34"/>
      <c r="FQ147" s="34"/>
      <c r="FR147" s="34"/>
      <c r="FS147" s="34"/>
      <c r="FT147" s="34"/>
      <c r="FU147" s="34"/>
      <c r="FV147" s="34"/>
      <c r="FW147" s="34"/>
      <c r="FX147" s="34"/>
      <c r="FY147" s="34"/>
      <c r="FZ147" s="34"/>
      <c r="GA147" s="34"/>
      <c r="GB147" s="34"/>
      <c r="GC147" s="34"/>
      <c r="GD147" s="34"/>
      <c r="GE147" s="34"/>
      <c r="GF147" s="34"/>
      <c r="GG147" s="34"/>
      <c r="GH147" s="34"/>
      <c r="GI147" s="34"/>
      <c r="GJ147" s="34"/>
      <c r="GK147" s="34"/>
      <c r="GL147" s="34"/>
      <c r="GM147" s="34"/>
      <c r="GN147" s="34"/>
      <c r="GO147" s="34"/>
      <c r="GP147" s="34"/>
      <c r="GQ147" s="34"/>
      <c r="GR147" s="90"/>
      <c r="GS147" s="34"/>
      <c r="GT147" s="34"/>
      <c r="GU147" s="34"/>
      <c r="GV147" s="34"/>
      <c r="GW147" s="34"/>
      <c r="GX147" s="34"/>
      <c r="GY147" s="34"/>
      <c r="GZ147" s="34"/>
      <c r="HA147" s="34"/>
      <c r="HB147" s="34"/>
      <c r="HC147" s="34"/>
      <c r="HD147" s="34"/>
      <c r="HE147" s="34"/>
      <c r="HF147" s="97"/>
      <c r="HG147" s="34"/>
      <c r="HH147" s="34"/>
      <c r="HI147" s="34"/>
      <c r="HJ147" s="34"/>
      <c r="HK147" s="34"/>
      <c r="HL147" s="34"/>
      <c r="HM147" s="110"/>
      <c r="HN147" s="34"/>
      <c r="HO147" s="34"/>
      <c r="HP147" s="34"/>
      <c r="HQ147" s="34"/>
      <c r="HR147" s="34"/>
      <c r="HS147" s="34"/>
      <c r="HT147" s="34"/>
      <c r="HU147" s="34"/>
      <c r="HV147" s="34"/>
      <c r="HW147" s="34"/>
      <c r="HX147" s="34"/>
      <c r="HY147" s="92"/>
      <c r="HZ147" s="34"/>
      <c r="IA147" s="34"/>
      <c r="IB147" s="34"/>
      <c r="IC147" s="34"/>
      <c r="ID147" s="34"/>
      <c r="IE147" s="34"/>
      <c r="IF147" s="34"/>
      <c r="IG147" s="34"/>
      <c r="IH147" s="34"/>
      <c r="II147" s="34"/>
      <c r="IJ147" s="34"/>
      <c r="IK147" s="34"/>
      <c r="IL147" s="34"/>
      <c r="IM147" s="34"/>
      <c r="IN147" s="34"/>
      <c r="IO147" s="105">
        <v>2</v>
      </c>
      <c r="IP147" s="141">
        <v>3</v>
      </c>
      <c r="IQ147" s="141"/>
      <c r="IR147" s="34"/>
      <c r="IS147" s="34"/>
      <c r="IT147" s="34"/>
      <c r="IU147" s="34"/>
      <c r="IV147" s="90"/>
      <c r="IW147" s="34"/>
      <c r="IX147" s="34"/>
      <c r="IY147" s="34"/>
      <c r="IZ147" s="34"/>
      <c r="JA147" s="34"/>
      <c r="JB147" s="34"/>
      <c r="JC147" s="34"/>
      <c r="JD147" s="34"/>
      <c r="JE147" s="34"/>
      <c r="JF147" s="34"/>
      <c r="JG147" s="34"/>
      <c r="JH147" s="34"/>
      <c r="JI147" s="34"/>
      <c r="JJ147" s="153"/>
      <c r="JK147" s="34"/>
      <c r="JL147" s="34"/>
      <c r="JM147" s="34"/>
      <c r="JN147" s="34"/>
      <c r="JO147" s="34"/>
      <c r="JP147" s="34"/>
      <c r="JQ147" s="34"/>
      <c r="JR147" s="34"/>
      <c r="JS147" s="34"/>
      <c r="JT147" s="34"/>
      <c r="JU147" s="34"/>
      <c r="JV147" s="34"/>
      <c r="JW147" s="34"/>
      <c r="JX147" s="34"/>
      <c r="JY147" s="34"/>
      <c r="JZ147" s="34"/>
      <c r="KA147" s="34"/>
      <c r="KB147" s="34"/>
      <c r="KC147" s="34"/>
      <c r="KD147" s="34"/>
      <c r="KE147" s="34"/>
      <c r="KF147" s="34"/>
      <c r="KG147" s="34"/>
      <c r="KH147" s="34"/>
      <c r="KI147" s="34"/>
      <c r="KJ147" s="34"/>
      <c r="KK147" s="34"/>
      <c r="KL147" s="34"/>
      <c r="KM147" s="34"/>
      <c r="KN147" s="34"/>
      <c r="KO147" s="34"/>
      <c r="KP147" s="34"/>
      <c r="KQ147" s="34"/>
      <c r="KR147" s="34"/>
      <c r="KS147" s="34"/>
      <c r="KT147" s="34"/>
      <c r="KU147" s="34"/>
      <c r="KV147" s="34"/>
      <c r="KW147" s="34"/>
      <c r="KX147" s="34"/>
      <c r="KY147" s="34"/>
    </row>
    <row r="148" spans="1:311" s="36" customFormat="1" ht="18.600000000000001">
      <c r="A148"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4.5.3</v>
      </c>
      <c r="B148" s="35" t="s">
        <v>122</v>
      </c>
      <c r="C148" s="36" t="s">
        <v>41</v>
      </c>
      <c r="D148" s="37"/>
      <c r="E148" s="79">
        <v>45971</v>
      </c>
      <c r="F148" s="80">
        <f t="shared" si="76"/>
        <v>45978</v>
      </c>
      <c r="G148" s="40">
        <v>6</v>
      </c>
      <c r="H148" s="41">
        <f>AVERAGE(H149:H186)</f>
        <v>0.68815789473684208</v>
      </c>
      <c r="I148" s="42">
        <f t="shared" si="77"/>
        <v>6</v>
      </c>
      <c r="J148" s="43"/>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c r="DD148" s="34"/>
      <c r="DE148" s="34"/>
      <c r="DF148" s="34"/>
      <c r="DG148" s="34"/>
      <c r="DH148" s="34"/>
      <c r="DI148" s="34"/>
      <c r="DJ148" s="34"/>
      <c r="DK148" s="34"/>
      <c r="DL148" s="34"/>
      <c r="DM148" s="34"/>
      <c r="DN148" s="34"/>
      <c r="DO148" s="34"/>
      <c r="DP148" s="34"/>
      <c r="DQ148" s="34"/>
      <c r="DR148" s="34"/>
      <c r="DS148" s="34"/>
      <c r="DT148" s="34"/>
      <c r="DU148" s="34"/>
      <c r="DV148" s="34"/>
      <c r="DW148" s="34"/>
      <c r="DX148" s="34"/>
      <c r="DY148" s="34"/>
      <c r="DZ148" s="34"/>
      <c r="EA148" s="34"/>
      <c r="EB148" s="34"/>
      <c r="EC148" s="34"/>
      <c r="ED148" s="34"/>
      <c r="EE148" s="34"/>
      <c r="EF148" s="34"/>
      <c r="EG148" s="34"/>
      <c r="EH148" s="34"/>
      <c r="EI148" s="34"/>
      <c r="EJ148" s="34"/>
      <c r="EK148" s="34"/>
      <c r="EL148" s="34"/>
      <c r="EM148" s="34"/>
      <c r="EN148" s="34"/>
      <c r="EO148" s="34"/>
      <c r="EP148" s="34"/>
      <c r="EQ148" s="34"/>
      <c r="ER148" s="34"/>
      <c r="ES148" s="34"/>
      <c r="ET148" s="34"/>
      <c r="EU148" s="34"/>
      <c r="EV148" s="34"/>
      <c r="EW148" s="34"/>
      <c r="EX148" s="34"/>
      <c r="EY148" s="34"/>
      <c r="EZ148" s="34"/>
      <c r="FA148" s="34"/>
      <c r="FB148" s="34"/>
      <c r="FC148" s="34"/>
      <c r="FD148" s="34"/>
      <c r="FE148" s="34"/>
      <c r="FF148" s="34"/>
      <c r="FG148" s="34"/>
      <c r="FH148" s="34"/>
      <c r="FI148" s="34"/>
      <c r="FJ148" s="34"/>
      <c r="FK148" s="34"/>
      <c r="FL148" s="34"/>
      <c r="FM148" s="34"/>
      <c r="FN148" s="34"/>
      <c r="FO148" s="34"/>
      <c r="FP148" s="34"/>
      <c r="FQ148" s="34"/>
      <c r="FR148" s="34"/>
      <c r="FS148" s="34"/>
      <c r="FT148" s="34"/>
      <c r="FU148" s="34"/>
      <c r="FV148" s="34"/>
      <c r="FW148" s="34"/>
      <c r="FX148" s="34"/>
      <c r="FY148" s="34"/>
      <c r="FZ148" s="34"/>
      <c r="GA148" s="34"/>
      <c r="GB148" s="34"/>
      <c r="GC148" s="34"/>
      <c r="GD148" s="34"/>
      <c r="GE148" s="34"/>
      <c r="GF148" s="34"/>
      <c r="GG148" s="34"/>
      <c r="GH148" s="34"/>
      <c r="GI148" s="34"/>
      <c r="GJ148" s="34"/>
      <c r="GK148" s="34"/>
      <c r="GL148" s="34"/>
      <c r="GM148" s="34"/>
      <c r="GN148" s="34"/>
      <c r="GO148" s="34"/>
      <c r="GP148" s="34"/>
      <c r="GQ148" s="34"/>
      <c r="GR148" s="90"/>
      <c r="GS148" s="34"/>
      <c r="GT148" s="34"/>
      <c r="GU148" s="34"/>
      <c r="GV148" s="34"/>
      <c r="GW148" s="34"/>
      <c r="GX148" s="34"/>
      <c r="GY148" s="34"/>
      <c r="GZ148" s="34"/>
      <c r="HA148" s="34"/>
      <c r="HB148" s="34"/>
      <c r="HC148" s="34"/>
      <c r="HD148" s="34"/>
      <c r="HE148" s="34"/>
      <c r="HF148" s="34"/>
      <c r="HG148" s="34"/>
      <c r="HH148" s="34"/>
      <c r="HI148" s="34"/>
      <c r="HJ148" s="34"/>
      <c r="HK148" s="34"/>
      <c r="HL148" s="34"/>
      <c r="HM148" s="110"/>
      <c r="HN148" s="34"/>
      <c r="HO148" s="34"/>
      <c r="HP148" s="34"/>
      <c r="HQ148" s="34"/>
      <c r="HR148" s="34"/>
      <c r="HS148" s="34"/>
      <c r="HT148" s="34"/>
      <c r="HU148" s="34"/>
      <c r="HV148" s="34"/>
      <c r="HW148" s="34"/>
      <c r="HX148" s="34"/>
      <c r="HY148" s="92"/>
      <c r="HZ148" s="34"/>
      <c r="IA148" s="34"/>
      <c r="IB148" s="34"/>
      <c r="IC148" s="34"/>
      <c r="ID148" s="34"/>
      <c r="IE148" s="34"/>
      <c r="IF148" s="34"/>
      <c r="IG148" s="34"/>
      <c r="IH148" s="34"/>
      <c r="II148" s="34"/>
      <c r="IJ148" s="34"/>
      <c r="IK148" s="34"/>
      <c r="IL148" s="34"/>
      <c r="IM148" s="34"/>
      <c r="IN148" s="34"/>
      <c r="IO148" s="34"/>
      <c r="IP148" s="34"/>
      <c r="IQ148" s="34"/>
      <c r="IR148" s="34"/>
      <c r="IS148" s="34"/>
      <c r="IT148" s="34"/>
      <c r="IU148" s="34"/>
      <c r="IV148" s="90"/>
      <c r="IW148" s="34"/>
      <c r="IX148" s="34"/>
      <c r="IY148" s="34"/>
      <c r="IZ148" s="34"/>
      <c r="JA148" s="34"/>
      <c r="JB148" s="34"/>
      <c r="JC148" s="34"/>
      <c r="JD148" s="34"/>
      <c r="JE148" s="34"/>
      <c r="JF148" s="34"/>
      <c r="JG148" s="34"/>
      <c r="JH148" s="34"/>
      <c r="JI148" s="34"/>
      <c r="JJ148" s="153"/>
      <c r="JK148" s="34"/>
      <c r="JL148" s="34"/>
      <c r="JM148" s="34"/>
      <c r="JN148" s="34"/>
      <c r="JO148" s="34"/>
      <c r="JP148" s="34"/>
      <c r="JQ148" s="34"/>
      <c r="JR148" s="34"/>
      <c r="JS148" s="34"/>
      <c r="JT148" s="34"/>
      <c r="JU148" s="34"/>
      <c r="JV148" s="34"/>
      <c r="JW148" s="34"/>
      <c r="JX148" s="34"/>
      <c r="JY148" s="34"/>
      <c r="JZ148" s="34"/>
      <c r="KA148" s="34"/>
      <c r="KB148" s="34"/>
      <c r="KC148" s="34"/>
      <c r="KD148" s="34"/>
      <c r="KE148" s="34"/>
      <c r="KF148" s="34"/>
      <c r="KG148" s="34"/>
      <c r="KH148" s="34"/>
      <c r="KI148" s="34"/>
      <c r="KJ148" s="34"/>
      <c r="KK148" s="34"/>
      <c r="KL148" s="34"/>
      <c r="KM148" s="34"/>
      <c r="KN148" s="34"/>
      <c r="KO148" s="34"/>
      <c r="KP148" s="34"/>
      <c r="KQ148" s="34"/>
      <c r="KR148" s="34"/>
      <c r="KS148" s="34"/>
      <c r="KT148" s="34"/>
      <c r="KU148" s="34"/>
      <c r="KV148" s="34"/>
      <c r="KW148" s="34"/>
      <c r="KX148" s="34"/>
      <c r="KY148" s="34"/>
    </row>
    <row r="149" spans="1:311" s="36" customFormat="1" ht="18.600000000000001">
      <c r="A149" s="34" t="str">
        <f t="shared" ref="A149:A186" si="80">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4.5.3.1</v>
      </c>
      <c r="B149" s="85" t="s">
        <v>69</v>
      </c>
      <c r="C149" s="36" t="s">
        <v>41</v>
      </c>
      <c r="D149" s="37"/>
      <c r="E149" s="79">
        <v>45971</v>
      </c>
      <c r="F149" s="80">
        <f t="shared" si="76"/>
        <v>45971</v>
      </c>
      <c r="G149" s="40">
        <v>1</v>
      </c>
      <c r="H149" s="41">
        <v>1</v>
      </c>
      <c r="I149" s="42">
        <f t="shared" si="77"/>
        <v>1</v>
      </c>
      <c r="J149" s="43"/>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82"/>
      <c r="DF149" s="34"/>
      <c r="DG149" s="34"/>
      <c r="DH149" s="34"/>
      <c r="DI149" s="34"/>
      <c r="DJ149" s="34"/>
      <c r="DK149" s="34"/>
      <c r="DL149" s="34"/>
      <c r="DM149" s="34"/>
      <c r="DN149" s="34"/>
      <c r="DO149" s="34"/>
      <c r="DP149" s="34"/>
      <c r="DQ149" s="34"/>
      <c r="DR149" s="34"/>
      <c r="DS149" s="34"/>
      <c r="DT149" s="34"/>
      <c r="DU149" s="34"/>
      <c r="DV149" s="34"/>
      <c r="DW149" s="34"/>
      <c r="DX149" s="34"/>
      <c r="DY149" s="34"/>
      <c r="DZ149" s="82"/>
      <c r="EA149" s="34"/>
      <c r="EB149" s="34"/>
      <c r="EC149" s="34"/>
      <c r="ED149" s="34"/>
      <c r="EE149" s="34"/>
      <c r="EF149" s="34"/>
      <c r="EG149" s="34"/>
      <c r="EH149" s="34"/>
      <c r="EI149" s="34"/>
      <c r="EJ149" s="34"/>
      <c r="EK149" s="34"/>
      <c r="EL149" s="34"/>
      <c r="EM149" s="34"/>
      <c r="EN149" s="34"/>
      <c r="EO149" s="34"/>
      <c r="EP149" s="34"/>
      <c r="EQ149" s="34"/>
      <c r="ER149" s="34"/>
      <c r="ES149" s="34"/>
      <c r="ET149" s="34"/>
      <c r="EU149" s="82"/>
      <c r="EV149" s="34"/>
      <c r="EW149" s="34"/>
      <c r="EX149" s="34"/>
      <c r="EY149" s="34"/>
      <c r="EZ149" s="34"/>
      <c r="FA149" s="34"/>
      <c r="FB149" s="34"/>
      <c r="FC149" s="34"/>
      <c r="FD149" s="34"/>
      <c r="FE149" s="34"/>
      <c r="FF149" s="34"/>
      <c r="FG149" s="34"/>
      <c r="FH149" s="34"/>
      <c r="FI149" s="34"/>
      <c r="FJ149" s="34"/>
      <c r="FK149" s="34"/>
      <c r="FL149" s="34"/>
      <c r="FM149" s="34"/>
      <c r="FN149" s="34"/>
      <c r="FO149" s="34"/>
      <c r="FP149" s="34"/>
      <c r="FQ149" s="34"/>
      <c r="FR149" s="34"/>
      <c r="FS149" s="34"/>
      <c r="FT149" s="34"/>
      <c r="FU149" s="34"/>
      <c r="FV149" s="34"/>
      <c r="FW149" s="34"/>
      <c r="FX149" s="34"/>
      <c r="FY149" s="34"/>
      <c r="FZ149" s="34"/>
      <c r="GA149" s="34"/>
      <c r="GB149" s="34"/>
      <c r="GC149" s="34"/>
      <c r="GD149" s="34"/>
      <c r="GE149" s="34"/>
      <c r="GF149" s="34"/>
      <c r="GG149" s="34"/>
      <c r="GH149" s="34"/>
      <c r="GI149" s="34"/>
      <c r="GJ149" s="34"/>
      <c r="GK149" s="34"/>
      <c r="GL149" s="34"/>
      <c r="GM149" s="34"/>
      <c r="GN149" s="34"/>
      <c r="GO149" s="34"/>
      <c r="GP149" s="34"/>
      <c r="GQ149" s="34"/>
      <c r="GR149" s="90"/>
      <c r="GS149" s="34"/>
      <c r="GT149" s="34"/>
      <c r="GU149" s="34"/>
      <c r="GV149" s="34"/>
      <c r="GW149" s="34"/>
      <c r="GX149" s="34"/>
      <c r="GY149" s="34"/>
      <c r="GZ149" s="34"/>
      <c r="HA149" s="34"/>
      <c r="HB149" s="34"/>
      <c r="HC149" s="34"/>
      <c r="HD149" s="34"/>
      <c r="HE149" s="34"/>
      <c r="HF149" s="34"/>
      <c r="HG149" s="34"/>
      <c r="HH149" s="34"/>
      <c r="HI149" s="34"/>
      <c r="HJ149" s="34"/>
      <c r="HK149" s="34"/>
      <c r="HL149" s="34"/>
      <c r="HM149" s="110"/>
      <c r="HN149" s="34"/>
      <c r="HO149" s="34"/>
      <c r="HP149" s="34"/>
      <c r="HQ149" s="34"/>
      <c r="HR149" s="34"/>
      <c r="HS149" s="34"/>
      <c r="HT149" s="34"/>
      <c r="HU149" s="34"/>
      <c r="HV149" s="34"/>
      <c r="HW149" s="34"/>
      <c r="HX149" s="34"/>
      <c r="HY149" s="92"/>
      <c r="HZ149" s="34"/>
      <c r="IA149" s="34">
        <v>1</v>
      </c>
      <c r="IB149" s="34">
        <v>4</v>
      </c>
      <c r="IC149" s="34"/>
      <c r="ID149" s="34"/>
      <c r="IE149" s="34"/>
      <c r="IF149" s="34"/>
      <c r="IG149" s="34"/>
      <c r="IH149" s="34"/>
      <c r="II149" s="34"/>
      <c r="IJ149" s="34"/>
      <c r="IK149" s="34"/>
      <c r="IL149" s="34"/>
      <c r="IM149" s="34"/>
      <c r="IN149" s="34"/>
      <c r="IO149" s="34"/>
      <c r="IP149" s="34"/>
      <c r="IQ149" s="34"/>
      <c r="IR149" s="34"/>
      <c r="IS149" s="34"/>
      <c r="IT149" s="34"/>
      <c r="IU149" s="34"/>
      <c r="IV149" s="90"/>
      <c r="IW149" s="34"/>
      <c r="IX149" s="34"/>
      <c r="IY149" s="34"/>
      <c r="IZ149" s="34"/>
      <c r="JA149" s="34"/>
      <c r="JB149" s="34"/>
      <c r="JC149" s="34"/>
      <c r="JD149" s="34"/>
      <c r="JE149" s="34"/>
      <c r="JF149" s="34"/>
      <c r="JG149" s="34"/>
      <c r="JH149" s="34"/>
      <c r="JI149" s="34"/>
      <c r="JJ149" s="153"/>
      <c r="JK149" s="34"/>
      <c r="JL149" s="34"/>
      <c r="JM149" s="34"/>
      <c r="JN149" s="34"/>
      <c r="JO149" s="34"/>
      <c r="JP149" s="34"/>
      <c r="JQ149" s="34"/>
      <c r="JR149" s="34"/>
      <c r="JS149" s="34"/>
      <c r="JT149" s="34"/>
      <c r="JU149" s="34"/>
      <c r="JV149" s="34"/>
      <c r="JW149" s="34"/>
      <c r="JX149" s="34"/>
      <c r="JY149" s="34"/>
      <c r="JZ149" s="34"/>
      <c r="KA149" s="34"/>
      <c r="KB149" s="34"/>
      <c r="KC149" s="34"/>
      <c r="KD149" s="34"/>
      <c r="KE149" s="34"/>
      <c r="KF149" s="34"/>
      <c r="KG149" s="34"/>
      <c r="KH149" s="34"/>
      <c r="KI149" s="34"/>
      <c r="KJ149" s="34"/>
      <c r="KK149" s="34"/>
      <c r="KL149" s="34"/>
      <c r="KM149" s="34"/>
      <c r="KN149" s="34"/>
      <c r="KO149" s="34"/>
      <c r="KP149" s="34"/>
      <c r="KQ149" s="34"/>
      <c r="KR149" s="34"/>
      <c r="KS149" s="34"/>
      <c r="KT149" s="34"/>
      <c r="KU149" s="34"/>
      <c r="KV149" s="34"/>
      <c r="KW149" s="34"/>
      <c r="KX149" s="34"/>
      <c r="KY149" s="34"/>
    </row>
    <row r="150" spans="1:311" s="36" customFormat="1" ht="18.600000000000001">
      <c r="A150" s="34" t="str">
        <f t="shared" si="80"/>
        <v>4.5.3.2</v>
      </c>
      <c r="B150" s="85" t="s">
        <v>70</v>
      </c>
      <c r="C150" s="36" t="s">
        <v>41</v>
      </c>
      <c r="D150" s="37"/>
      <c r="E150" s="79">
        <v>45971</v>
      </c>
      <c r="F150" s="80">
        <f t="shared" si="76"/>
        <v>45971</v>
      </c>
      <c r="G150" s="40">
        <v>1</v>
      </c>
      <c r="H150" s="41">
        <v>1</v>
      </c>
      <c r="I150" s="42">
        <f t="shared" si="77"/>
        <v>1</v>
      </c>
      <c r="J150" s="43"/>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82"/>
      <c r="DF150" s="34"/>
      <c r="DG150" s="34"/>
      <c r="DH150" s="34"/>
      <c r="DI150" s="34"/>
      <c r="DJ150" s="34"/>
      <c r="DK150" s="34"/>
      <c r="DL150" s="34"/>
      <c r="DM150" s="34"/>
      <c r="DN150" s="34"/>
      <c r="DO150" s="34"/>
      <c r="DP150" s="34"/>
      <c r="DQ150" s="34"/>
      <c r="DR150" s="34"/>
      <c r="DS150" s="34"/>
      <c r="DT150" s="34"/>
      <c r="DU150" s="34"/>
      <c r="DV150" s="34"/>
      <c r="DW150" s="34"/>
      <c r="DX150" s="34"/>
      <c r="DY150" s="34"/>
      <c r="DZ150" s="82"/>
      <c r="EA150" s="34"/>
      <c r="EB150" s="34"/>
      <c r="EC150" s="34"/>
      <c r="ED150" s="34"/>
      <c r="EE150" s="34"/>
      <c r="EF150" s="34"/>
      <c r="EG150" s="34"/>
      <c r="EH150" s="34"/>
      <c r="EI150" s="34"/>
      <c r="EJ150" s="34"/>
      <c r="EK150" s="34"/>
      <c r="EL150" s="34"/>
      <c r="EM150" s="34"/>
      <c r="EN150" s="34"/>
      <c r="EO150" s="34"/>
      <c r="EP150" s="34"/>
      <c r="EQ150" s="34"/>
      <c r="ER150" s="34"/>
      <c r="ES150" s="34"/>
      <c r="ET150" s="34"/>
      <c r="EU150" s="82"/>
      <c r="EV150" s="34"/>
      <c r="EW150" s="34"/>
      <c r="EX150" s="34"/>
      <c r="EY150" s="34"/>
      <c r="EZ150" s="34"/>
      <c r="FA150" s="34"/>
      <c r="FB150" s="34"/>
      <c r="FC150" s="34"/>
      <c r="FD150" s="34"/>
      <c r="FE150" s="34"/>
      <c r="FF150" s="34"/>
      <c r="FG150" s="34"/>
      <c r="FH150" s="34"/>
      <c r="FI150" s="34"/>
      <c r="FJ150" s="34"/>
      <c r="FK150" s="34"/>
      <c r="FL150" s="34"/>
      <c r="FM150" s="34"/>
      <c r="FN150" s="34"/>
      <c r="FO150" s="34"/>
      <c r="FP150" s="34"/>
      <c r="FQ150" s="34"/>
      <c r="FR150" s="34"/>
      <c r="FS150" s="34"/>
      <c r="FT150" s="34"/>
      <c r="FU150" s="34"/>
      <c r="FV150" s="34"/>
      <c r="FW150" s="34"/>
      <c r="FX150" s="34"/>
      <c r="FY150" s="34"/>
      <c r="FZ150" s="34"/>
      <c r="GA150" s="34"/>
      <c r="GB150" s="34"/>
      <c r="GC150" s="34"/>
      <c r="GD150" s="34"/>
      <c r="GE150" s="34"/>
      <c r="GF150" s="34"/>
      <c r="GG150" s="34"/>
      <c r="GH150" s="34"/>
      <c r="GI150" s="34"/>
      <c r="GJ150" s="34"/>
      <c r="GK150" s="34"/>
      <c r="GL150" s="34"/>
      <c r="GM150" s="34"/>
      <c r="GN150" s="34"/>
      <c r="GO150" s="34"/>
      <c r="GP150" s="34"/>
      <c r="GQ150" s="34"/>
      <c r="GR150" s="90"/>
      <c r="GS150" s="34"/>
      <c r="GT150" s="34"/>
      <c r="GU150" s="34"/>
      <c r="GV150" s="34"/>
      <c r="GW150" s="34"/>
      <c r="GX150" s="34"/>
      <c r="GY150" s="34"/>
      <c r="GZ150" s="34"/>
      <c r="HA150" s="34"/>
      <c r="HB150" s="34"/>
      <c r="HC150" s="34"/>
      <c r="HD150" s="34"/>
      <c r="HE150" s="34"/>
      <c r="HF150" s="34"/>
      <c r="HG150" s="34"/>
      <c r="HH150" s="34"/>
      <c r="HI150" s="34"/>
      <c r="HJ150" s="34"/>
      <c r="HK150" s="34"/>
      <c r="HL150" s="34"/>
      <c r="HM150" s="110"/>
      <c r="HN150" s="34"/>
      <c r="HO150" s="34"/>
      <c r="HP150" s="34"/>
      <c r="HQ150" s="34"/>
      <c r="HR150" s="34"/>
      <c r="HS150" s="34"/>
      <c r="HT150" s="34"/>
      <c r="HU150" s="34"/>
      <c r="HV150" s="34"/>
      <c r="HW150" s="34"/>
      <c r="HX150" s="34"/>
      <c r="HY150" s="92"/>
      <c r="HZ150" s="34"/>
      <c r="IA150" s="34">
        <v>1</v>
      </c>
      <c r="IB150" s="34">
        <v>4</v>
      </c>
      <c r="IC150" s="34"/>
      <c r="ID150" s="34"/>
      <c r="IE150" s="34"/>
      <c r="IF150" s="34"/>
      <c r="IG150" s="34"/>
      <c r="IH150" s="34"/>
      <c r="II150" s="34"/>
      <c r="IJ150" s="34"/>
      <c r="IK150" s="34"/>
      <c r="IL150" s="34"/>
      <c r="IM150" s="34"/>
      <c r="IN150" s="34"/>
      <c r="IO150" s="34"/>
      <c r="IP150" s="34"/>
      <c r="IQ150" s="34"/>
      <c r="IR150" s="34"/>
      <c r="IS150" s="34"/>
      <c r="IT150" s="34"/>
      <c r="IU150" s="34"/>
      <c r="IV150" s="90"/>
      <c r="IW150" s="34"/>
      <c r="IX150" s="34"/>
      <c r="IY150" s="34"/>
      <c r="IZ150" s="34"/>
      <c r="JA150" s="34"/>
      <c r="JB150" s="34"/>
      <c r="JC150" s="34"/>
      <c r="JD150" s="34"/>
      <c r="JE150" s="34"/>
      <c r="JF150" s="34"/>
      <c r="JG150" s="34"/>
      <c r="JH150" s="34"/>
      <c r="JI150" s="34"/>
      <c r="JJ150" s="153"/>
      <c r="JK150" s="34"/>
      <c r="JL150" s="34"/>
      <c r="JM150" s="34"/>
      <c r="JN150" s="34"/>
      <c r="JO150" s="34"/>
      <c r="JP150" s="34"/>
      <c r="JQ150" s="34"/>
      <c r="JR150" s="34"/>
      <c r="JS150" s="34"/>
      <c r="JT150" s="34"/>
      <c r="JU150" s="34"/>
      <c r="JV150" s="34"/>
      <c r="JW150" s="34"/>
      <c r="JX150" s="34"/>
      <c r="JY150" s="34"/>
      <c r="JZ150" s="34"/>
      <c r="KA150" s="34"/>
      <c r="KB150" s="34"/>
      <c r="KC150" s="34"/>
      <c r="KD150" s="34"/>
      <c r="KE150" s="34"/>
      <c r="KF150" s="34"/>
      <c r="KG150" s="34"/>
      <c r="KH150" s="34"/>
      <c r="KI150" s="34"/>
      <c r="KJ150" s="34"/>
      <c r="KK150" s="34"/>
      <c r="KL150" s="34"/>
      <c r="KM150" s="34"/>
      <c r="KN150" s="34"/>
      <c r="KO150" s="34"/>
      <c r="KP150" s="34"/>
      <c r="KQ150" s="34"/>
      <c r="KR150" s="34"/>
      <c r="KS150" s="34"/>
      <c r="KT150" s="34"/>
      <c r="KU150" s="34"/>
      <c r="KV150" s="34"/>
      <c r="KW150" s="34"/>
      <c r="KX150" s="34"/>
      <c r="KY150" s="34"/>
    </row>
    <row r="151" spans="1:311" s="36" customFormat="1" ht="18.600000000000001">
      <c r="A151" s="34" t="str">
        <f t="shared" si="80"/>
        <v>4.5.3.3</v>
      </c>
      <c r="B151" s="85" t="s">
        <v>71</v>
      </c>
      <c r="C151" s="36" t="s">
        <v>41</v>
      </c>
      <c r="D151" s="37"/>
      <c r="E151" s="79">
        <v>45971</v>
      </c>
      <c r="F151" s="80">
        <f t="shared" si="76"/>
        <v>45971</v>
      </c>
      <c r="G151" s="40">
        <v>1</v>
      </c>
      <c r="H151" s="41">
        <v>1</v>
      </c>
      <c r="I151" s="42">
        <f t="shared" si="77"/>
        <v>1</v>
      </c>
      <c r="J151" s="43"/>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34"/>
      <c r="CD151" s="34"/>
      <c r="CE151" s="34"/>
      <c r="CF151" s="34"/>
      <c r="CG151" s="34"/>
      <c r="CH151" s="34"/>
      <c r="CI151" s="34"/>
      <c r="CJ151" s="34"/>
      <c r="CK151" s="34"/>
      <c r="CL151" s="34"/>
      <c r="CM151" s="34"/>
      <c r="CN151" s="34"/>
      <c r="CO151" s="34"/>
      <c r="CP151" s="34"/>
      <c r="CQ151" s="34"/>
      <c r="CR151" s="34"/>
      <c r="CS151" s="34"/>
      <c r="CT151" s="34"/>
      <c r="CU151" s="34"/>
      <c r="CV151" s="34"/>
      <c r="CW151" s="34"/>
      <c r="CX151" s="34"/>
      <c r="CY151" s="34"/>
      <c r="CZ151" s="34"/>
      <c r="DA151" s="34"/>
      <c r="DB151" s="34"/>
      <c r="DC151" s="34"/>
      <c r="DD151" s="34"/>
      <c r="DE151" s="82"/>
      <c r="DF151" s="34"/>
      <c r="DG151" s="34"/>
      <c r="DH151" s="34"/>
      <c r="DI151" s="34"/>
      <c r="DJ151" s="34"/>
      <c r="DK151" s="34"/>
      <c r="DL151" s="34"/>
      <c r="DM151" s="34"/>
      <c r="DN151" s="34"/>
      <c r="DO151" s="34"/>
      <c r="DP151" s="34"/>
      <c r="DQ151" s="34"/>
      <c r="DR151" s="34"/>
      <c r="DS151" s="34"/>
      <c r="DT151" s="34"/>
      <c r="DU151" s="34"/>
      <c r="DV151" s="34"/>
      <c r="DW151" s="34"/>
      <c r="DX151" s="34"/>
      <c r="DY151" s="34"/>
      <c r="DZ151" s="82"/>
      <c r="EA151" s="34"/>
      <c r="EB151" s="34"/>
      <c r="EC151" s="34"/>
      <c r="ED151" s="34"/>
      <c r="EE151" s="34"/>
      <c r="EF151" s="34"/>
      <c r="EG151" s="34"/>
      <c r="EH151" s="34"/>
      <c r="EI151" s="34"/>
      <c r="EJ151" s="34"/>
      <c r="EK151" s="34"/>
      <c r="EL151" s="34"/>
      <c r="EM151" s="34"/>
      <c r="EN151" s="34"/>
      <c r="EO151" s="34"/>
      <c r="EP151" s="34"/>
      <c r="EQ151" s="34"/>
      <c r="ER151" s="34"/>
      <c r="ES151" s="34"/>
      <c r="ET151" s="34"/>
      <c r="EU151" s="82"/>
      <c r="EV151" s="34"/>
      <c r="EW151" s="34"/>
      <c r="EX151" s="34"/>
      <c r="EY151" s="34"/>
      <c r="EZ151" s="34"/>
      <c r="FA151" s="34"/>
      <c r="FB151" s="34"/>
      <c r="FC151" s="34"/>
      <c r="FD151" s="34"/>
      <c r="FE151" s="34"/>
      <c r="FF151" s="34"/>
      <c r="FG151" s="34"/>
      <c r="FH151" s="34"/>
      <c r="FI151" s="34"/>
      <c r="FJ151" s="34"/>
      <c r="FK151" s="34"/>
      <c r="FL151" s="34"/>
      <c r="FM151" s="34"/>
      <c r="FN151" s="34"/>
      <c r="FO151" s="34"/>
      <c r="FP151" s="34"/>
      <c r="FQ151" s="34"/>
      <c r="FR151" s="34"/>
      <c r="FS151" s="34"/>
      <c r="FT151" s="34"/>
      <c r="FU151" s="34"/>
      <c r="FV151" s="34"/>
      <c r="FW151" s="34"/>
      <c r="FX151" s="34"/>
      <c r="FY151" s="34"/>
      <c r="FZ151" s="34"/>
      <c r="GA151" s="34"/>
      <c r="GB151" s="34"/>
      <c r="GC151" s="34"/>
      <c r="GD151" s="34"/>
      <c r="GE151" s="34"/>
      <c r="GF151" s="34"/>
      <c r="GG151" s="34"/>
      <c r="GH151" s="34"/>
      <c r="GI151" s="34"/>
      <c r="GJ151" s="34"/>
      <c r="GK151" s="34"/>
      <c r="GL151" s="34"/>
      <c r="GM151" s="34"/>
      <c r="GN151" s="34"/>
      <c r="GO151" s="34"/>
      <c r="GP151" s="34"/>
      <c r="GQ151" s="34"/>
      <c r="GR151" s="90"/>
      <c r="GS151" s="34"/>
      <c r="GT151" s="34"/>
      <c r="GU151" s="34"/>
      <c r="GV151" s="34"/>
      <c r="GW151" s="34"/>
      <c r="GX151" s="34"/>
      <c r="GY151" s="34"/>
      <c r="GZ151" s="34"/>
      <c r="HA151" s="34"/>
      <c r="HB151" s="34"/>
      <c r="HC151" s="34"/>
      <c r="HD151" s="34"/>
      <c r="HE151" s="34"/>
      <c r="HF151" s="34"/>
      <c r="HG151" s="34"/>
      <c r="HH151" s="34"/>
      <c r="HI151" s="34"/>
      <c r="HJ151" s="34"/>
      <c r="HK151" s="34"/>
      <c r="HL151" s="34"/>
      <c r="HM151" s="110"/>
      <c r="HN151" s="34"/>
      <c r="HO151" s="34"/>
      <c r="HP151" s="34"/>
      <c r="HQ151" s="34"/>
      <c r="HR151" s="34"/>
      <c r="HS151" s="34"/>
      <c r="HT151" s="34"/>
      <c r="HU151" s="34"/>
      <c r="HV151" s="34"/>
      <c r="HW151" s="34"/>
      <c r="HX151" s="34"/>
      <c r="HY151" s="92"/>
      <c r="HZ151" s="34"/>
      <c r="IA151" s="34">
        <v>1</v>
      </c>
      <c r="IB151" s="34">
        <v>4</v>
      </c>
      <c r="IC151" s="34"/>
      <c r="ID151" s="34"/>
      <c r="IE151" s="34"/>
      <c r="IF151" s="34"/>
      <c r="IG151" s="34"/>
      <c r="IH151" s="34"/>
      <c r="II151" s="34"/>
      <c r="IJ151" s="34"/>
      <c r="IK151" s="34"/>
      <c r="IL151" s="34"/>
      <c r="IM151" s="34"/>
      <c r="IN151" s="34"/>
      <c r="IO151" s="34"/>
      <c r="IP151" s="34"/>
      <c r="IQ151" s="34"/>
      <c r="IR151" s="34"/>
      <c r="IS151" s="34"/>
      <c r="IT151" s="34"/>
      <c r="IU151" s="34"/>
      <c r="IV151" s="90"/>
      <c r="IW151" s="34"/>
      <c r="IX151" s="34"/>
      <c r="IY151" s="34"/>
      <c r="IZ151" s="34"/>
      <c r="JA151" s="34"/>
      <c r="JB151" s="34"/>
      <c r="JC151" s="34"/>
      <c r="JD151" s="34"/>
      <c r="JE151" s="34"/>
      <c r="JF151" s="34"/>
      <c r="JG151" s="34"/>
      <c r="JH151" s="34"/>
      <c r="JI151" s="34"/>
      <c r="JJ151" s="153"/>
      <c r="JK151" s="34"/>
      <c r="JL151" s="34"/>
      <c r="JM151" s="34"/>
      <c r="JN151" s="34"/>
      <c r="JO151" s="34"/>
      <c r="JP151" s="34"/>
      <c r="JQ151" s="34"/>
      <c r="JR151" s="34"/>
      <c r="JS151" s="34"/>
      <c r="JT151" s="34"/>
      <c r="JU151" s="34"/>
      <c r="JV151" s="34"/>
      <c r="JW151" s="34"/>
      <c r="JX151" s="34"/>
      <c r="JY151" s="34"/>
      <c r="JZ151" s="34"/>
      <c r="KA151" s="34"/>
      <c r="KB151" s="34"/>
      <c r="KC151" s="34"/>
      <c r="KD151" s="34"/>
      <c r="KE151" s="34"/>
      <c r="KF151" s="34"/>
      <c r="KG151" s="34"/>
      <c r="KH151" s="34"/>
      <c r="KI151" s="34"/>
      <c r="KJ151" s="34"/>
      <c r="KK151" s="34"/>
      <c r="KL151" s="34"/>
      <c r="KM151" s="34"/>
      <c r="KN151" s="34"/>
      <c r="KO151" s="34"/>
      <c r="KP151" s="34"/>
      <c r="KQ151" s="34"/>
      <c r="KR151" s="34"/>
      <c r="KS151" s="34"/>
      <c r="KT151" s="34"/>
      <c r="KU151" s="34"/>
      <c r="KV151" s="34"/>
      <c r="KW151" s="34"/>
      <c r="KX151" s="34"/>
      <c r="KY151" s="34"/>
    </row>
    <row r="152" spans="1:311" s="36" customFormat="1" ht="18.600000000000001">
      <c r="A152" s="34" t="str">
        <f t="shared" si="80"/>
        <v>4.5.3.4</v>
      </c>
      <c r="B152" s="85" t="s">
        <v>72</v>
      </c>
      <c r="C152" s="36" t="s">
        <v>41</v>
      </c>
      <c r="D152" s="37"/>
      <c r="E152" s="79">
        <v>45971</v>
      </c>
      <c r="F152" s="80">
        <f t="shared" si="76"/>
        <v>45971</v>
      </c>
      <c r="G152" s="40">
        <v>1</v>
      </c>
      <c r="H152" s="41">
        <v>1</v>
      </c>
      <c r="I152" s="42">
        <f t="shared" si="77"/>
        <v>1</v>
      </c>
      <c r="J152" s="43"/>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82"/>
      <c r="DF152" s="34"/>
      <c r="DG152" s="34"/>
      <c r="DH152" s="34"/>
      <c r="DI152" s="34"/>
      <c r="DJ152" s="34"/>
      <c r="DK152" s="34"/>
      <c r="DL152" s="34"/>
      <c r="DM152" s="34"/>
      <c r="DN152" s="34"/>
      <c r="DO152" s="34"/>
      <c r="DP152" s="34"/>
      <c r="DQ152" s="34"/>
      <c r="DR152" s="34"/>
      <c r="DS152" s="34"/>
      <c r="DT152" s="34"/>
      <c r="DU152" s="34"/>
      <c r="DV152" s="34"/>
      <c r="DW152" s="34"/>
      <c r="DX152" s="34"/>
      <c r="DY152" s="34"/>
      <c r="DZ152" s="82"/>
      <c r="EA152" s="34"/>
      <c r="EB152" s="34"/>
      <c r="EC152" s="34"/>
      <c r="ED152" s="34"/>
      <c r="EE152" s="34"/>
      <c r="EF152" s="34"/>
      <c r="EG152" s="34"/>
      <c r="EH152" s="34"/>
      <c r="EI152" s="34"/>
      <c r="EJ152" s="34"/>
      <c r="EK152" s="34"/>
      <c r="EL152" s="34"/>
      <c r="EM152" s="34"/>
      <c r="EN152" s="34"/>
      <c r="EO152" s="34"/>
      <c r="EP152" s="34"/>
      <c r="EQ152" s="34"/>
      <c r="ER152" s="34"/>
      <c r="ES152" s="34"/>
      <c r="ET152" s="34"/>
      <c r="EU152" s="82"/>
      <c r="EV152" s="34"/>
      <c r="EW152" s="34"/>
      <c r="EX152" s="34"/>
      <c r="EY152" s="34"/>
      <c r="EZ152" s="34"/>
      <c r="FA152" s="34"/>
      <c r="FB152" s="34"/>
      <c r="FC152" s="34"/>
      <c r="FD152" s="34"/>
      <c r="FE152" s="34"/>
      <c r="FF152" s="34"/>
      <c r="FG152" s="34"/>
      <c r="FH152" s="34"/>
      <c r="FI152" s="34"/>
      <c r="FJ152" s="34"/>
      <c r="FK152" s="34"/>
      <c r="FL152" s="34"/>
      <c r="FM152" s="34"/>
      <c r="FN152" s="34"/>
      <c r="FO152" s="34"/>
      <c r="FP152" s="34"/>
      <c r="FQ152" s="34"/>
      <c r="FR152" s="34"/>
      <c r="FS152" s="34"/>
      <c r="FT152" s="34"/>
      <c r="FU152" s="34"/>
      <c r="FV152" s="34"/>
      <c r="FW152" s="34"/>
      <c r="FX152" s="34"/>
      <c r="FY152" s="34"/>
      <c r="FZ152" s="34"/>
      <c r="GA152" s="34"/>
      <c r="GB152" s="34"/>
      <c r="GC152" s="34"/>
      <c r="GD152" s="34"/>
      <c r="GE152" s="34"/>
      <c r="GF152" s="34"/>
      <c r="GG152" s="34"/>
      <c r="GH152" s="34"/>
      <c r="GI152" s="34"/>
      <c r="GJ152" s="34"/>
      <c r="GK152" s="34"/>
      <c r="GL152" s="34"/>
      <c r="GM152" s="34"/>
      <c r="GN152" s="34"/>
      <c r="GO152" s="34"/>
      <c r="GP152" s="34"/>
      <c r="GQ152" s="34"/>
      <c r="GR152" s="90"/>
      <c r="GS152" s="34"/>
      <c r="GT152" s="34"/>
      <c r="GU152" s="34"/>
      <c r="GV152" s="34"/>
      <c r="GW152" s="34"/>
      <c r="GX152" s="34"/>
      <c r="GY152" s="34"/>
      <c r="GZ152" s="34"/>
      <c r="HA152" s="34"/>
      <c r="HB152" s="34"/>
      <c r="HC152" s="34"/>
      <c r="HD152" s="34"/>
      <c r="HE152" s="34"/>
      <c r="HF152" s="34"/>
      <c r="HG152" s="34"/>
      <c r="HH152" s="34"/>
      <c r="HI152" s="34"/>
      <c r="HJ152" s="34"/>
      <c r="HK152" s="34"/>
      <c r="HL152" s="34"/>
      <c r="HM152" s="110"/>
      <c r="HN152" s="34"/>
      <c r="HO152" s="34"/>
      <c r="HP152" s="34"/>
      <c r="HQ152" s="34"/>
      <c r="HR152" s="34"/>
      <c r="HS152" s="34"/>
      <c r="HT152" s="34"/>
      <c r="HU152" s="34"/>
      <c r="HV152" s="34"/>
      <c r="HW152" s="34"/>
      <c r="HX152" s="34"/>
      <c r="HY152" s="92"/>
      <c r="HZ152" s="34"/>
      <c r="IA152" s="34">
        <v>1</v>
      </c>
      <c r="IB152" s="34">
        <v>4</v>
      </c>
      <c r="IC152" s="34"/>
      <c r="ID152" s="34"/>
      <c r="IE152" s="34"/>
      <c r="IF152" s="34"/>
      <c r="IG152" s="34"/>
      <c r="IH152" s="34"/>
      <c r="II152" s="34"/>
      <c r="IJ152" s="34"/>
      <c r="IK152" s="34"/>
      <c r="IL152" s="34"/>
      <c r="IM152" s="34"/>
      <c r="IN152" s="34"/>
      <c r="IO152" s="34"/>
      <c r="IP152" s="34"/>
      <c r="IQ152" s="34"/>
      <c r="IR152" s="34"/>
      <c r="IS152" s="34"/>
      <c r="IT152" s="34"/>
      <c r="IU152" s="34"/>
      <c r="IV152" s="90"/>
      <c r="IW152" s="34"/>
      <c r="IX152" s="34"/>
      <c r="IY152" s="34"/>
      <c r="IZ152" s="34"/>
      <c r="JA152" s="34"/>
      <c r="JB152" s="34"/>
      <c r="JC152" s="34"/>
      <c r="JD152" s="34"/>
      <c r="JE152" s="34"/>
      <c r="JF152" s="34"/>
      <c r="JG152" s="34"/>
      <c r="JH152" s="34"/>
      <c r="JI152" s="34"/>
      <c r="JJ152" s="153"/>
      <c r="JK152" s="34"/>
      <c r="JL152" s="34"/>
      <c r="JM152" s="34"/>
      <c r="JN152" s="34"/>
      <c r="JO152" s="34"/>
      <c r="JP152" s="34"/>
      <c r="JQ152" s="34"/>
      <c r="JR152" s="34"/>
      <c r="JS152" s="34"/>
      <c r="JT152" s="34"/>
      <c r="JU152" s="34"/>
      <c r="JV152" s="34"/>
      <c r="JW152" s="34"/>
      <c r="JX152" s="34"/>
      <c r="JY152" s="34"/>
      <c r="JZ152" s="34"/>
      <c r="KA152" s="34"/>
      <c r="KB152" s="34"/>
      <c r="KC152" s="34"/>
      <c r="KD152" s="34"/>
      <c r="KE152" s="34"/>
      <c r="KF152" s="34"/>
      <c r="KG152" s="34"/>
      <c r="KH152" s="34"/>
      <c r="KI152" s="34"/>
      <c r="KJ152" s="34"/>
      <c r="KK152" s="34"/>
      <c r="KL152" s="34"/>
      <c r="KM152" s="34"/>
      <c r="KN152" s="34"/>
      <c r="KO152" s="34"/>
      <c r="KP152" s="34"/>
      <c r="KQ152" s="34"/>
      <c r="KR152" s="34"/>
      <c r="KS152" s="34"/>
      <c r="KT152" s="34"/>
      <c r="KU152" s="34"/>
      <c r="KV152" s="34"/>
      <c r="KW152" s="34"/>
      <c r="KX152" s="34"/>
      <c r="KY152" s="34"/>
    </row>
    <row r="153" spans="1:311" s="36" customFormat="1" ht="18.600000000000001">
      <c r="A153" s="34" t="str">
        <f t="shared" si="80"/>
        <v>4.5.3.5</v>
      </c>
      <c r="B153" s="85" t="s">
        <v>73</v>
      </c>
      <c r="C153" s="36" t="s">
        <v>41</v>
      </c>
      <c r="D153" s="37"/>
      <c r="E153" s="79">
        <v>45971</v>
      </c>
      <c r="F153" s="80">
        <f t="shared" si="76"/>
        <v>45971</v>
      </c>
      <c r="G153" s="40">
        <v>1</v>
      </c>
      <c r="H153" s="41">
        <v>1</v>
      </c>
      <c r="I153" s="42">
        <f t="shared" si="77"/>
        <v>1</v>
      </c>
      <c r="J153" s="43"/>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82"/>
      <c r="DF153" s="34"/>
      <c r="DG153" s="34"/>
      <c r="DH153" s="34"/>
      <c r="DI153" s="34"/>
      <c r="DJ153" s="34"/>
      <c r="DK153" s="34"/>
      <c r="DL153" s="34"/>
      <c r="DM153" s="34"/>
      <c r="DN153" s="34"/>
      <c r="DO153" s="34"/>
      <c r="DP153" s="34"/>
      <c r="DQ153" s="34"/>
      <c r="DR153" s="34"/>
      <c r="DS153" s="34"/>
      <c r="DT153" s="34"/>
      <c r="DU153" s="34"/>
      <c r="DV153" s="34"/>
      <c r="DW153" s="34"/>
      <c r="DX153" s="34"/>
      <c r="DY153" s="34"/>
      <c r="DZ153" s="82"/>
      <c r="EA153" s="34"/>
      <c r="EB153" s="34"/>
      <c r="EC153" s="34"/>
      <c r="ED153" s="34"/>
      <c r="EE153" s="34"/>
      <c r="EF153" s="34"/>
      <c r="EG153" s="34"/>
      <c r="EH153" s="34"/>
      <c r="EI153" s="34"/>
      <c r="EJ153" s="34"/>
      <c r="EK153" s="34"/>
      <c r="EL153" s="34"/>
      <c r="EM153" s="34"/>
      <c r="EN153" s="34"/>
      <c r="EO153" s="34"/>
      <c r="EP153" s="34"/>
      <c r="EQ153" s="34"/>
      <c r="ER153" s="34"/>
      <c r="ES153" s="34"/>
      <c r="ET153" s="34"/>
      <c r="EU153" s="82"/>
      <c r="EV153" s="34"/>
      <c r="EW153" s="34"/>
      <c r="EX153" s="34"/>
      <c r="EY153" s="34"/>
      <c r="EZ153" s="34"/>
      <c r="FA153" s="34"/>
      <c r="FB153" s="34"/>
      <c r="FC153" s="34"/>
      <c r="FD153" s="34"/>
      <c r="FE153" s="34"/>
      <c r="FF153" s="34"/>
      <c r="FG153" s="34"/>
      <c r="FH153" s="34"/>
      <c r="FI153" s="34"/>
      <c r="FJ153" s="34"/>
      <c r="FK153" s="34"/>
      <c r="FL153" s="34"/>
      <c r="FM153" s="34"/>
      <c r="FN153" s="34"/>
      <c r="FO153" s="34"/>
      <c r="FP153" s="34"/>
      <c r="FQ153" s="34"/>
      <c r="FR153" s="34"/>
      <c r="FS153" s="34"/>
      <c r="FT153" s="34"/>
      <c r="FU153" s="34"/>
      <c r="FV153" s="34"/>
      <c r="FW153" s="34"/>
      <c r="FX153" s="34"/>
      <c r="FY153" s="34"/>
      <c r="FZ153" s="34"/>
      <c r="GA153" s="34"/>
      <c r="GB153" s="34"/>
      <c r="GC153" s="34"/>
      <c r="GD153" s="34"/>
      <c r="GE153" s="34"/>
      <c r="GF153" s="34"/>
      <c r="GG153" s="34"/>
      <c r="GH153" s="34"/>
      <c r="GI153" s="34"/>
      <c r="GJ153" s="34"/>
      <c r="GK153" s="34"/>
      <c r="GL153" s="34"/>
      <c r="GM153" s="34"/>
      <c r="GN153" s="34"/>
      <c r="GO153" s="34"/>
      <c r="GP153" s="34"/>
      <c r="GQ153" s="34"/>
      <c r="GR153" s="90"/>
      <c r="GS153" s="34"/>
      <c r="GT153" s="34"/>
      <c r="GU153" s="34"/>
      <c r="GV153" s="34"/>
      <c r="GW153" s="34"/>
      <c r="GX153" s="34"/>
      <c r="GY153" s="34"/>
      <c r="GZ153" s="34"/>
      <c r="HA153" s="34"/>
      <c r="HB153" s="34"/>
      <c r="HC153" s="34"/>
      <c r="HD153" s="34"/>
      <c r="HE153" s="34"/>
      <c r="HF153" s="34"/>
      <c r="HG153" s="34"/>
      <c r="HH153" s="34"/>
      <c r="HI153" s="34"/>
      <c r="HJ153" s="34"/>
      <c r="HK153" s="34"/>
      <c r="HL153" s="34"/>
      <c r="HM153" s="110"/>
      <c r="HN153" s="34"/>
      <c r="HO153" s="34"/>
      <c r="HP153" s="34"/>
      <c r="HQ153" s="34"/>
      <c r="HR153" s="34"/>
      <c r="HS153" s="34"/>
      <c r="HT153" s="34"/>
      <c r="HU153" s="34"/>
      <c r="HV153" s="34"/>
      <c r="HW153" s="34"/>
      <c r="HX153" s="34"/>
      <c r="HY153" s="92"/>
      <c r="HZ153" s="34"/>
      <c r="IA153" s="34">
        <v>1</v>
      </c>
      <c r="IB153" s="34">
        <v>4</v>
      </c>
      <c r="IC153" s="34"/>
      <c r="ID153" s="34"/>
      <c r="IE153" s="34"/>
      <c r="IF153" s="34"/>
      <c r="IG153" s="34"/>
      <c r="IH153" s="34"/>
      <c r="II153" s="34"/>
      <c r="IJ153" s="34"/>
      <c r="IK153" s="34"/>
      <c r="IL153" s="34"/>
      <c r="IM153" s="34"/>
      <c r="IN153" s="34"/>
      <c r="IO153" s="34"/>
      <c r="IP153" s="34"/>
      <c r="IQ153" s="34"/>
      <c r="IR153" s="34"/>
      <c r="IS153" s="34"/>
      <c r="IT153" s="34"/>
      <c r="IU153" s="34"/>
      <c r="IV153" s="90"/>
      <c r="IW153" s="34"/>
      <c r="IX153" s="34"/>
      <c r="IY153" s="34"/>
      <c r="IZ153" s="34"/>
      <c r="JA153" s="34"/>
      <c r="JB153" s="34"/>
      <c r="JC153" s="34"/>
      <c r="JD153" s="34"/>
      <c r="JE153" s="34"/>
      <c r="JF153" s="34"/>
      <c r="JG153" s="34"/>
      <c r="JH153" s="34"/>
      <c r="JI153" s="34"/>
      <c r="JJ153" s="153"/>
      <c r="JK153" s="34"/>
      <c r="JL153" s="34"/>
      <c r="JM153" s="34"/>
      <c r="JN153" s="34"/>
      <c r="JO153" s="34"/>
      <c r="JP153" s="34"/>
      <c r="JQ153" s="34"/>
      <c r="JR153" s="34"/>
      <c r="JS153" s="34"/>
      <c r="JT153" s="34"/>
      <c r="JU153" s="34"/>
      <c r="JV153" s="34"/>
      <c r="JW153" s="34"/>
      <c r="JX153" s="34"/>
      <c r="JY153" s="34"/>
      <c r="JZ153" s="34"/>
      <c r="KA153" s="34"/>
      <c r="KB153" s="34"/>
      <c r="KC153" s="34"/>
      <c r="KD153" s="34"/>
      <c r="KE153" s="34"/>
      <c r="KF153" s="34"/>
      <c r="KG153" s="34"/>
      <c r="KH153" s="34"/>
      <c r="KI153" s="34"/>
      <c r="KJ153" s="34"/>
      <c r="KK153" s="34"/>
      <c r="KL153" s="34"/>
      <c r="KM153" s="34"/>
      <c r="KN153" s="34"/>
      <c r="KO153" s="34"/>
      <c r="KP153" s="34"/>
      <c r="KQ153" s="34"/>
      <c r="KR153" s="34"/>
      <c r="KS153" s="34"/>
      <c r="KT153" s="34"/>
      <c r="KU153" s="34"/>
      <c r="KV153" s="34"/>
      <c r="KW153" s="34"/>
      <c r="KX153" s="34"/>
      <c r="KY153" s="34"/>
    </row>
    <row r="154" spans="1:311" s="36" customFormat="1" ht="18.600000000000001">
      <c r="A154" s="34" t="str">
        <f t="shared" si="80"/>
        <v>4.5.3.6</v>
      </c>
      <c r="B154" s="85" t="s">
        <v>74</v>
      </c>
      <c r="C154" s="36" t="s">
        <v>41</v>
      </c>
      <c r="D154" s="37"/>
      <c r="E154" s="79">
        <v>45971</v>
      </c>
      <c r="F154" s="80">
        <f t="shared" si="76"/>
        <v>45971</v>
      </c>
      <c r="G154" s="40">
        <v>1</v>
      </c>
      <c r="H154" s="41">
        <v>1</v>
      </c>
      <c r="I154" s="42">
        <f t="shared" si="77"/>
        <v>1</v>
      </c>
      <c r="J154" s="43"/>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c r="BO154" s="34"/>
      <c r="BP154" s="34"/>
      <c r="BQ154" s="34"/>
      <c r="BR154" s="34"/>
      <c r="BS154" s="34"/>
      <c r="BT154" s="34"/>
      <c r="BU154" s="34"/>
      <c r="BV154" s="34"/>
      <c r="BW154" s="34"/>
      <c r="BX154" s="34"/>
      <c r="BY154" s="34"/>
      <c r="BZ154" s="34"/>
      <c r="CA154" s="34"/>
      <c r="CB154" s="34"/>
      <c r="CC154" s="34"/>
      <c r="CD154" s="34"/>
      <c r="CE154" s="34"/>
      <c r="CF154" s="34"/>
      <c r="CG154" s="34"/>
      <c r="CH154" s="34"/>
      <c r="CI154" s="34"/>
      <c r="CJ154" s="34"/>
      <c r="CK154" s="34"/>
      <c r="CL154" s="34"/>
      <c r="CM154" s="34"/>
      <c r="CN154" s="34"/>
      <c r="CO154" s="34"/>
      <c r="CP154" s="34"/>
      <c r="CQ154" s="34"/>
      <c r="CR154" s="34"/>
      <c r="CS154" s="34"/>
      <c r="CT154" s="34"/>
      <c r="CU154" s="34"/>
      <c r="CV154" s="34"/>
      <c r="CW154" s="34"/>
      <c r="CX154" s="34"/>
      <c r="CY154" s="34"/>
      <c r="CZ154" s="34"/>
      <c r="DA154" s="34"/>
      <c r="DB154" s="34"/>
      <c r="DC154" s="34"/>
      <c r="DD154" s="34"/>
      <c r="DE154" s="82"/>
      <c r="DF154" s="34"/>
      <c r="DG154" s="34"/>
      <c r="DH154" s="34"/>
      <c r="DI154" s="34"/>
      <c r="DJ154" s="34"/>
      <c r="DK154" s="34"/>
      <c r="DL154" s="34"/>
      <c r="DM154" s="34"/>
      <c r="DN154" s="34"/>
      <c r="DO154" s="34"/>
      <c r="DP154" s="34"/>
      <c r="DQ154" s="34"/>
      <c r="DR154" s="34"/>
      <c r="DS154" s="34"/>
      <c r="DT154" s="34"/>
      <c r="DU154" s="34"/>
      <c r="DV154" s="34"/>
      <c r="DW154" s="34"/>
      <c r="DX154" s="34"/>
      <c r="DY154" s="34"/>
      <c r="DZ154" s="82"/>
      <c r="EA154" s="34"/>
      <c r="EB154" s="34"/>
      <c r="EC154" s="34"/>
      <c r="ED154" s="34"/>
      <c r="EE154" s="34"/>
      <c r="EF154" s="34"/>
      <c r="EG154" s="34"/>
      <c r="EH154" s="34"/>
      <c r="EI154" s="34"/>
      <c r="EJ154" s="34"/>
      <c r="EK154" s="34"/>
      <c r="EL154" s="34"/>
      <c r="EM154" s="34"/>
      <c r="EN154" s="34"/>
      <c r="EO154" s="34"/>
      <c r="EP154" s="34"/>
      <c r="EQ154" s="34"/>
      <c r="ER154" s="34"/>
      <c r="ES154" s="34"/>
      <c r="ET154" s="34"/>
      <c r="EU154" s="82"/>
      <c r="EV154" s="34"/>
      <c r="EW154" s="34"/>
      <c r="EX154" s="34"/>
      <c r="EY154" s="34"/>
      <c r="EZ154" s="34"/>
      <c r="FA154" s="34"/>
      <c r="FB154" s="34"/>
      <c r="FC154" s="34"/>
      <c r="FD154" s="34"/>
      <c r="FE154" s="34"/>
      <c r="FF154" s="34"/>
      <c r="FG154" s="34"/>
      <c r="FH154" s="34"/>
      <c r="FI154" s="34"/>
      <c r="FJ154" s="34"/>
      <c r="FK154" s="34"/>
      <c r="FL154" s="34"/>
      <c r="FM154" s="34"/>
      <c r="FN154" s="34"/>
      <c r="FO154" s="34"/>
      <c r="FP154" s="34"/>
      <c r="FQ154" s="34"/>
      <c r="FR154" s="34"/>
      <c r="FS154" s="34"/>
      <c r="FT154" s="34"/>
      <c r="FU154" s="34"/>
      <c r="FV154" s="34"/>
      <c r="FW154" s="34"/>
      <c r="FX154" s="34"/>
      <c r="FY154" s="34"/>
      <c r="FZ154" s="34"/>
      <c r="GA154" s="34"/>
      <c r="GB154" s="34"/>
      <c r="GC154" s="34"/>
      <c r="GD154" s="34"/>
      <c r="GE154" s="34"/>
      <c r="GF154" s="34"/>
      <c r="GG154" s="34"/>
      <c r="GH154" s="34"/>
      <c r="GI154" s="34"/>
      <c r="GJ154" s="34"/>
      <c r="GK154" s="34"/>
      <c r="GL154" s="34"/>
      <c r="GM154" s="34"/>
      <c r="GN154" s="34"/>
      <c r="GO154" s="34"/>
      <c r="GP154" s="34"/>
      <c r="GQ154" s="34"/>
      <c r="GR154" s="90"/>
      <c r="GS154" s="34"/>
      <c r="GT154" s="34"/>
      <c r="GU154" s="34"/>
      <c r="GV154" s="34"/>
      <c r="GW154" s="34"/>
      <c r="GX154" s="34"/>
      <c r="GY154" s="34"/>
      <c r="GZ154" s="34"/>
      <c r="HA154" s="34"/>
      <c r="HB154" s="34"/>
      <c r="HC154" s="34"/>
      <c r="HD154" s="34"/>
      <c r="HE154" s="34"/>
      <c r="HF154" s="34"/>
      <c r="HG154" s="34"/>
      <c r="HH154" s="34"/>
      <c r="HI154" s="34"/>
      <c r="HJ154" s="34"/>
      <c r="HK154" s="34"/>
      <c r="HL154" s="34"/>
      <c r="HM154" s="110"/>
      <c r="HN154" s="34"/>
      <c r="HO154" s="34"/>
      <c r="HP154" s="34"/>
      <c r="HQ154" s="34"/>
      <c r="HR154" s="34"/>
      <c r="HS154" s="34"/>
      <c r="HT154" s="34"/>
      <c r="HU154" s="34"/>
      <c r="HV154" s="34"/>
      <c r="HW154" s="34"/>
      <c r="HX154" s="34"/>
      <c r="HY154" s="92"/>
      <c r="HZ154" s="34"/>
      <c r="IA154" s="34">
        <v>1</v>
      </c>
      <c r="IB154" s="34">
        <v>4</v>
      </c>
      <c r="IC154" s="34"/>
      <c r="ID154" s="34"/>
      <c r="IE154" s="34"/>
      <c r="IF154" s="34"/>
      <c r="IG154" s="34"/>
      <c r="IH154" s="34"/>
      <c r="II154" s="34"/>
      <c r="IJ154" s="34"/>
      <c r="IK154" s="34"/>
      <c r="IL154" s="34"/>
      <c r="IM154" s="34"/>
      <c r="IN154" s="34"/>
      <c r="IO154" s="34"/>
      <c r="IP154" s="34"/>
      <c r="IQ154" s="34"/>
      <c r="IR154" s="34"/>
      <c r="IS154" s="34"/>
      <c r="IT154" s="34"/>
      <c r="IU154" s="34"/>
      <c r="IV154" s="90"/>
      <c r="IW154" s="34"/>
      <c r="IX154" s="34"/>
      <c r="IY154" s="34"/>
      <c r="IZ154" s="34"/>
      <c r="JA154" s="34"/>
      <c r="JB154" s="34"/>
      <c r="JC154" s="34"/>
      <c r="JD154" s="34"/>
      <c r="JE154" s="34"/>
      <c r="JF154" s="34"/>
      <c r="JG154" s="34"/>
      <c r="JH154" s="34"/>
      <c r="JI154" s="34"/>
      <c r="JJ154" s="153"/>
      <c r="JK154" s="34"/>
      <c r="JL154" s="34"/>
      <c r="JM154" s="34"/>
      <c r="JN154" s="34"/>
      <c r="JO154" s="34"/>
      <c r="JP154" s="34"/>
      <c r="JQ154" s="34"/>
      <c r="JR154" s="34"/>
      <c r="JS154" s="34"/>
      <c r="JT154" s="34"/>
      <c r="JU154" s="34"/>
      <c r="JV154" s="34"/>
      <c r="JW154" s="34"/>
      <c r="JX154" s="34"/>
      <c r="JY154" s="34"/>
      <c r="JZ154" s="34"/>
      <c r="KA154" s="34"/>
      <c r="KB154" s="34"/>
      <c r="KC154" s="34"/>
      <c r="KD154" s="34"/>
      <c r="KE154" s="34"/>
      <c r="KF154" s="34"/>
      <c r="KG154" s="34"/>
      <c r="KH154" s="34"/>
      <c r="KI154" s="34"/>
      <c r="KJ154" s="34"/>
      <c r="KK154" s="34"/>
      <c r="KL154" s="34"/>
      <c r="KM154" s="34"/>
      <c r="KN154" s="34"/>
      <c r="KO154" s="34"/>
      <c r="KP154" s="34"/>
      <c r="KQ154" s="34"/>
      <c r="KR154" s="34"/>
      <c r="KS154" s="34"/>
      <c r="KT154" s="34"/>
      <c r="KU154" s="34"/>
      <c r="KV154" s="34"/>
      <c r="KW154" s="34"/>
      <c r="KX154" s="34"/>
      <c r="KY154" s="34"/>
    </row>
    <row r="155" spans="1:311" s="36" customFormat="1" ht="18.600000000000001">
      <c r="A155" s="34" t="str">
        <f t="shared" si="80"/>
        <v>4.5.3.7</v>
      </c>
      <c r="B155" s="85" t="s">
        <v>75</v>
      </c>
      <c r="C155" s="36" t="s">
        <v>41</v>
      </c>
      <c r="D155" s="37"/>
      <c r="E155" s="79">
        <v>45971</v>
      </c>
      <c r="F155" s="80">
        <f t="shared" si="76"/>
        <v>45971</v>
      </c>
      <c r="G155" s="40">
        <v>1</v>
      </c>
      <c r="H155" s="41">
        <v>1</v>
      </c>
      <c r="I155" s="42">
        <f t="shared" si="77"/>
        <v>1</v>
      </c>
      <c r="J155" s="43"/>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34"/>
      <c r="CD155" s="34"/>
      <c r="CE155" s="34"/>
      <c r="CF155" s="34"/>
      <c r="CG155" s="34"/>
      <c r="CH155" s="34"/>
      <c r="CI155" s="34"/>
      <c r="CJ155" s="34"/>
      <c r="CK155" s="34"/>
      <c r="CL155" s="34"/>
      <c r="CM155" s="34"/>
      <c r="CN155" s="34"/>
      <c r="CO155" s="34"/>
      <c r="CP155" s="34"/>
      <c r="CQ155" s="34"/>
      <c r="CR155" s="34"/>
      <c r="CS155" s="34"/>
      <c r="CT155" s="34"/>
      <c r="CU155" s="34"/>
      <c r="CV155" s="34"/>
      <c r="CW155" s="34"/>
      <c r="CX155" s="34"/>
      <c r="CY155" s="34"/>
      <c r="CZ155" s="34"/>
      <c r="DA155" s="34"/>
      <c r="DB155" s="34"/>
      <c r="DC155" s="34"/>
      <c r="DD155" s="34"/>
      <c r="DE155" s="82"/>
      <c r="DF155" s="34"/>
      <c r="DG155" s="34"/>
      <c r="DH155" s="34"/>
      <c r="DI155" s="34"/>
      <c r="DJ155" s="34"/>
      <c r="DK155" s="34"/>
      <c r="DL155" s="34"/>
      <c r="DM155" s="34"/>
      <c r="DN155" s="34"/>
      <c r="DO155" s="34"/>
      <c r="DP155" s="34"/>
      <c r="DQ155" s="34"/>
      <c r="DR155" s="34"/>
      <c r="DS155" s="34"/>
      <c r="DT155" s="34"/>
      <c r="DU155" s="34"/>
      <c r="DV155" s="34"/>
      <c r="DW155" s="34"/>
      <c r="DX155" s="34"/>
      <c r="DY155" s="34"/>
      <c r="DZ155" s="82"/>
      <c r="EA155" s="34"/>
      <c r="EB155" s="34"/>
      <c r="EC155" s="34"/>
      <c r="ED155" s="34"/>
      <c r="EE155" s="34"/>
      <c r="EF155" s="34"/>
      <c r="EG155" s="34"/>
      <c r="EH155" s="34"/>
      <c r="EI155" s="34"/>
      <c r="EJ155" s="34"/>
      <c r="EK155" s="34"/>
      <c r="EL155" s="34"/>
      <c r="EM155" s="34"/>
      <c r="EN155" s="34"/>
      <c r="EO155" s="34"/>
      <c r="EP155" s="34"/>
      <c r="EQ155" s="34"/>
      <c r="ER155" s="34"/>
      <c r="ES155" s="34"/>
      <c r="ET155" s="34"/>
      <c r="EU155" s="82"/>
      <c r="EV155" s="34"/>
      <c r="EW155" s="34"/>
      <c r="EX155" s="34"/>
      <c r="EY155" s="34"/>
      <c r="EZ155" s="34"/>
      <c r="FA155" s="34"/>
      <c r="FB155" s="34"/>
      <c r="FC155" s="34"/>
      <c r="FD155" s="34"/>
      <c r="FE155" s="34"/>
      <c r="FF155" s="34"/>
      <c r="FG155" s="34"/>
      <c r="FH155" s="34"/>
      <c r="FI155" s="34"/>
      <c r="FJ155" s="34"/>
      <c r="FK155" s="34"/>
      <c r="FL155" s="34"/>
      <c r="FM155" s="34"/>
      <c r="FN155" s="34"/>
      <c r="FO155" s="34"/>
      <c r="FP155" s="34"/>
      <c r="FQ155" s="34"/>
      <c r="FR155" s="34"/>
      <c r="FS155" s="34"/>
      <c r="FT155" s="34"/>
      <c r="FU155" s="34"/>
      <c r="FV155" s="34"/>
      <c r="FW155" s="34"/>
      <c r="FX155" s="34"/>
      <c r="FY155" s="34"/>
      <c r="FZ155" s="34"/>
      <c r="GA155" s="34"/>
      <c r="GB155" s="34"/>
      <c r="GC155" s="34"/>
      <c r="GD155" s="34"/>
      <c r="GE155" s="34"/>
      <c r="GF155" s="34"/>
      <c r="GG155" s="34"/>
      <c r="GH155" s="34"/>
      <c r="GI155" s="34"/>
      <c r="GJ155" s="34"/>
      <c r="GK155" s="34"/>
      <c r="GL155" s="34"/>
      <c r="GM155" s="34"/>
      <c r="GN155" s="34"/>
      <c r="GO155" s="34"/>
      <c r="GP155" s="34"/>
      <c r="GQ155" s="34"/>
      <c r="GR155" s="90"/>
      <c r="GS155" s="34"/>
      <c r="GT155" s="34"/>
      <c r="GU155" s="34"/>
      <c r="GV155" s="34"/>
      <c r="GW155" s="34"/>
      <c r="GX155" s="34"/>
      <c r="GY155" s="34"/>
      <c r="GZ155" s="34"/>
      <c r="HA155" s="34"/>
      <c r="HB155" s="34"/>
      <c r="HC155" s="34"/>
      <c r="HD155" s="34"/>
      <c r="HE155" s="34"/>
      <c r="HF155" s="34"/>
      <c r="HG155" s="34"/>
      <c r="HH155" s="34"/>
      <c r="HI155" s="34"/>
      <c r="HJ155" s="34"/>
      <c r="HK155" s="34"/>
      <c r="HL155" s="34"/>
      <c r="HM155" s="110"/>
      <c r="HN155" s="34"/>
      <c r="HO155" s="34"/>
      <c r="HP155" s="34"/>
      <c r="HQ155" s="34"/>
      <c r="HR155" s="34"/>
      <c r="HS155" s="34"/>
      <c r="HT155" s="34"/>
      <c r="HU155" s="34"/>
      <c r="HV155" s="34"/>
      <c r="HW155" s="34"/>
      <c r="HX155" s="34"/>
      <c r="HY155" s="92"/>
      <c r="HZ155" s="34"/>
      <c r="IA155" s="34">
        <v>1</v>
      </c>
      <c r="IB155" s="34">
        <v>4</v>
      </c>
      <c r="IC155" s="34"/>
      <c r="ID155" s="34"/>
      <c r="IE155" s="34"/>
      <c r="IF155" s="34"/>
      <c r="IG155" s="34"/>
      <c r="IH155" s="34"/>
      <c r="II155" s="34"/>
      <c r="IJ155" s="34"/>
      <c r="IK155" s="34"/>
      <c r="IL155" s="34"/>
      <c r="IM155" s="34"/>
      <c r="IN155" s="34"/>
      <c r="IO155" s="34"/>
      <c r="IP155" s="34"/>
      <c r="IQ155" s="34"/>
      <c r="IR155" s="34"/>
      <c r="IS155" s="34"/>
      <c r="IT155" s="34"/>
      <c r="IU155" s="34"/>
      <c r="IV155" s="90"/>
      <c r="IW155" s="34"/>
      <c r="IX155" s="34"/>
      <c r="IY155" s="34"/>
      <c r="IZ155" s="34"/>
      <c r="JA155" s="34"/>
      <c r="JB155" s="34"/>
      <c r="JC155" s="34"/>
      <c r="JD155" s="34"/>
      <c r="JE155" s="34"/>
      <c r="JF155" s="34"/>
      <c r="JG155" s="34"/>
      <c r="JH155" s="34"/>
      <c r="JI155" s="34"/>
      <c r="JJ155" s="153"/>
      <c r="JK155" s="34"/>
      <c r="JL155" s="34"/>
      <c r="JM155" s="34"/>
      <c r="JN155" s="34"/>
      <c r="JO155" s="34"/>
      <c r="JP155" s="34"/>
      <c r="JQ155" s="34"/>
      <c r="JR155" s="34"/>
      <c r="JS155" s="34"/>
      <c r="JT155" s="34"/>
      <c r="JU155" s="34"/>
      <c r="JV155" s="34"/>
      <c r="JW155" s="34"/>
      <c r="JX155" s="34"/>
      <c r="JY155" s="34"/>
      <c r="JZ155" s="34"/>
      <c r="KA155" s="34"/>
      <c r="KB155" s="34"/>
      <c r="KC155" s="34"/>
      <c r="KD155" s="34"/>
      <c r="KE155" s="34"/>
      <c r="KF155" s="34"/>
      <c r="KG155" s="34"/>
      <c r="KH155" s="34"/>
      <c r="KI155" s="34"/>
      <c r="KJ155" s="34"/>
      <c r="KK155" s="34"/>
      <c r="KL155" s="34"/>
      <c r="KM155" s="34"/>
      <c r="KN155" s="34"/>
      <c r="KO155" s="34"/>
      <c r="KP155" s="34"/>
      <c r="KQ155" s="34"/>
      <c r="KR155" s="34"/>
      <c r="KS155" s="34"/>
      <c r="KT155" s="34"/>
      <c r="KU155" s="34"/>
      <c r="KV155" s="34"/>
      <c r="KW155" s="34"/>
      <c r="KX155" s="34"/>
      <c r="KY155" s="34"/>
    </row>
    <row r="156" spans="1:311" s="36" customFormat="1" ht="18.600000000000001">
      <c r="A156" s="34" t="str">
        <f t="shared" si="80"/>
        <v>4.5.3.8</v>
      </c>
      <c r="B156" s="85" t="s">
        <v>76</v>
      </c>
      <c r="C156" s="36" t="s">
        <v>41</v>
      </c>
      <c r="D156" s="37"/>
      <c r="E156" s="79">
        <v>45971</v>
      </c>
      <c r="F156" s="80">
        <f t="shared" si="76"/>
        <v>45971</v>
      </c>
      <c r="G156" s="40">
        <v>1</v>
      </c>
      <c r="H156" s="41">
        <v>1</v>
      </c>
      <c r="I156" s="42">
        <f t="shared" si="77"/>
        <v>1</v>
      </c>
      <c r="J156" s="43"/>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82"/>
      <c r="DF156" s="34"/>
      <c r="DG156" s="34"/>
      <c r="DH156" s="34"/>
      <c r="DI156" s="34"/>
      <c r="DJ156" s="34"/>
      <c r="DK156" s="34"/>
      <c r="DL156" s="34"/>
      <c r="DM156" s="34"/>
      <c r="DN156" s="34"/>
      <c r="DO156" s="34"/>
      <c r="DP156" s="34"/>
      <c r="DQ156" s="34"/>
      <c r="DR156" s="34"/>
      <c r="DS156" s="34"/>
      <c r="DT156" s="34"/>
      <c r="DU156" s="34"/>
      <c r="DV156" s="34"/>
      <c r="DW156" s="34"/>
      <c r="DX156" s="34"/>
      <c r="DY156" s="34"/>
      <c r="DZ156" s="82"/>
      <c r="EA156" s="34"/>
      <c r="EB156" s="34"/>
      <c r="EC156" s="34"/>
      <c r="ED156" s="34"/>
      <c r="EE156" s="34"/>
      <c r="EF156" s="34"/>
      <c r="EG156" s="34"/>
      <c r="EH156" s="34"/>
      <c r="EI156" s="34"/>
      <c r="EJ156" s="34"/>
      <c r="EK156" s="34"/>
      <c r="EL156" s="34"/>
      <c r="EM156" s="34"/>
      <c r="EN156" s="34"/>
      <c r="EO156" s="34"/>
      <c r="EP156" s="34"/>
      <c r="EQ156" s="34"/>
      <c r="ER156" s="34"/>
      <c r="ES156" s="34"/>
      <c r="ET156" s="34"/>
      <c r="EU156" s="82"/>
      <c r="EV156" s="34"/>
      <c r="EW156" s="34"/>
      <c r="EX156" s="34"/>
      <c r="EY156" s="34"/>
      <c r="EZ156" s="34"/>
      <c r="FA156" s="34"/>
      <c r="FB156" s="34"/>
      <c r="FC156" s="34"/>
      <c r="FD156" s="34"/>
      <c r="FE156" s="34"/>
      <c r="FF156" s="34"/>
      <c r="FG156" s="34"/>
      <c r="FH156" s="34"/>
      <c r="FI156" s="34"/>
      <c r="FJ156" s="34"/>
      <c r="FK156" s="34"/>
      <c r="FL156" s="34"/>
      <c r="FM156" s="34"/>
      <c r="FN156" s="34"/>
      <c r="FO156" s="34"/>
      <c r="FP156" s="34"/>
      <c r="FQ156" s="34"/>
      <c r="FR156" s="34"/>
      <c r="FS156" s="34"/>
      <c r="FT156" s="34"/>
      <c r="FU156" s="34"/>
      <c r="FV156" s="34"/>
      <c r="FW156" s="34"/>
      <c r="FX156" s="34"/>
      <c r="FY156" s="34"/>
      <c r="FZ156" s="34"/>
      <c r="GA156" s="34"/>
      <c r="GB156" s="34"/>
      <c r="GC156" s="34"/>
      <c r="GD156" s="34"/>
      <c r="GE156" s="34"/>
      <c r="GF156" s="34"/>
      <c r="GG156" s="34"/>
      <c r="GH156" s="34"/>
      <c r="GI156" s="34"/>
      <c r="GJ156" s="34"/>
      <c r="GK156" s="34"/>
      <c r="GL156" s="34"/>
      <c r="GM156" s="34"/>
      <c r="GN156" s="34"/>
      <c r="GO156" s="34"/>
      <c r="GP156" s="34"/>
      <c r="GQ156" s="34"/>
      <c r="GR156" s="90"/>
      <c r="GS156" s="34"/>
      <c r="GT156" s="34"/>
      <c r="GU156" s="34"/>
      <c r="GV156" s="34"/>
      <c r="GW156" s="34"/>
      <c r="GX156" s="34"/>
      <c r="GY156" s="34"/>
      <c r="GZ156" s="34"/>
      <c r="HA156" s="34"/>
      <c r="HB156" s="34"/>
      <c r="HC156" s="34"/>
      <c r="HD156" s="34"/>
      <c r="HE156" s="34"/>
      <c r="HF156" s="34"/>
      <c r="HG156" s="34"/>
      <c r="HH156" s="34"/>
      <c r="HI156" s="34"/>
      <c r="HJ156" s="34"/>
      <c r="HK156" s="34"/>
      <c r="HL156" s="34"/>
      <c r="HM156" s="110"/>
      <c r="HN156" s="34"/>
      <c r="HO156" s="34"/>
      <c r="HP156" s="34"/>
      <c r="HQ156" s="34"/>
      <c r="HR156" s="34"/>
      <c r="HS156" s="34"/>
      <c r="HT156" s="34"/>
      <c r="HU156" s="34"/>
      <c r="HV156" s="34"/>
      <c r="HW156" s="34"/>
      <c r="HX156" s="34"/>
      <c r="HY156" s="92"/>
      <c r="HZ156" s="34"/>
      <c r="IA156" s="34">
        <v>1</v>
      </c>
      <c r="IB156" s="34">
        <v>4</v>
      </c>
      <c r="IC156" s="34"/>
      <c r="ID156" s="34"/>
      <c r="IE156" s="34"/>
      <c r="IF156" s="34"/>
      <c r="IG156" s="34"/>
      <c r="IH156" s="34"/>
      <c r="II156" s="34"/>
      <c r="IJ156" s="34"/>
      <c r="IK156" s="34"/>
      <c r="IL156" s="34"/>
      <c r="IM156" s="34"/>
      <c r="IN156" s="34"/>
      <c r="IO156" s="34"/>
      <c r="IP156" s="34"/>
      <c r="IQ156" s="34"/>
      <c r="IR156" s="34"/>
      <c r="IS156" s="34"/>
      <c r="IT156" s="34"/>
      <c r="IU156" s="34"/>
      <c r="IV156" s="90"/>
      <c r="IW156" s="34"/>
      <c r="IX156" s="34"/>
      <c r="IY156" s="34"/>
      <c r="IZ156" s="34"/>
      <c r="JA156" s="34"/>
      <c r="JB156" s="34"/>
      <c r="JC156" s="34"/>
      <c r="JD156" s="34"/>
      <c r="JE156" s="34"/>
      <c r="JF156" s="34"/>
      <c r="JG156" s="34"/>
      <c r="JH156" s="34"/>
      <c r="JI156" s="34"/>
      <c r="JJ156" s="153"/>
      <c r="JK156" s="34"/>
      <c r="JL156" s="34"/>
      <c r="JM156" s="34"/>
      <c r="JN156" s="34"/>
      <c r="JO156" s="34"/>
      <c r="JP156" s="34"/>
      <c r="JQ156" s="34"/>
      <c r="JR156" s="34"/>
      <c r="JS156" s="34"/>
      <c r="JT156" s="34"/>
      <c r="JU156" s="34"/>
      <c r="JV156" s="34"/>
      <c r="JW156" s="34"/>
      <c r="JX156" s="34"/>
      <c r="JY156" s="34"/>
      <c r="JZ156" s="34"/>
      <c r="KA156" s="34"/>
      <c r="KB156" s="34"/>
      <c r="KC156" s="34"/>
      <c r="KD156" s="34"/>
      <c r="KE156" s="34"/>
      <c r="KF156" s="34"/>
      <c r="KG156" s="34"/>
      <c r="KH156" s="34"/>
      <c r="KI156" s="34"/>
      <c r="KJ156" s="34"/>
      <c r="KK156" s="34"/>
      <c r="KL156" s="34"/>
      <c r="KM156" s="34"/>
      <c r="KN156" s="34"/>
      <c r="KO156" s="34"/>
      <c r="KP156" s="34"/>
      <c r="KQ156" s="34"/>
      <c r="KR156" s="34"/>
      <c r="KS156" s="34"/>
      <c r="KT156" s="34"/>
      <c r="KU156" s="34"/>
      <c r="KV156" s="34"/>
      <c r="KW156" s="34"/>
      <c r="KX156" s="34"/>
      <c r="KY156" s="34"/>
    </row>
    <row r="157" spans="1:311" s="36" customFormat="1" ht="18.600000000000001">
      <c r="A157" s="34" t="str">
        <f t="shared" si="80"/>
        <v>4.5.3.9</v>
      </c>
      <c r="B157" s="85" t="s">
        <v>77</v>
      </c>
      <c r="C157" s="36" t="s">
        <v>41</v>
      </c>
      <c r="D157" s="37"/>
      <c r="E157" s="79">
        <v>45971</v>
      </c>
      <c r="F157" s="80">
        <f t="shared" si="76"/>
        <v>45971</v>
      </c>
      <c r="G157" s="40">
        <v>1</v>
      </c>
      <c r="H157" s="41">
        <v>1</v>
      </c>
      <c r="I157" s="42">
        <f t="shared" si="77"/>
        <v>1</v>
      </c>
      <c r="J157" s="43"/>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4"/>
      <c r="CS157" s="34"/>
      <c r="CT157" s="34"/>
      <c r="CU157" s="34"/>
      <c r="CV157" s="34"/>
      <c r="CW157" s="34"/>
      <c r="CX157" s="34"/>
      <c r="CY157" s="34"/>
      <c r="CZ157" s="34"/>
      <c r="DA157" s="34"/>
      <c r="DB157" s="34"/>
      <c r="DC157" s="34"/>
      <c r="DD157" s="34"/>
      <c r="DE157" s="82"/>
      <c r="DF157" s="34"/>
      <c r="DG157" s="34"/>
      <c r="DH157" s="34"/>
      <c r="DI157" s="34"/>
      <c r="DJ157" s="34"/>
      <c r="DK157" s="34"/>
      <c r="DL157" s="34"/>
      <c r="DM157" s="34"/>
      <c r="DN157" s="34"/>
      <c r="DO157" s="34"/>
      <c r="DP157" s="34"/>
      <c r="DQ157" s="34"/>
      <c r="DR157" s="34"/>
      <c r="DS157" s="34"/>
      <c r="DT157" s="34"/>
      <c r="DU157" s="34"/>
      <c r="DV157" s="34"/>
      <c r="DW157" s="34"/>
      <c r="DX157" s="34"/>
      <c r="DY157" s="34"/>
      <c r="DZ157" s="82"/>
      <c r="EA157" s="34"/>
      <c r="EB157" s="34"/>
      <c r="EC157" s="34"/>
      <c r="ED157" s="34"/>
      <c r="EE157" s="34"/>
      <c r="EF157" s="34"/>
      <c r="EG157" s="34"/>
      <c r="EH157" s="34"/>
      <c r="EI157" s="34"/>
      <c r="EJ157" s="34"/>
      <c r="EK157" s="34"/>
      <c r="EL157" s="34"/>
      <c r="EM157" s="34"/>
      <c r="EN157" s="34"/>
      <c r="EO157" s="34"/>
      <c r="EP157" s="34"/>
      <c r="EQ157" s="34"/>
      <c r="ER157" s="34"/>
      <c r="ES157" s="34"/>
      <c r="ET157" s="34"/>
      <c r="EU157" s="82"/>
      <c r="EV157" s="34"/>
      <c r="EW157" s="34"/>
      <c r="EX157" s="34"/>
      <c r="EY157" s="34"/>
      <c r="EZ157" s="34"/>
      <c r="FA157" s="34"/>
      <c r="FB157" s="34"/>
      <c r="FC157" s="34"/>
      <c r="FD157" s="34"/>
      <c r="FE157" s="34"/>
      <c r="FF157" s="34"/>
      <c r="FG157" s="34"/>
      <c r="FH157" s="34"/>
      <c r="FI157" s="34"/>
      <c r="FJ157" s="34"/>
      <c r="FK157" s="34"/>
      <c r="FL157" s="34"/>
      <c r="FM157" s="34"/>
      <c r="FN157" s="34"/>
      <c r="FO157" s="34"/>
      <c r="FP157" s="34"/>
      <c r="FQ157" s="34"/>
      <c r="FR157" s="34"/>
      <c r="FS157" s="34"/>
      <c r="FT157" s="34"/>
      <c r="FU157" s="34"/>
      <c r="FV157" s="34"/>
      <c r="FW157" s="34"/>
      <c r="FX157" s="34"/>
      <c r="FY157" s="34"/>
      <c r="FZ157" s="34"/>
      <c r="GA157" s="34"/>
      <c r="GB157" s="34"/>
      <c r="GC157" s="34"/>
      <c r="GD157" s="34"/>
      <c r="GE157" s="34"/>
      <c r="GF157" s="34"/>
      <c r="GG157" s="34"/>
      <c r="GH157" s="34"/>
      <c r="GI157" s="34"/>
      <c r="GJ157" s="34"/>
      <c r="GK157" s="34"/>
      <c r="GL157" s="34"/>
      <c r="GM157" s="34"/>
      <c r="GN157" s="34"/>
      <c r="GO157" s="34"/>
      <c r="GP157" s="34"/>
      <c r="GQ157" s="34"/>
      <c r="GR157" s="90"/>
      <c r="GS157" s="34"/>
      <c r="GT157" s="34"/>
      <c r="GU157" s="34"/>
      <c r="GV157" s="34"/>
      <c r="GW157" s="34"/>
      <c r="GX157" s="34"/>
      <c r="GY157" s="34"/>
      <c r="GZ157" s="34"/>
      <c r="HA157" s="34"/>
      <c r="HB157" s="34"/>
      <c r="HC157" s="34"/>
      <c r="HD157" s="34"/>
      <c r="HE157" s="34"/>
      <c r="HF157" s="34"/>
      <c r="HG157" s="34"/>
      <c r="HH157" s="34"/>
      <c r="HI157" s="34"/>
      <c r="HJ157" s="34"/>
      <c r="HK157" s="34"/>
      <c r="HL157" s="34"/>
      <c r="HM157" s="110"/>
      <c r="HN157" s="34"/>
      <c r="HO157" s="34"/>
      <c r="HP157" s="34"/>
      <c r="HQ157" s="34"/>
      <c r="HR157" s="34"/>
      <c r="HS157" s="34"/>
      <c r="HT157" s="34"/>
      <c r="HU157" s="34"/>
      <c r="HV157" s="34"/>
      <c r="HW157" s="34"/>
      <c r="HX157" s="34"/>
      <c r="HY157" s="92"/>
      <c r="HZ157" s="34"/>
      <c r="IA157" s="34">
        <v>1</v>
      </c>
      <c r="IB157" s="34">
        <v>4</v>
      </c>
      <c r="IC157" s="34"/>
      <c r="ID157" s="34"/>
      <c r="IE157" s="34"/>
      <c r="IF157" s="34"/>
      <c r="IG157" s="34"/>
      <c r="IH157" s="34"/>
      <c r="II157" s="34"/>
      <c r="IJ157" s="34"/>
      <c r="IK157" s="34"/>
      <c r="IL157" s="34"/>
      <c r="IM157" s="34"/>
      <c r="IN157" s="34"/>
      <c r="IO157" s="34"/>
      <c r="IP157" s="34"/>
      <c r="IQ157" s="34"/>
      <c r="IR157" s="34"/>
      <c r="IS157" s="34"/>
      <c r="IT157" s="34"/>
      <c r="IU157" s="34"/>
      <c r="IV157" s="90"/>
      <c r="IW157" s="34"/>
      <c r="IX157" s="34"/>
      <c r="IY157" s="34"/>
      <c r="IZ157" s="34"/>
      <c r="JA157" s="34"/>
      <c r="JB157" s="34"/>
      <c r="JC157" s="34"/>
      <c r="JD157" s="34"/>
      <c r="JE157" s="34"/>
      <c r="JF157" s="34"/>
      <c r="JG157" s="34"/>
      <c r="JH157" s="34"/>
      <c r="JI157" s="34"/>
      <c r="JJ157" s="153"/>
      <c r="JK157" s="34"/>
      <c r="JL157" s="34"/>
      <c r="JM157" s="34"/>
      <c r="JN157" s="34"/>
      <c r="JO157" s="34"/>
      <c r="JP157" s="34"/>
      <c r="JQ157" s="34"/>
      <c r="JR157" s="34"/>
      <c r="JS157" s="34"/>
      <c r="JT157" s="34"/>
      <c r="JU157" s="34"/>
      <c r="JV157" s="34"/>
      <c r="JW157" s="34"/>
      <c r="JX157" s="34"/>
      <c r="JY157" s="34"/>
      <c r="JZ157" s="34"/>
      <c r="KA157" s="34"/>
      <c r="KB157" s="34"/>
      <c r="KC157" s="34"/>
      <c r="KD157" s="34"/>
      <c r="KE157" s="34"/>
      <c r="KF157" s="34"/>
      <c r="KG157" s="34"/>
      <c r="KH157" s="34"/>
      <c r="KI157" s="34"/>
      <c r="KJ157" s="34"/>
      <c r="KK157" s="34"/>
      <c r="KL157" s="34"/>
      <c r="KM157" s="34"/>
      <c r="KN157" s="34"/>
      <c r="KO157" s="34"/>
      <c r="KP157" s="34"/>
      <c r="KQ157" s="34"/>
      <c r="KR157" s="34"/>
      <c r="KS157" s="34"/>
      <c r="KT157" s="34"/>
      <c r="KU157" s="34"/>
      <c r="KV157" s="34"/>
      <c r="KW157" s="34"/>
      <c r="KX157" s="34"/>
      <c r="KY157" s="34"/>
    </row>
    <row r="158" spans="1:311" s="36" customFormat="1" ht="18.600000000000001">
      <c r="A158" s="34" t="str">
        <f t="shared" si="80"/>
        <v>4.5.3.10</v>
      </c>
      <c r="B158" s="85" t="s">
        <v>78</v>
      </c>
      <c r="C158" s="36" t="s">
        <v>41</v>
      </c>
      <c r="D158" s="37"/>
      <c r="E158" s="79">
        <v>45971</v>
      </c>
      <c r="F158" s="80">
        <f t="shared" si="76"/>
        <v>45971</v>
      </c>
      <c r="G158" s="40">
        <v>1</v>
      </c>
      <c r="H158" s="41">
        <v>1</v>
      </c>
      <c r="I158" s="42">
        <f t="shared" si="77"/>
        <v>1</v>
      </c>
      <c r="J158" s="43"/>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4"/>
      <c r="CS158" s="34"/>
      <c r="CT158" s="34"/>
      <c r="CU158" s="34"/>
      <c r="CV158" s="34"/>
      <c r="CW158" s="34"/>
      <c r="CX158" s="34"/>
      <c r="CY158" s="34"/>
      <c r="CZ158" s="34"/>
      <c r="DA158" s="34"/>
      <c r="DB158" s="34"/>
      <c r="DC158" s="34"/>
      <c r="DD158" s="34"/>
      <c r="DE158" s="82"/>
      <c r="DF158" s="34"/>
      <c r="DG158" s="34"/>
      <c r="DH158" s="34"/>
      <c r="DI158" s="34"/>
      <c r="DJ158" s="34"/>
      <c r="DK158" s="34"/>
      <c r="DL158" s="34"/>
      <c r="DM158" s="34"/>
      <c r="DN158" s="34"/>
      <c r="DO158" s="34"/>
      <c r="DP158" s="34"/>
      <c r="DQ158" s="34"/>
      <c r="DR158" s="34"/>
      <c r="DS158" s="34"/>
      <c r="DT158" s="34"/>
      <c r="DU158" s="34"/>
      <c r="DV158" s="34"/>
      <c r="DW158" s="34"/>
      <c r="DX158" s="34"/>
      <c r="DY158" s="34"/>
      <c r="DZ158" s="82"/>
      <c r="EA158" s="34"/>
      <c r="EB158" s="34"/>
      <c r="EC158" s="34"/>
      <c r="ED158" s="34"/>
      <c r="EE158" s="34"/>
      <c r="EF158" s="34"/>
      <c r="EG158" s="34"/>
      <c r="EH158" s="34"/>
      <c r="EI158" s="34"/>
      <c r="EJ158" s="34"/>
      <c r="EK158" s="34"/>
      <c r="EL158" s="34"/>
      <c r="EM158" s="34"/>
      <c r="EN158" s="34"/>
      <c r="EO158" s="34"/>
      <c r="EP158" s="34"/>
      <c r="EQ158" s="34"/>
      <c r="ER158" s="34"/>
      <c r="ES158" s="34"/>
      <c r="ET158" s="34"/>
      <c r="EU158" s="82"/>
      <c r="EV158" s="34"/>
      <c r="EW158" s="34"/>
      <c r="EX158" s="34"/>
      <c r="EY158" s="34"/>
      <c r="EZ158" s="34"/>
      <c r="FA158" s="34"/>
      <c r="FB158" s="34"/>
      <c r="FC158" s="34"/>
      <c r="FD158" s="34"/>
      <c r="FE158" s="34"/>
      <c r="FF158" s="34"/>
      <c r="FG158" s="34"/>
      <c r="FH158" s="34"/>
      <c r="FI158" s="34"/>
      <c r="FJ158" s="34"/>
      <c r="FK158" s="34"/>
      <c r="FL158" s="34"/>
      <c r="FM158" s="34"/>
      <c r="FN158" s="34"/>
      <c r="FO158" s="34"/>
      <c r="FP158" s="34"/>
      <c r="FQ158" s="34"/>
      <c r="FR158" s="34"/>
      <c r="FS158" s="34"/>
      <c r="FT158" s="34"/>
      <c r="FU158" s="34"/>
      <c r="FV158" s="34"/>
      <c r="FW158" s="34"/>
      <c r="FX158" s="34"/>
      <c r="FY158" s="34"/>
      <c r="FZ158" s="34"/>
      <c r="GA158" s="34"/>
      <c r="GB158" s="34"/>
      <c r="GC158" s="34"/>
      <c r="GD158" s="34"/>
      <c r="GE158" s="34"/>
      <c r="GF158" s="34"/>
      <c r="GG158" s="34"/>
      <c r="GH158" s="34"/>
      <c r="GI158" s="34"/>
      <c r="GJ158" s="34"/>
      <c r="GK158" s="34"/>
      <c r="GL158" s="34"/>
      <c r="GM158" s="34"/>
      <c r="GN158" s="34"/>
      <c r="GO158" s="34"/>
      <c r="GP158" s="34"/>
      <c r="GQ158" s="34"/>
      <c r="GR158" s="90"/>
      <c r="GS158" s="34"/>
      <c r="GT158" s="34"/>
      <c r="GU158" s="34"/>
      <c r="GV158" s="34"/>
      <c r="GW158" s="34"/>
      <c r="GX158" s="34"/>
      <c r="GY158" s="34"/>
      <c r="GZ158" s="34"/>
      <c r="HA158" s="34"/>
      <c r="HB158" s="34"/>
      <c r="HC158" s="34"/>
      <c r="HD158" s="34"/>
      <c r="HE158" s="34"/>
      <c r="HF158" s="34"/>
      <c r="HG158" s="34"/>
      <c r="HH158" s="34"/>
      <c r="HI158" s="34"/>
      <c r="HJ158" s="34"/>
      <c r="HK158" s="34"/>
      <c r="HL158" s="34"/>
      <c r="HM158" s="110"/>
      <c r="HN158" s="34"/>
      <c r="HO158" s="34"/>
      <c r="HP158" s="34"/>
      <c r="HQ158" s="34"/>
      <c r="HR158" s="34"/>
      <c r="HS158" s="34"/>
      <c r="HT158" s="34"/>
      <c r="HU158" s="34"/>
      <c r="HV158" s="34"/>
      <c r="HW158" s="34"/>
      <c r="HX158" s="34"/>
      <c r="HY158" s="92"/>
      <c r="HZ158" s="34"/>
      <c r="IA158" s="34">
        <v>1</v>
      </c>
      <c r="IB158" s="34">
        <v>4</v>
      </c>
      <c r="IC158" s="34"/>
      <c r="ID158" s="34"/>
      <c r="IE158" s="34"/>
      <c r="IF158" s="34"/>
      <c r="IG158" s="34"/>
      <c r="IH158" s="34"/>
      <c r="II158" s="34"/>
      <c r="IJ158" s="34"/>
      <c r="IK158" s="34"/>
      <c r="IL158" s="34"/>
      <c r="IM158" s="34"/>
      <c r="IN158" s="34"/>
      <c r="IO158" s="34"/>
      <c r="IP158" s="34"/>
      <c r="IQ158" s="34"/>
      <c r="IR158" s="34"/>
      <c r="IS158" s="34"/>
      <c r="IT158" s="34"/>
      <c r="IU158" s="34"/>
      <c r="IV158" s="90"/>
      <c r="IW158" s="34"/>
      <c r="IX158" s="34"/>
      <c r="IY158" s="34"/>
      <c r="IZ158" s="34"/>
      <c r="JA158" s="34"/>
      <c r="JB158" s="34"/>
      <c r="JC158" s="34"/>
      <c r="JD158" s="34"/>
      <c r="JE158" s="34"/>
      <c r="JF158" s="34"/>
      <c r="JG158" s="34"/>
      <c r="JH158" s="34"/>
      <c r="JI158" s="34"/>
      <c r="JJ158" s="153"/>
      <c r="JK158" s="34"/>
      <c r="JL158" s="34"/>
      <c r="JM158" s="34"/>
      <c r="JN158" s="34"/>
      <c r="JO158" s="34"/>
      <c r="JP158" s="34"/>
      <c r="JQ158" s="34"/>
      <c r="JR158" s="34"/>
      <c r="JS158" s="34"/>
      <c r="JT158" s="34"/>
      <c r="JU158" s="34"/>
      <c r="JV158" s="34"/>
      <c r="JW158" s="34"/>
      <c r="JX158" s="34"/>
      <c r="JY158" s="34"/>
      <c r="JZ158" s="34"/>
      <c r="KA158" s="34"/>
      <c r="KB158" s="34"/>
      <c r="KC158" s="34"/>
      <c r="KD158" s="34"/>
      <c r="KE158" s="34"/>
      <c r="KF158" s="34"/>
      <c r="KG158" s="34"/>
      <c r="KH158" s="34"/>
      <c r="KI158" s="34"/>
      <c r="KJ158" s="34"/>
      <c r="KK158" s="34"/>
      <c r="KL158" s="34"/>
      <c r="KM158" s="34"/>
      <c r="KN158" s="34"/>
      <c r="KO158" s="34"/>
      <c r="KP158" s="34"/>
      <c r="KQ158" s="34"/>
      <c r="KR158" s="34"/>
      <c r="KS158" s="34"/>
      <c r="KT158" s="34"/>
      <c r="KU158" s="34"/>
      <c r="KV158" s="34"/>
      <c r="KW158" s="34"/>
      <c r="KX158" s="34"/>
      <c r="KY158" s="34"/>
    </row>
    <row r="159" spans="1:311" s="36" customFormat="1" ht="18.600000000000001">
      <c r="A159" s="34" t="str">
        <f t="shared" si="80"/>
        <v>4.5.3.11</v>
      </c>
      <c r="B159" s="85" t="s">
        <v>79</v>
      </c>
      <c r="C159" s="36" t="s">
        <v>41</v>
      </c>
      <c r="D159" s="37"/>
      <c r="E159" s="79">
        <v>45971</v>
      </c>
      <c r="F159" s="80">
        <f t="shared" si="76"/>
        <v>45971</v>
      </c>
      <c r="G159" s="40">
        <v>1</v>
      </c>
      <c r="H159" s="41">
        <v>1</v>
      </c>
      <c r="I159" s="42">
        <f t="shared" si="77"/>
        <v>1</v>
      </c>
      <c r="J159" s="43"/>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c r="BF159" s="34"/>
      <c r="BG159" s="34"/>
      <c r="BH159" s="34"/>
      <c r="BI159" s="34"/>
      <c r="BJ159" s="34"/>
      <c r="BK159" s="34"/>
      <c r="BL159" s="34"/>
      <c r="BM159" s="34"/>
      <c r="BN159" s="34"/>
      <c r="BO159" s="34"/>
      <c r="BP159" s="34"/>
      <c r="BQ159" s="34"/>
      <c r="BR159" s="34"/>
      <c r="BS159" s="34"/>
      <c r="BT159" s="34"/>
      <c r="BU159" s="34"/>
      <c r="BV159" s="34"/>
      <c r="BW159" s="34"/>
      <c r="BX159" s="34"/>
      <c r="BY159" s="34"/>
      <c r="BZ159" s="34"/>
      <c r="CA159" s="34"/>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c r="DD159" s="34"/>
      <c r="DE159" s="82"/>
      <c r="DF159" s="34"/>
      <c r="DG159" s="34"/>
      <c r="DH159" s="34"/>
      <c r="DI159" s="34"/>
      <c r="DJ159" s="34"/>
      <c r="DK159" s="34"/>
      <c r="DL159" s="34"/>
      <c r="DM159" s="34"/>
      <c r="DN159" s="34"/>
      <c r="DO159" s="34"/>
      <c r="DP159" s="34"/>
      <c r="DQ159" s="34"/>
      <c r="DR159" s="34"/>
      <c r="DS159" s="34"/>
      <c r="DT159" s="34"/>
      <c r="DU159" s="34"/>
      <c r="DV159" s="34"/>
      <c r="DW159" s="34"/>
      <c r="DX159" s="34"/>
      <c r="DY159" s="34"/>
      <c r="DZ159" s="82"/>
      <c r="EA159" s="34"/>
      <c r="EB159" s="34"/>
      <c r="EC159" s="34"/>
      <c r="ED159" s="34"/>
      <c r="EE159" s="34"/>
      <c r="EF159" s="34"/>
      <c r="EG159" s="34"/>
      <c r="EH159" s="34"/>
      <c r="EI159" s="34"/>
      <c r="EJ159" s="34"/>
      <c r="EK159" s="34"/>
      <c r="EL159" s="34"/>
      <c r="EM159" s="34"/>
      <c r="EN159" s="34"/>
      <c r="EO159" s="34"/>
      <c r="EP159" s="34"/>
      <c r="EQ159" s="34"/>
      <c r="ER159" s="34"/>
      <c r="ES159" s="34"/>
      <c r="ET159" s="34"/>
      <c r="EU159" s="82"/>
      <c r="EV159" s="34"/>
      <c r="EW159" s="34"/>
      <c r="EX159" s="34"/>
      <c r="EY159" s="34"/>
      <c r="EZ159" s="34"/>
      <c r="FA159" s="34"/>
      <c r="FB159" s="34"/>
      <c r="FC159" s="34"/>
      <c r="FD159" s="34"/>
      <c r="FE159" s="34"/>
      <c r="FF159" s="34"/>
      <c r="FG159" s="34"/>
      <c r="FH159" s="34"/>
      <c r="FI159" s="34"/>
      <c r="FJ159" s="34"/>
      <c r="FK159" s="34"/>
      <c r="FL159" s="34"/>
      <c r="FM159" s="34"/>
      <c r="FN159" s="34"/>
      <c r="FO159" s="34"/>
      <c r="FP159" s="34"/>
      <c r="FQ159" s="34"/>
      <c r="FR159" s="34"/>
      <c r="FS159" s="34"/>
      <c r="FT159" s="34"/>
      <c r="FU159" s="34"/>
      <c r="FV159" s="34"/>
      <c r="FW159" s="34"/>
      <c r="FX159" s="34"/>
      <c r="FY159" s="34"/>
      <c r="FZ159" s="34"/>
      <c r="GA159" s="34"/>
      <c r="GB159" s="34"/>
      <c r="GC159" s="34"/>
      <c r="GD159" s="34"/>
      <c r="GE159" s="34"/>
      <c r="GF159" s="34"/>
      <c r="GG159" s="34"/>
      <c r="GH159" s="34"/>
      <c r="GI159" s="34"/>
      <c r="GJ159" s="34"/>
      <c r="GK159" s="34"/>
      <c r="GL159" s="34"/>
      <c r="GM159" s="34"/>
      <c r="GN159" s="34"/>
      <c r="GO159" s="34"/>
      <c r="GP159" s="34"/>
      <c r="GQ159" s="34"/>
      <c r="GR159" s="90"/>
      <c r="GS159" s="34"/>
      <c r="GT159" s="34"/>
      <c r="GU159" s="34"/>
      <c r="GV159" s="34"/>
      <c r="GW159" s="34"/>
      <c r="GX159" s="34"/>
      <c r="GY159" s="34"/>
      <c r="GZ159" s="34"/>
      <c r="HA159" s="34"/>
      <c r="HB159" s="34"/>
      <c r="HC159" s="34"/>
      <c r="HD159" s="34"/>
      <c r="HE159" s="34"/>
      <c r="HF159" s="34"/>
      <c r="HG159" s="34"/>
      <c r="HH159" s="34"/>
      <c r="HI159" s="34"/>
      <c r="HJ159" s="34"/>
      <c r="HK159" s="34"/>
      <c r="HL159" s="34"/>
      <c r="HM159" s="110"/>
      <c r="HN159" s="34"/>
      <c r="HO159" s="34"/>
      <c r="HP159" s="34"/>
      <c r="HQ159" s="34"/>
      <c r="HR159" s="34"/>
      <c r="HS159" s="34"/>
      <c r="HT159" s="34"/>
      <c r="HU159" s="34"/>
      <c r="HV159" s="34"/>
      <c r="HW159" s="34"/>
      <c r="HX159" s="34"/>
      <c r="HY159" s="92"/>
      <c r="HZ159" s="34"/>
      <c r="IA159" s="34">
        <v>1</v>
      </c>
      <c r="IB159" s="34">
        <v>4</v>
      </c>
      <c r="IC159" s="34"/>
      <c r="ID159" s="34"/>
      <c r="IE159" s="34"/>
      <c r="IF159" s="34"/>
      <c r="IG159" s="34"/>
      <c r="IH159" s="34"/>
      <c r="II159" s="34"/>
      <c r="IJ159" s="34"/>
      <c r="IK159" s="34"/>
      <c r="IL159" s="34"/>
      <c r="IM159" s="34"/>
      <c r="IN159" s="34"/>
      <c r="IO159" s="34"/>
      <c r="IP159" s="34"/>
      <c r="IQ159" s="34"/>
      <c r="IR159" s="34"/>
      <c r="IS159" s="34"/>
      <c r="IT159" s="34"/>
      <c r="IU159" s="34"/>
      <c r="IV159" s="90"/>
      <c r="IW159" s="34"/>
      <c r="IX159" s="34"/>
      <c r="IY159" s="34"/>
      <c r="IZ159" s="34"/>
      <c r="JA159" s="34"/>
      <c r="JB159" s="34"/>
      <c r="JC159" s="34"/>
      <c r="JD159" s="34"/>
      <c r="JE159" s="34"/>
      <c r="JF159" s="34"/>
      <c r="JG159" s="34"/>
      <c r="JH159" s="34"/>
      <c r="JI159" s="34"/>
      <c r="JJ159" s="153"/>
      <c r="JK159" s="34"/>
      <c r="JL159" s="34"/>
      <c r="JM159" s="34"/>
      <c r="JN159" s="34"/>
      <c r="JO159" s="34"/>
      <c r="JP159" s="34"/>
      <c r="JQ159" s="34"/>
      <c r="JR159" s="34"/>
      <c r="JS159" s="34"/>
      <c r="JT159" s="34"/>
      <c r="JU159" s="34"/>
      <c r="JV159" s="34"/>
      <c r="JW159" s="34"/>
      <c r="JX159" s="34"/>
      <c r="JY159" s="34"/>
      <c r="JZ159" s="34"/>
      <c r="KA159" s="34"/>
      <c r="KB159" s="34"/>
      <c r="KC159" s="34"/>
      <c r="KD159" s="34"/>
      <c r="KE159" s="34"/>
      <c r="KF159" s="34"/>
      <c r="KG159" s="34"/>
      <c r="KH159" s="34"/>
      <c r="KI159" s="34"/>
      <c r="KJ159" s="34"/>
      <c r="KK159" s="34"/>
      <c r="KL159" s="34"/>
      <c r="KM159" s="34"/>
      <c r="KN159" s="34"/>
      <c r="KO159" s="34"/>
      <c r="KP159" s="34"/>
      <c r="KQ159" s="34"/>
      <c r="KR159" s="34"/>
      <c r="KS159" s="34"/>
      <c r="KT159" s="34"/>
      <c r="KU159" s="34"/>
      <c r="KV159" s="34"/>
      <c r="KW159" s="34"/>
      <c r="KX159" s="34"/>
      <c r="KY159" s="34"/>
    </row>
    <row r="160" spans="1:311" s="36" customFormat="1" ht="18.600000000000001">
      <c r="A160" s="34" t="str">
        <f t="shared" si="80"/>
        <v>4.5.3.12</v>
      </c>
      <c r="B160" s="85" t="s">
        <v>80</v>
      </c>
      <c r="C160" s="36" t="s">
        <v>41</v>
      </c>
      <c r="D160" s="37"/>
      <c r="E160" s="79">
        <v>45971</v>
      </c>
      <c r="F160" s="80">
        <f t="shared" si="76"/>
        <v>45971</v>
      </c>
      <c r="G160" s="40">
        <v>1</v>
      </c>
      <c r="H160" s="41">
        <v>1</v>
      </c>
      <c r="I160" s="42">
        <f t="shared" si="77"/>
        <v>1</v>
      </c>
      <c r="J160" s="43"/>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c r="BF160" s="34"/>
      <c r="BG160" s="34"/>
      <c r="BH160" s="34"/>
      <c r="BI160" s="34"/>
      <c r="BJ160" s="34"/>
      <c r="BK160" s="34"/>
      <c r="BL160" s="34"/>
      <c r="BM160" s="34"/>
      <c r="BN160" s="34"/>
      <c r="BO160" s="34"/>
      <c r="BP160" s="34"/>
      <c r="BQ160" s="34"/>
      <c r="BR160" s="34"/>
      <c r="BS160" s="34"/>
      <c r="BT160" s="34"/>
      <c r="BU160" s="34"/>
      <c r="BV160" s="34"/>
      <c r="BW160" s="34"/>
      <c r="BX160" s="34"/>
      <c r="BY160" s="34"/>
      <c r="BZ160" s="34"/>
      <c r="CA160" s="34"/>
      <c r="CB160" s="34"/>
      <c r="CC160" s="34"/>
      <c r="CD160" s="34"/>
      <c r="CE160" s="34"/>
      <c r="CF160" s="34"/>
      <c r="CG160" s="34"/>
      <c r="CH160" s="34"/>
      <c r="CI160" s="34"/>
      <c r="CJ160" s="34"/>
      <c r="CK160" s="34"/>
      <c r="CL160" s="34"/>
      <c r="CM160" s="34"/>
      <c r="CN160" s="34"/>
      <c r="CO160" s="34"/>
      <c r="CP160" s="34"/>
      <c r="CQ160" s="34"/>
      <c r="CR160" s="34"/>
      <c r="CS160" s="34"/>
      <c r="CT160" s="34"/>
      <c r="CU160" s="34"/>
      <c r="CV160" s="34"/>
      <c r="CW160" s="34"/>
      <c r="CX160" s="34"/>
      <c r="CY160" s="34"/>
      <c r="CZ160" s="34"/>
      <c r="DA160" s="34"/>
      <c r="DB160" s="34"/>
      <c r="DC160" s="34"/>
      <c r="DD160" s="34"/>
      <c r="DE160" s="82"/>
      <c r="DF160" s="34"/>
      <c r="DG160" s="34"/>
      <c r="DH160" s="34"/>
      <c r="DI160" s="34"/>
      <c r="DJ160" s="34"/>
      <c r="DK160" s="34"/>
      <c r="DL160" s="34"/>
      <c r="DM160" s="34"/>
      <c r="DN160" s="34"/>
      <c r="DO160" s="34"/>
      <c r="DP160" s="34"/>
      <c r="DQ160" s="34"/>
      <c r="DR160" s="34"/>
      <c r="DS160" s="34"/>
      <c r="DT160" s="34"/>
      <c r="DU160" s="34"/>
      <c r="DV160" s="34"/>
      <c r="DW160" s="34"/>
      <c r="DX160" s="34"/>
      <c r="DY160" s="34"/>
      <c r="DZ160" s="82"/>
      <c r="EA160" s="34"/>
      <c r="EB160" s="34"/>
      <c r="EC160" s="34"/>
      <c r="ED160" s="34"/>
      <c r="EE160" s="34"/>
      <c r="EF160" s="34"/>
      <c r="EG160" s="34"/>
      <c r="EH160" s="34"/>
      <c r="EI160" s="34"/>
      <c r="EJ160" s="34"/>
      <c r="EK160" s="34"/>
      <c r="EL160" s="34"/>
      <c r="EM160" s="34"/>
      <c r="EN160" s="34"/>
      <c r="EO160" s="34"/>
      <c r="EP160" s="34"/>
      <c r="EQ160" s="34"/>
      <c r="ER160" s="34"/>
      <c r="ES160" s="34"/>
      <c r="ET160" s="34"/>
      <c r="EU160" s="82"/>
      <c r="EV160" s="34"/>
      <c r="EW160" s="34"/>
      <c r="EX160" s="34"/>
      <c r="EY160" s="34"/>
      <c r="EZ160" s="34"/>
      <c r="FA160" s="34"/>
      <c r="FB160" s="34"/>
      <c r="FC160" s="34"/>
      <c r="FD160" s="34"/>
      <c r="FE160" s="34"/>
      <c r="FF160" s="34"/>
      <c r="FG160" s="34"/>
      <c r="FH160" s="34"/>
      <c r="FI160" s="34"/>
      <c r="FJ160" s="34"/>
      <c r="FK160" s="34"/>
      <c r="FL160" s="34"/>
      <c r="FM160" s="34"/>
      <c r="FN160" s="34"/>
      <c r="FO160" s="34"/>
      <c r="FP160" s="34"/>
      <c r="FQ160" s="34"/>
      <c r="FR160" s="34"/>
      <c r="FS160" s="34"/>
      <c r="FT160" s="34"/>
      <c r="FU160" s="34"/>
      <c r="FV160" s="34"/>
      <c r="FW160" s="34"/>
      <c r="FX160" s="34"/>
      <c r="FY160" s="34"/>
      <c r="FZ160" s="34"/>
      <c r="GA160" s="34"/>
      <c r="GB160" s="34"/>
      <c r="GC160" s="34"/>
      <c r="GD160" s="34"/>
      <c r="GE160" s="34"/>
      <c r="GF160" s="34"/>
      <c r="GG160" s="34"/>
      <c r="GH160" s="34"/>
      <c r="GI160" s="34"/>
      <c r="GJ160" s="34"/>
      <c r="GK160" s="34"/>
      <c r="GL160" s="34"/>
      <c r="GM160" s="34"/>
      <c r="GN160" s="34"/>
      <c r="GO160" s="34"/>
      <c r="GP160" s="34"/>
      <c r="GQ160" s="34"/>
      <c r="GR160" s="90"/>
      <c r="GS160" s="34"/>
      <c r="GT160" s="34"/>
      <c r="GU160" s="34"/>
      <c r="GV160" s="34"/>
      <c r="GW160" s="34"/>
      <c r="GX160" s="34"/>
      <c r="GY160" s="34"/>
      <c r="GZ160" s="34"/>
      <c r="HA160" s="34"/>
      <c r="HB160" s="34"/>
      <c r="HC160" s="34"/>
      <c r="HD160" s="34"/>
      <c r="HE160" s="34"/>
      <c r="HF160" s="34"/>
      <c r="HG160" s="34"/>
      <c r="HH160" s="34"/>
      <c r="HI160" s="34"/>
      <c r="HJ160" s="34"/>
      <c r="HK160" s="34"/>
      <c r="HL160" s="34"/>
      <c r="HM160" s="110"/>
      <c r="HN160" s="34"/>
      <c r="HO160" s="34"/>
      <c r="HP160" s="34"/>
      <c r="HQ160" s="34"/>
      <c r="HR160" s="34"/>
      <c r="HS160" s="34"/>
      <c r="HT160" s="34"/>
      <c r="HU160" s="34"/>
      <c r="HV160" s="34"/>
      <c r="HW160" s="34"/>
      <c r="HX160" s="34"/>
      <c r="HY160" s="92"/>
      <c r="HZ160" s="34"/>
      <c r="IA160" s="34">
        <v>1</v>
      </c>
      <c r="IB160" s="34">
        <v>4</v>
      </c>
      <c r="IC160" s="34"/>
      <c r="ID160" s="34"/>
      <c r="IE160" s="34"/>
      <c r="IF160" s="34"/>
      <c r="IG160" s="34"/>
      <c r="IH160" s="34"/>
      <c r="II160" s="34"/>
      <c r="IJ160" s="34"/>
      <c r="IK160" s="34"/>
      <c r="IL160" s="34"/>
      <c r="IM160" s="34"/>
      <c r="IN160" s="34"/>
      <c r="IO160" s="34"/>
      <c r="IP160" s="34"/>
      <c r="IQ160" s="34"/>
      <c r="IR160" s="34"/>
      <c r="IS160" s="34"/>
      <c r="IT160" s="34"/>
      <c r="IU160" s="34"/>
      <c r="IV160" s="90"/>
      <c r="IW160" s="34"/>
      <c r="IX160" s="34"/>
      <c r="IY160" s="34"/>
      <c r="IZ160" s="34"/>
      <c r="JA160" s="34"/>
      <c r="JB160" s="34"/>
      <c r="JC160" s="34"/>
      <c r="JD160" s="34"/>
      <c r="JE160" s="34"/>
      <c r="JF160" s="34"/>
      <c r="JG160" s="34"/>
      <c r="JH160" s="34"/>
      <c r="JI160" s="34"/>
      <c r="JJ160" s="153"/>
      <c r="JK160" s="34"/>
      <c r="JL160" s="34"/>
      <c r="JM160" s="34"/>
      <c r="JN160" s="34"/>
      <c r="JO160" s="34"/>
      <c r="JP160" s="34"/>
      <c r="JQ160" s="34"/>
      <c r="JR160" s="34"/>
      <c r="JS160" s="34"/>
      <c r="JT160" s="34"/>
      <c r="JU160" s="34"/>
      <c r="JV160" s="34"/>
      <c r="JW160" s="34"/>
      <c r="JX160" s="34"/>
      <c r="JY160" s="34"/>
      <c r="JZ160" s="34"/>
      <c r="KA160" s="34"/>
      <c r="KB160" s="34"/>
      <c r="KC160" s="34"/>
      <c r="KD160" s="34"/>
      <c r="KE160" s="34"/>
      <c r="KF160" s="34"/>
      <c r="KG160" s="34"/>
      <c r="KH160" s="34"/>
      <c r="KI160" s="34"/>
      <c r="KJ160" s="34"/>
      <c r="KK160" s="34"/>
      <c r="KL160" s="34"/>
      <c r="KM160" s="34"/>
      <c r="KN160" s="34"/>
      <c r="KO160" s="34"/>
      <c r="KP160" s="34"/>
      <c r="KQ160" s="34"/>
      <c r="KR160" s="34"/>
      <c r="KS160" s="34"/>
      <c r="KT160" s="34"/>
      <c r="KU160" s="34"/>
      <c r="KV160" s="34"/>
      <c r="KW160" s="34"/>
      <c r="KX160" s="34"/>
      <c r="KY160" s="34"/>
    </row>
    <row r="161" spans="1:311" s="36" customFormat="1" ht="18.600000000000001">
      <c r="A161" s="34" t="str">
        <f t="shared" si="80"/>
        <v>4.5.3.13</v>
      </c>
      <c r="B161" s="85" t="s">
        <v>81</v>
      </c>
      <c r="C161" s="36" t="s">
        <v>41</v>
      </c>
      <c r="D161" s="37"/>
      <c r="E161" s="79">
        <v>45971</v>
      </c>
      <c r="F161" s="80">
        <f t="shared" si="76"/>
        <v>45971</v>
      </c>
      <c r="G161" s="40">
        <v>1</v>
      </c>
      <c r="H161" s="41">
        <v>1</v>
      </c>
      <c r="I161" s="42">
        <f t="shared" si="77"/>
        <v>1</v>
      </c>
      <c r="J161" s="43"/>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c r="CV161" s="34"/>
      <c r="CW161" s="34"/>
      <c r="CX161" s="34"/>
      <c r="CY161" s="34"/>
      <c r="CZ161" s="34"/>
      <c r="DA161" s="34"/>
      <c r="DB161" s="34"/>
      <c r="DC161" s="34"/>
      <c r="DD161" s="34"/>
      <c r="DE161" s="82"/>
      <c r="DF161" s="34"/>
      <c r="DG161" s="34"/>
      <c r="DH161" s="34"/>
      <c r="DI161" s="34"/>
      <c r="DJ161" s="34"/>
      <c r="DK161" s="34"/>
      <c r="DL161" s="34"/>
      <c r="DM161" s="34"/>
      <c r="DN161" s="34"/>
      <c r="DO161" s="34"/>
      <c r="DP161" s="34"/>
      <c r="DQ161" s="34"/>
      <c r="DR161" s="34"/>
      <c r="DS161" s="34"/>
      <c r="DT161" s="34"/>
      <c r="DU161" s="34"/>
      <c r="DV161" s="34"/>
      <c r="DW161" s="34"/>
      <c r="DX161" s="34"/>
      <c r="DY161" s="34"/>
      <c r="DZ161" s="82"/>
      <c r="EA161" s="34"/>
      <c r="EB161" s="34"/>
      <c r="EC161" s="34"/>
      <c r="ED161" s="34"/>
      <c r="EE161" s="34"/>
      <c r="EF161" s="34"/>
      <c r="EG161" s="34"/>
      <c r="EH161" s="34"/>
      <c r="EI161" s="34"/>
      <c r="EJ161" s="34"/>
      <c r="EK161" s="34"/>
      <c r="EL161" s="34"/>
      <c r="EM161" s="34"/>
      <c r="EN161" s="34"/>
      <c r="EO161" s="34"/>
      <c r="EP161" s="34"/>
      <c r="EQ161" s="34"/>
      <c r="ER161" s="34"/>
      <c r="ES161" s="34"/>
      <c r="ET161" s="34"/>
      <c r="EU161" s="82"/>
      <c r="EV161" s="34"/>
      <c r="EW161" s="34"/>
      <c r="EX161" s="34"/>
      <c r="EY161" s="34"/>
      <c r="EZ161" s="34"/>
      <c r="FA161" s="34"/>
      <c r="FB161" s="34"/>
      <c r="FC161" s="34"/>
      <c r="FD161" s="34"/>
      <c r="FE161" s="34"/>
      <c r="FF161" s="34"/>
      <c r="FG161" s="34"/>
      <c r="FH161" s="34"/>
      <c r="FI161" s="34"/>
      <c r="FJ161" s="34"/>
      <c r="FK161" s="34"/>
      <c r="FL161" s="34"/>
      <c r="FM161" s="34"/>
      <c r="FN161" s="34"/>
      <c r="FO161" s="34"/>
      <c r="FP161" s="34"/>
      <c r="FQ161" s="34"/>
      <c r="FR161" s="34"/>
      <c r="FS161" s="34"/>
      <c r="FT161" s="34"/>
      <c r="FU161" s="34"/>
      <c r="FV161" s="34"/>
      <c r="FW161" s="34"/>
      <c r="FX161" s="34"/>
      <c r="FY161" s="34"/>
      <c r="FZ161" s="34"/>
      <c r="GA161" s="34"/>
      <c r="GB161" s="34"/>
      <c r="GC161" s="34"/>
      <c r="GD161" s="34"/>
      <c r="GE161" s="34"/>
      <c r="GF161" s="34"/>
      <c r="GG161" s="34"/>
      <c r="GH161" s="34"/>
      <c r="GI161" s="34"/>
      <c r="GJ161" s="34"/>
      <c r="GK161" s="34"/>
      <c r="GL161" s="34"/>
      <c r="GM161" s="34"/>
      <c r="GN161" s="34"/>
      <c r="GO161" s="34"/>
      <c r="GP161" s="34"/>
      <c r="GQ161" s="34"/>
      <c r="GR161" s="90"/>
      <c r="GS161" s="34"/>
      <c r="GT161" s="34"/>
      <c r="GU161" s="34"/>
      <c r="GV161" s="34"/>
      <c r="GW161" s="34"/>
      <c r="GX161" s="34"/>
      <c r="GY161" s="34"/>
      <c r="GZ161" s="34"/>
      <c r="HA161" s="34"/>
      <c r="HB161" s="34"/>
      <c r="HC161" s="34"/>
      <c r="HD161" s="34"/>
      <c r="HE161" s="34"/>
      <c r="HF161" s="34"/>
      <c r="HG161" s="34"/>
      <c r="HH161" s="34"/>
      <c r="HI161" s="34"/>
      <c r="HJ161" s="34"/>
      <c r="HK161" s="34"/>
      <c r="HL161" s="34"/>
      <c r="HM161" s="110"/>
      <c r="HN161" s="34"/>
      <c r="HO161" s="34"/>
      <c r="HP161" s="34"/>
      <c r="HQ161" s="34"/>
      <c r="HR161" s="34"/>
      <c r="HS161" s="34"/>
      <c r="HT161" s="34"/>
      <c r="HU161" s="34"/>
      <c r="HV161" s="34"/>
      <c r="HW161" s="34"/>
      <c r="HX161" s="34"/>
      <c r="HY161" s="92"/>
      <c r="HZ161" s="34"/>
      <c r="IA161" s="34">
        <v>1</v>
      </c>
      <c r="IB161" s="34">
        <v>4</v>
      </c>
      <c r="IC161" s="34"/>
      <c r="ID161" s="34"/>
      <c r="IE161" s="34"/>
      <c r="IF161" s="34"/>
      <c r="IG161" s="34"/>
      <c r="IH161" s="34"/>
      <c r="II161" s="34"/>
      <c r="IJ161" s="34"/>
      <c r="IK161" s="34"/>
      <c r="IL161" s="34"/>
      <c r="IM161" s="34"/>
      <c r="IN161" s="34"/>
      <c r="IO161" s="34"/>
      <c r="IP161" s="34"/>
      <c r="IQ161" s="34"/>
      <c r="IR161" s="34"/>
      <c r="IS161" s="34"/>
      <c r="IT161" s="34"/>
      <c r="IU161" s="34"/>
      <c r="IV161" s="90"/>
      <c r="IW161" s="34"/>
      <c r="IX161" s="34"/>
      <c r="IY161" s="34"/>
      <c r="IZ161" s="34"/>
      <c r="JA161" s="34"/>
      <c r="JB161" s="34"/>
      <c r="JC161" s="34"/>
      <c r="JD161" s="34"/>
      <c r="JE161" s="34"/>
      <c r="JF161" s="34"/>
      <c r="JG161" s="34"/>
      <c r="JH161" s="34"/>
      <c r="JI161" s="34"/>
      <c r="JJ161" s="153"/>
      <c r="JK161" s="34"/>
      <c r="JL161" s="34"/>
      <c r="JM161" s="34"/>
      <c r="JN161" s="34"/>
      <c r="JO161" s="34"/>
      <c r="JP161" s="34"/>
      <c r="JQ161" s="34"/>
      <c r="JR161" s="34"/>
      <c r="JS161" s="34"/>
      <c r="JT161" s="34"/>
      <c r="JU161" s="34"/>
      <c r="JV161" s="34"/>
      <c r="JW161" s="34"/>
      <c r="JX161" s="34"/>
      <c r="JY161" s="34"/>
      <c r="JZ161" s="34"/>
      <c r="KA161" s="34"/>
      <c r="KB161" s="34"/>
      <c r="KC161" s="34"/>
      <c r="KD161" s="34"/>
      <c r="KE161" s="34"/>
      <c r="KF161" s="34"/>
      <c r="KG161" s="34"/>
      <c r="KH161" s="34"/>
      <c r="KI161" s="34"/>
      <c r="KJ161" s="34"/>
      <c r="KK161" s="34"/>
      <c r="KL161" s="34"/>
      <c r="KM161" s="34"/>
      <c r="KN161" s="34"/>
      <c r="KO161" s="34"/>
      <c r="KP161" s="34"/>
      <c r="KQ161" s="34"/>
      <c r="KR161" s="34"/>
      <c r="KS161" s="34"/>
      <c r="KT161" s="34"/>
      <c r="KU161" s="34"/>
      <c r="KV161" s="34"/>
      <c r="KW161" s="34"/>
      <c r="KX161" s="34"/>
      <c r="KY161" s="34"/>
    </row>
    <row r="162" spans="1:311" s="36" customFormat="1" ht="18.600000000000001">
      <c r="A162" s="34" t="str">
        <f t="shared" si="80"/>
        <v>4.5.3.14</v>
      </c>
      <c r="B162" s="35" t="s">
        <v>89</v>
      </c>
      <c r="C162" s="36" t="s">
        <v>41</v>
      </c>
      <c r="D162" s="37"/>
      <c r="E162" s="79">
        <v>45971</v>
      </c>
      <c r="F162" s="80">
        <f t="shared" si="76"/>
        <v>45972</v>
      </c>
      <c r="G162" s="40">
        <v>2</v>
      </c>
      <c r="H162" s="41">
        <v>1</v>
      </c>
      <c r="I162" s="42">
        <f t="shared" si="77"/>
        <v>2</v>
      </c>
      <c r="J162" s="43"/>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c r="BO162" s="34"/>
      <c r="BP162" s="34"/>
      <c r="BQ162" s="34"/>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CY162" s="34"/>
      <c r="CZ162" s="34"/>
      <c r="DA162" s="34"/>
      <c r="DB162" s="34"/>
      <c r="DC162" s="34"/>
      <c r="DD162" s="34"/>
      <c r="DE162" s="82"/>
      <c r="DF162" s="34"/>
      <c r="DG162" s="34"/>
      <c r="DH162" s="34"/>
      <c r="DI162" s="34"/>
      <c r="DJ162" s="34"/>
      <c r="DK162" s="34"/>
      <c r="DL162" s="34"/>
      <c r="DM162" s="34"/>
      <c r="DN162" s="34"/>
      <c r="DO162" s="34"/>
      <c r="DP162" s="34"/>
      <c r="DQ162" s="34"/>
      <c r="DR162" s="34"/>
      <c r="DS162" s="34"/>
      <c r="DT162" s="34"/>
      <c r="DU162" s="34"/>
      <c r="DV162" s="34"/>
      <c r="DW162" s="34"/>
      <c r="DX162" s="34"/>
      <c r="DY162" s="34"/>
      <c r="DZ162" s="82"/>
      <c r="EA162" s="34"/>
      <c r="EB162" s="34"/>
      <c r="EC162" s="34"/>
      <c r="ED162" s="34"/>
      <c r="EE162" s="34"/>
      <c r="EF162" s="34"/>
      <c r="EG162" s="34"/>
      <c r="EH162" s="34"/>
      <c r="EI162" s="34"/>
      <c r="EJ162" s="34"/>
      <c r="EK162" s="34"/>
      <c r="EL162" s="34"/>
      <c r="EM162" s="34"/>
      <c r="EN162" s="34"/>
      <c r="EO162" s="34"/>
      <c r="EP162" s="34"/>
      <c r="EQ162" s="34"/>
      <c r="ER162" s="34"/>
      <c r="ES162" s="34"/>
      <c r="ET162" s="34"/>
      <c r="EU162" s="82"/>
      <c r="EV162" s="34"/>
      <c r="EW162" s="34"/>
      <c r="EX162" s="34"/>
      <c r="EY162" s="34"/>
      <c r="EZ162" s="34"/>
      <c r="FA162" s="34"/>
      <c r="FB162" s="34"/>
      <c r="FC162" s="34"/>
      <c r="FD162" s="34"/>
      <c r="FE162" s="34"/>
      <c r="FF162" s="34"/>
      <c r="FG162" s="34"/>
      <c r="FH162" s="34"/>
      <c r="FI162" s="34"/>
      <c r="FJ162" s="34"/>
      <c r="FK162" s="34"/>
      <c r="FL162" s="34"/>
      <c r="FM162" s="34"/>
      <c r="FN162" s="34"/>
      <c r="FO162" s="34"/>
      <c r="FP162" s="34"/>
      <c r="FQ162" s="34"/>
      <c r="FR162" s="34"/>
      <c r="FS162" s="34"/>
      <c r="FT162" s="34"/>
      <c r="FU162" s="34"/>
      <c r="FV162" s="34"/>
      <c r="FW162" s="34"/>
      <c r="FX162" s="34"/>
      <c r="FY162" s="34"/>
      <c r="FZ162" s="34"/>
      <c r="GA162" s="34"/>
      <c r="GB162" s="34"/>
      <c r="GC162" s="34"/>
      <c r="GD162" s="34"/>
      <c r="GE162" s="34"/>
      <c r="GF162" s="34"/>
      <c r="GG162" s="34"/>
      <c r="GH162" s="34"/>
      <c r="GI162" s="34"/>
      <c r="GJ162" s="34"/>
      <c r="GK162" s="34"/>
      <c r="GL162" s="34"/>
      <c r="GM162" s="34"/>
      <c r="GN162" s="34"/>
      <c r="GO162" s="34"/>
      <c r="GP162" s="34"/>
      <c r="GQ162" s="34"/>
      <c r="GR162" s="90"/>
      <c r="GS162" s="34"/>
      <c r="GT162" s="34"/>
      <c r="GU162" s="34"/>
      <c r="GV162" s="34"/>
      <c r="GW162" s="34"/>
      <c r="GX162" s="34"/>
      <c r="GY162" s="34"/>
      <c r="GZ162" s="34"/>
      <c r="HA162" s="34"/>
      <c r="HB162" s="34"/>
      <c r="HC162" s="34"/>
      <c r="HD162" s="34"/>
      <c r="HE162" s="34"/>
      <c r="HF162" s="34"/>
      <c r="HG162" s="34"/>
      <c r="HH162" s="34"/>
      <c r="HI162" s="34"/>
      <c r="HJ162" s="34"/>
      <c r="HK162" s="34"/>
      <c r="HL162" s="34"/>
      <c r="HM162" s="110"/>
      <c r="HN162" s="34"/>
      <c r="HO162" s="34"/>
      <c r="HP162" s="34"/>
      <c r="HQ162" s="34"/>
      <c r="HR162" s="34"/>
      <c r="HS162" s="34"/>
      <c r="HT162" s="34"/>
      <c r="HU162" s="34"/>
      <c r="HV162" s="34"/>
      <c r="HW162" s="34"/>
      <c r="HX162" s="34"/>
      <c r="HY162" s="92"/>
      <c r="HZ162" s="34"/>
      <c r="IA162" s="34">
        <v>1</v>
      </c>
      <c r="IB162" s="34">
        <v>2</v>
      </c>
      <c r="IC162" s="34">
        <v>4</v>
      </c>
      <c r="ID162" s="34"/>
      <c r="IE162" s="34"/>
      <c r="IF162" s="34"/>
      <c r="IG162" s="34"/>
      <c r="IH162" s="34"/>
      <c r="II162" s="34"/>
      <c r="IJ162" s="34"/>
      <c r="IK162" s="34"/>
      <c r="IL162" s="34"/>
      <c r="IM162" s="34"/>
      <c r="IN162" s="34"/>
      <c r="IO162" s="34"/>
      <c r="IP162" s="34"/>
      <c r="IQ162" s="34"/>
      <c r="IR162" s="34"/>
      <c r="IS162" s="34"/>
      <c r="IT162" s="34"/>
      <c r="IU162" s="34"/>
      <c r="IV162" s="90"/>
      <c r="IW162" s="34"/>
      <c r="IX162" s="34"/>
      <c r="IY162" s="34"/>
      <c r="IZ162" s="34"/>
      <c r="JA162" s="34"/>
      <c r="JB162" s="34"/>
      <c r="JC162" s="34"/>
      <c r="JD162" s="34"/>
      <c r="JE162" s="34"/>
      <c r="JF162" s="34"/>
      <c r="JG162" s="34"/>
      <c r="JH162" s="34"/>
      <c r="JI162" s="34"/>
      <c r="JJ162" s="153"/>
      <c r="JK162" s="34"/>
      <c r="JL162" s="34"/>
      <c r="JM162" s="34"/>
      <c r="JN162" s="34"/>
      <c r="JO162" s="34"/>
      <c r="JP162" s="34"/>
      <c r="JQ162" s="34"/>
      <c r="JR162" s="34"/>
      <c r="JS162" s="34"/>
      <c r="JT162" s="34"/>
      <c r="JU162" s="34"/>
      <c r="JV162" s="34"/>
      <c r="JW162" s="34"/>
      <c r="JX162" s="34"/>
      <c r="JY162" s="34"/>
      <c r="JZ162" s="34"/>
      <c r="KA162" s="34"/>
      <c r="KB162" s="34"/>
      <c r="KC162" s="34"/>
      <c r="KD162" s="34"/>
      <c r="KE162" s="34"/>
      <c r="KF162" s="34"/>
      <c r="KG162" s="34"/>
      <c r="KH162" s="34"/>
      <c r="KI162" s="34"/>
      <c r="KJ162" s="34"/>
      <c r="KK162" s="34"/>
      <c r="KL162" s="34"/>
      <c r="KM162" s="34"/>
      <c r="KN162" s="34"/>
      <c r="KO162" s="34"/>
      <c r="KP162" s="34"/>
      <c r="KQ162" s="34"/>
      <c r="KR162" s="34"/>
      <c r="KS162" s="34"/>
      <c r="KT162" s="34"/>
      <c r="KU162" s="34"/>
      <c r="KV162" s="34"/>
      <c r="KW162" s="34"/>
      <c r="KX162" s="34"/>
      <c r="KY162" s="34"/>
    </row>
    <row r="163" spans="1:311" s="36" customFormat="1" ht="18.600000000000001">
      <c r="A163" s="34" t="str">
        <f t="shared" si="80"/>
        <v>4.5.3.15</v>
      </c>
      <c r="B163" s="35" t="s">
        <v>90</v>
      </c>
      <c r="C163" s="36" t="s">
        <v>41</v>
      </c>
      <c r="D163" s="37"/>
      <c r="E163" s="79">
        <v>45971</v>
      </c>
      <c r="F163" s="80">
        <f t="shared" si="76"/>
        <v>45972</v>
      </c>
      <c r="G163" s="40">
        <v>2</v>
      </c>
      <c r="H163" s="41">
        <v>1</v>
      </c>
      <c r="I163" s="42">
        <f t="shared" si="77"/>
        <v>2</v>
      </c>
      <c r="J163" s="43"/>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c r="BO163" s="34"/>
      <c r="BP163" s="34"/>
      <c r="BQ163" s="34"/>
      <c r="BR163" s="34"/>
      <c r="BS163" s="34"/>
      <c r="BT163" s="34"/>
      <c r="BU163" s="34"/>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c r="CV163" s="34"/>
      <c r="CW163" s="34"/>
      <c r="CX163" s="34"/>
      <c r="CY163" s="34"/>
      <c r="CZ163" s="34"/>
      <c r="DA163" s="34"/>
      <c r="DB163" s="34"/>
      <c r="DC163" s="34"/>
      <c r="DD163" s="34"/>
      <c r="DE163" s="82"/>
      <c r="DF163" s="34"/>
      <c r="DG163" s="34"/>
      <c r="DH163" s="34"/>
      <c r="DI163" s="34"/>
      <c r="DJ163" s="34"/>
      <c r="DK163" s="34"/>
      <c r="DL163" s="34"/>
      <c r="DM163" s="34"/>
      <c r="DN163" s="34"/>
      <c r="DO163" s="34"/>
      <c r="DP163" s="34"/>
      <c r="DQ163" s="34"/>
      <c r="DR163" s="34"/>
      <c r="DS163" s="34"/>
      <c r="DT163" s="34"/>
      <c r="DU163" s="34"/>
      <c r="DV163" s="34"/>
      <c r="DW163" s="34"/>
      <c r="DX163" s="34"/>
      <c r="DY163" s="34"/>
      <c r="DZ163" s="82"/>
      <c r="EA163" s="34"/>
      <c r="EB163" s="34"/>
      <c r="EC163" s="34"/>
      <c r="ED163" s="34"/>
      <c r="EE163" s="34"/>
      <c r="EF163" s="34"/>
      <c r="EG163" s="34"/>
      <c r="EH163" s="34"/>
      <c r="EI163" s="34"/>
      <c r="EJ163" s="34"/>
      <c r="EK163" s="34"/>
      <c r="EL163" s="34"/>
      <c r="EM163" s="34"/>
      <c r="EN163" s="34"/>
      <c r="EO163" s="34"/>
      <c r="EP163" s="34"/>
      <c r="EQ163" s="34"/>
      <c r="ER163" s="34"/>
      <c r="ES163" s="34"/>
      <c r="ET163" s="34"/>
      <c r="EU163" s="82"/>
      <c r="EV163" s="34"/>
      <c r="EW163" s="34"/>
      <c r="EX163" s="34"/>
      <c r="EY163" s="34"/>
      <c r="EZ163" s="34"/>
      <c r="FA163" s="34"/>
      <c r="FB163" s="34"/>
      <c r="FC163" s="34"/>
      <c r="FD163" s="34"/>
      <c r="FE163" s="34"/>
      <c r="FF163" s="34"/>
      <c r="FG163" s="34"/>
      <c r="FH163" s="34"/>
      <c r="FI163" s="34"/>
      <c r="FJ163" s="34"/>
      <c r="FK163" s="34"/>
      <c r="FL163" s="34"/>
      <c r="FM163" s="34"/>
      <c r="FN163" s="34"/>
      <c r="FO163" s="34"/>
      <c r="FP163" s="34"/>
      <c r="FQ163" s="34"/>
      <c r="FR163" s="34"/>
      <c r="FS163" s="34"/>
      <c r="FT163" s="34"/>
      <c r="FU163" s="34"/>
      <c r="FV163" s="34"/>
      <c r="FW163" s="34"/>
      <c r="FX163" s="34"/>
      <c r="FY163" s="34"/>
      <c r="FZ163" s="34"/>
      <c r="GA163" s="34"/>
      <c r="GB163" s="34"/>
      <c r="GC163" s="34"/>
      <c r="GD163" s="34"/>
      <c r="GE163" s="34"/>
      <c r="GF163" s="34"/>
      <c r="GG163" s="34"/>
      <c r="GH163" s="34"/>
      <c r="GI163" s="34"/>
      <c r="GJ163" s="34"/>
      <c r="GK163" s="34"/>
      <c r="GL163" s="34"/>
      <c r="GM163" s="34"/>
      <c r="GN163" s="34"/>
      <c r="GO163" s="34"/>
      <c r="GP163" s="34"/>
      <c r="GQ163" s="34"/>
      <c r="GR163" s="90"/>
      <c r="GS163" s="34"/>
      <c r="GT163" s="34"/>
      <c r="GU163" s="34"/>
      <c r="GV163" s="34"/>
      <c r="GW163" s="34"/>
      <c r="GX163" s="34"/>
      <c r="GY163" s="34"/>
      <c r="GZ163" s="34"/>
      <c r="HA163" s="34"/>
      <c r="HB163" s="34"/>
      <c r="HC163" s="34"/>
      <c r="HD163" s="34"/>
      <c r="HE163" s="34"/>
      <c r="HF163" s="34"/>
      <c r="HG163" s="34"/>
      <c r="HH163" s="34"/>
      <c r="HI163" s="34"/>
      <c r="HJ163" s="34"/>
      <c r="HK163" s="34"/>
      <c r="HL163" s="34"/>
      <c r="HM163" s="110"/>
      <c r="HN163" s="34"/>
      <c r="HO163" s="34"/>
      <c r="HP163" s="34"/>
      <c r="HQ163" s="34"/>
      <c r="HR163" s="34"/>
      <c r="HS163" s="34"/>
      <c r="HT163" s="34"/>
      <c r="HU163" s="34"/>
      <c r="HV163" s="34"/>
      <c r="HW163" s="34"/>
      <c r="HX163" s="34"/>
      <c r="HY163" s="92"/>
      <c r="HZ163" s="34"/>
      <c r="IA163" s="34">
        <v>1</v>
      </c>
      <c r="IB163" s="34">
        <v>2</v>
      </c>
      <c r="IC163" s="34">
        <v>4</v>
      </c>
      <c r="ID163" s="34"/>
      <c r="IE163" s="34"/>
      <c r="IF163" s="34"/>
      <c r="IG163" s="34"/>
      <c r="IH163" s="34"/>
      <c r="II163" s="34"/>
      <c r="IJ163" s="34"/>
      <c r="IK163" s="34"/>
      <c r="IL163" s="34"/>
      <c r="IM163" s="34"/>
      <c r="IN163" s="34"/>
      <c r="IO163" s="34"/>
      <c r="IP163" s="34"/>
      <c r="IQ163" s="34"/>
      <c r="IR163" s="34"/>
      <c r="IS163" s="34"/>
      <c r="IT163" s="34"/>
      <c r="IU163" s="34"/>
      <c r="IV163" s="90"/>
      <c r="IW163" s="34"/>
      <c r="IX163" s="34"/>
      <c r="IY163" s="34"/>
      <c r="IZ163" s="34"/>
      <c r="JA163" s="34"/>
      <c r="JB163" s="34"/>
      <c r="JC163" s="34"/>
      <c r="JD163" s="34"/>
      <c r="JE163" s="34"/>
      <c r="JF163" s="34"/>
      <c r="JG163" s="34"/>
      <c r="JH163" s="34"/>
      <c r="JI163" s="34"/>
      <c r="JJ163" s="153"/>
      <c r="JK163" s="34"/>
      <c r="JL163" s="34"/>
      <c r="JM163" s="34"/>
      <c r="JN163" s="34"/>
      <c r="JO163" s="34"/>
      <c r="JP163" s="34"/>
      <c r="JQ163" s="34"/>
      <c r="JR163" s="34"/>
      <c r="JS163" s="34"/>
      <c r="JT163" s="34"/>
      <c r="JU163" s="34"/>
      <c r="JV163" s="34"/>
      <c r="JW163" s="34"/>
      <c r="JX163" s="34"/>
      <c r="JY163" s="34"/>
      <c r="JZ163" s="34"/>
      <c r="KA163" s="34"/>
      <c r="KB163" s="34"/>
      <c r="KC163" s="34"/>
      <c r="KD163" s="34"/>
      <c r="KE163" s="34"/>
      <c r="KF163" s="34"/>
      <c r="KG163" s="34"/>
      <c r="KH163" s="34"/>
      <c r="KI163" s="34"/>
      <c r="KJ163" s="34"/>
      <c r="KK163" s="34"/>
      <c r="KL163" s="34"/>
      <c r="KM163" s="34"/>
      <c r="KN163" s="34"/>
      <c r="KO163" s="34"/>
      <c r="KP163" s="34"/>
      <c r="KQ163" s="34"/>
      <c r="KR163" s="34"/>
      <c r="KS163" s="34"/>
      <c r="KT163" s="34"/>
      <c r="KU163" s="34"/>
      <c r="KV163" s="34"/>
      <c r="KW163" s="34"/>
      <c r="KX163" s="34"/>
      <c r="KY163" s="34"/>
    </row>
    <row r="164" spans="1:311" s="36" customFormat="1" ht="18.600000000000001">
      <c r="A164" s="34" t="str">
        <f t="shared" si="80"/>
        <v>4.5.3.16</v>
      </c>
      <c r="B164" s="35" t="s">
        <v>91</v>
      </c>
      <c r="C164" s="36" t="s">
        <v>41</v>
      </c>
      <c r="D164" s="37"/>
      <c r="E164" s="79">
        <v>45971</v>
      </c>
      <c r="F164" s="80">
        <f t="shared" si="76"/>
        <v>45972</v>
      </c>
      <c r="G164" s="40">
        <v>2</v>
      </c>
      <c r="H164" s="41">
        <v>1</v>
      </c>
      <c r="I164" s="42">
        <f t="shared" si="77"/>
        <v>2</v>
      </c>
      <c r="J164" s="43"/>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c r="CV164" s="34"/>
      <c r="CW164" s="34"/>
      <c r="CX164" s="34"/>
      <c r="CY164" s="34"/>
      <c r="CZ164" s="34"/>
      <c r="DA164" s="34"/>
      <c r="DB164" s="34"/>
      <c r="DC164" s="34"/>
      <c r="DD164" s="34"/>
      <c r="DE164" s="82"/>
      <c r="DF164" s="34"/>
      <c r="DG164" s="34"/>
      <c r="DH164" s="34"/>
      <c r="DI164" s="34"/>
      <c r="DJ164" s="34"/>
      <c r="DK164" s="34"/>
      <c r="DL164" s="34"/>
      <c r="DM164" s="34"/>
      <c r="DN164" s="34"/>
      <c r="DO164" s="34"/>
      <c r="DP164" s="34"/>
      <c r="DQ164" s="34"/>
      <c r="DR164" s="34"/>
      <c r="DS164" s="34"/>
      <c r="DT164" s="34"/>
      <c r="DU164" s="34"/>
      <c r="DV164" s="34"/>
      <c r="DW164" s="34"/>
      <c r="DX164" s="34"/>
      <c r="DY164" s="34"/>
      <c r="DZ164" s="82"/>
      <c r="EA164" s="34"/>
      <c r="EB164" s="34"/>
      <c r="EC164" s="34"/>
      <c r="ED164" s="34"/>
      <c r="EE164" s="34"/>
      <c r="EF164" s="34"/>
      <c r="EG164" s="34"/>
      <c r="EH164" s="34"/>
      <c r="EI164" s="34"/>
      <c r="EJ164" s="34"/>
      <c r="EK164" s="34"/>
      <c r="EL164" s="34"/>
      <c r="EM164" s="34"/>
      <c r="EN164" s="34"/>
      <c r="EO164" s="34"/>
      <c r="EP164" s="34"/>
      <c r="EQ164" s="34"/>
      <c r="ER164" s="34"/>
      <c r="ES164" s="34"/>
      <c r="ET164" s="34"/>
      <c r="EU164" s="82"/>
      <c r="EV164" s="34"/>
      <c r="EW164" s="34"/>
      <c r="EX164" s="34"/>
      <c r="EY164" s="34"/>
      <c r="EZ164" s="34"/>
      <c r="FA164" s="34"/>
      <c r="FB164" s="34"/>
      <c r="FC164" s="34"/>
      <c r="FD164" s="34"/>
      <c r="FE164" s="34"/>
      <c r="FF164" s="34"/>
      <c r="FG164" s="34"/>
      <c r="FH164" s="34"/>
      <c r="FI164" s="34"/>
      <c r="FJ164" s="34"/>
      <c r="FK164" s="34"/>
      <c r="FL164" s="34"/>
      <c r="FM164" s="34"/>
      <c r="FN164" s="34"/>
      <c r="FO164" s="34"/>
      <c r="FP164" s="34"/>
      <c r="FQ164" s="34"/>
      <c r="FR164" s="34"/>
      <c r="FS164" s="34"/>
      <c r="FT164" s="34"/>
      <c r="FU164" s="34"/>
      <c r="FV164" s="34"/>
      <c r="FW164" s="34"/>
      <c r="FX164" s="34"/>
      <c r="FY164" s="34"/>
      <c r="FZ164" s="34"/>
      <c r="GA164" s="34"/>
      <c r="GB164" s="34"/>
      <c r="GC164" s="34"/>
      <c r="GD164" s="34"/>
      <c r="GE164" s="34"/>
      <c r="GF164" s="34"/>
      <c r="GG164" s="34"/>
      <c r="GH164" s="34"/>
      <c r="GI164" s="34"/>
      <c r="GJ164" s="34"/>
      <c r="GK164" s="34"/>
      <c r="GL164" s="34"/>
      <c r="GM164" s="34"/>
      <c r="GN164" s="34"/>
      <c r="GO164" s="34"/>
      <c r="GP164" s="34"/>
      <c r="GQ164" s="34"/>
      <c r="GR164" s="90"/>
      <c r="GS164" s="34"/>
      <c r="GT164" s="34"/>
      <c r="GU164" s="34"/>
      <c r="GV164" s="34"/>
      <c r="GW164" s="34"/>
      <c r="GX164" s="34"/>
      <c r="GY164" s="34"/>
      <c r="GZ164" s="34"/>
      <c r="HA164" s="34"/>
      <c r="HB164" s="34"/>
      <c r="HC164" s="34"/>
      <c r="HD164" s="34"/>
      <c r="HE164" s="34"/>
      <c r="HF164" s="34"/>
      <c r="HG164" s="34"/>
      <c r="HH164" s="34"/>
      <c r="HI164" s="34"/>
      <c r="HJ164" s="34"/>
      <c r="HK164" s="34"/>
      <c r="HL164" s="34"/>
      <c r="HM164" s="110"/>
      <c r="HN164" s="34"/>
      <c r="HO164" s="34"/>
      <c r="HP164" s="34"/>
      <c r="HQ164" s="34"/>
      <c r="HR164" s="34"/>
      <c r="HS164" s="34"/>
      <c r="HT164" s="34"/>
      <c r="HU164" s="34"/>
      <c r="HV164" s="34"/>
      <c r="HW164" s="34"/>
      <c r="HX164" s="34"/>
      <c r="HY164" s="92"/>
      <c r="HZ164" s="34"/>
      <c r="IA164" s="34">
        <v>1</v>
      </c>
      <c r="IB164" s="34">
        <v>2</v>
      </c>
      <c r="IC164" s="34">
        <v>4</v>
      </c>
      <c r="ID164" s="34"/>
      <c r="IE164" s="34"/>
      <c r="IF164" s="34"/>
      <c r="IG164" s="34"/>
      <c r="IH164" s="34"/>
      <c r="II164" s="34"/>
      <c r="IJ164" s="34"/>
      <c r="IK164" s="34"/>
      <c r="IL164" s="34"/>
      <c r="IM164" s="34"/>
      <c r="IN164" s="34"/>
      <c r="IO164" s="34"/>
      <c r="IP164" s="34"/>
      <c r="IQ164" s="34"/>
      <c r="IR164" s="34"/>
      <c r="IS164" s="34"/>
      <c r="IT164" s="34"/>
      <c r="IU164" s="34"/>
      <c r="IV164" s="90"/>
      <c r="IW164" s="34"/>
      <c r="IX164" s="34"/>
      <c r="IY164" s="34"/>
      <c r="IZ164" s="34"/>
      <c r="JA164" s="34"/>
      <c r="JB164" s="34"/>
      <c r="JC164" s="34"/>
      <c r="JD164" s="34"/>
      <c r="JE164" s="34"/>
      <c r="JF164" s="34"/>
      <c r="JG164" s="34"/>
      <c r="JH164" s="34"/>
      <c r="JI164" s="34"/>
      <c r="JJ164" s="153"/>
      <c r="JK164" s="34"/>
      <c r="JL164" s="34"/>
      <c r="JM164" s="34"/>
      <c r="JN164" s="34"/>
      <c r="JO164" s="34"/>
      <c r="JP164" s="34"/>
      <c r="JQ164" s="34"/>
      <c r="JR164" s="34"/>
      <c r="JS164" s="34"/>
      <c r="JT164" s="34"/>
      <c r="JU164" s="34"/>
      <c r="JV164" s="34"/>
      <c r="JW164" s="34"/>
      <c r="JX164" s="34"/>
      <c r="JY164" s="34"/>
      <c r="JZ164" s="34"/>
      <c r="KA164" s="34"/>
      <c r="KB164" s="34"/>
      <c r="KC164" s="34"/>
      <c r="KD164" s="34"/>
      <c r="KE164" s="34"/>
      <c r="KF164" s="34"/>
      <c r="KG164" s="34"/>
      <c r="KH164" s="34"/>
      <c r="KI164" s="34"/>
      <c r="KJ164" s="34"/>
      <c r="KK164" s="34"/>
      <c r="KL164" s="34"/>
      <c r="KM164" s="34"/>
      <c r="KN164" s="34"/>
      <c r="KO164" s="34"/>
      <c r="KP164" s="34"/>
      <c r="KQ164" s="34"/>
      <c r="KR164" s="34"/>
      <c r="KS164" s="34"/>
      <c r="KT164" s="34"/>
      <c r="KU164" s="34"/>
      <c r="KV164" s="34"/>
      <c r="KW164" s="34"/>
      <c r="KX164" s="34"/>
      <c r="KY164" s="34"/>
    </row>
    <row r="165" spans="1:311" s="36" customFormat="1" ht="18.600000000000001">
      <c r="A165" s="34" t="str">
        <f t="shared" si="80"/>
        <v>4.5.3.17</v>
      </c>
      <c r="B165" s="35" t="s">
        <v>92</v>
      </c>
      <c r="C165" s="36" t="s">
        <v>41</v>
      </c>
      <c r="D165" s="37"/>
      <c r="E165" s="79">
        <v>45971</v>
      </c>
      <c r="F165" s="80">
        <f t="shared" si="76"/>
        <v>45972</v>
      </c>
      <c r="G165" s="40">
        <v>2</v>
      </c>
      <c r="H165" s="41">
        <v>1</v>
      </c>
      <c r="I165" s="42">
        <f t="shared" si="77"/>
        <v>2</v>
      </c>
      <c r="J165" s="43"/>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c r="BO165" s="34"/>
      <c r="BP165" s="34"/>
      <c r="BQ165" s="34"/>
      <c r="BR165" s="34"/>
      <c r="BS165" s="34"/>
      <c r="BT165" s="34"/>
      <c r="BU165" s="34"/>
      <c r="BV165" s="34"/>
      <c r="BW165" s="34"/>
      <c r="BX165" s="34"/>
      <c r="BY165" s="34"/>
      <c r="BZ165" s="34"/>
      <c r="CA165" s="34"/>
      <c r="CB165" s="34"/>
      <c r="CC165" s="34"/>
      <c r="CD165" s="34"/>
      <c r="CE165" s="34"/>
      <c r="CF165" s="34"/>
      <c r="CG165" s="34"/>
      <c r="CH165" s="34"/>
      <c r="CI165" s="34"/>
      <c r="CJ165" s="34"/>
      <c r="CK165" s="34"/>
      <c r="CL165" s="34"/>
      <c r="CM165" s="34"/>
      <c r="CN165" s="34"/>
      <c r="CO165" s="34"/>
      <c r="CP165" s="34"/>
      <c r="CQ165" s="34"/>
      <c r="CR165" s="34"/>
      <c r="CS165" s="34"/>
      <c r="CT165" s="34"/>
      <c r="CU165" s="34"/>
      <c r="CV165" s="34"/>
      <c r="CW165" s="34"/>
      <c r="CX165" s="34"/>
      <c r="CY165" s="34"/>
      <c r="CZ165" s="34"/>
      <c r="DA165" s="34"/>
      <c r="DB165" s="34"/>
      <c r="DC165" s="34"/>
      <c r="DD165" s="34"/>
      <c r="DE165" s="82"/>
      <c r="DF165" s="34"/>
      <c r="DG165" s="34"/>
      <c r="DH165" s="34"/>
      <c r="DI165" s="34"/>
      <c r="DJ165" s="34"/>
      <c r="DK165" s="34"/>
      <c r="DL165" s="34"/>
      <c r="DM165" s="34"/>
      <c r="DN165" s="34"/>
      <c r="DO165" s="34"/>
      <c r="DP165" s="34"/>
      <c r="DQ165" s="34"/>
      <c r="DR165" s="34"/>
      <c r="DS165" s="34"/>
      <c r="DT165" s="34"/>
      <c r="DU165" s="34"/>
      <c r="DV165" s="34"/>
      <c r="DW165" s="34"/>
      <c r="DX165" s="34"/>
      <c r="DY165" s="34"/>
      <c r="DZ165" s="82"/>
      <c r="EA165" s="34"/>
      <c r="EB165" s="34"/>
      <c r="EC165" s="34"/>
      <c r="ED165" s="34"/>
      <c r="EE165" s="34"/>
      <c r="EF165" s="34"/>
      <c r="EG165" s="34"/>
      <c r="EH165" s="34"/>
      <c r="EI165" s="34"/>
      <c r="EJ165" s="34"/>
      <c r="EK165" s="34"/>
      <c r="EL165" s="34"/>
      <c r="EM165" s="34"/>
      <c r="EN165" s="34"/>
      <c r="EO165" s="34"/>
      <c r="EP165" s="34"/>
      <c r="EQ165" s="34"/>
      <c r="ER165" s="34"/>
      <c r="ES165" s="34"/>
      <c r="ET165" s="34"/>
      <c r="EU165" s="82"/>
      <c r="EV165" s="34"/>
      <c r="EW165" s="34"/>
      <c r="EX165" s="34"/>
      <c r="EY165" s="34"/>
      <c r="EZ165" s="34"/>
      <c r="FA165" s="34"/>
      <c r="FB165" s="34"/>
      <c r="FC165" s="34"/>
      <c r="FD165" s="34"/>
      <c r="FE165" s="34"/>
      <c r="FF165" s="34"/>
      <c r="FG165" s="34"/>
      <c r="FH165" s="34"/>
      <c r="FI165" s="34"/>
      <c r="FJ165" s="34"/>
      <c r="FK165" s="34"/>
      <c r="FL165" s="34"/>
      <c r="FM165" s="34"/>
      <c r="FN165" s="34"/>
      <c r="FO165" s="34"/>
      <c r="FP165" s="34"/>
      <c r="FQ165" s="34"/>
      <c r="FR165" s="34"/>
      <c r="FS165" s="34"/>
      <c r="FT165" s="34"/>
      <c r="FU165" s="34"/>
      <c r="FV165" s="34"/>
      <c r="FW165" s="34"/>
      <c r="FX165" s="34"/>
      <c r="FY165" s="34"/>
      <c r="FZ165" s="34"/>
      <c r="GA165" s="34"/>
      <c r="GB165" s="34"/>
      <c r="GC165" s="34"/>
      <c r="GD165" s="34"/>
      <c r="GE165" s="34"/>
      <c r="GF165" s="34"/>
      <c r="GG165" s="34"/>
      <c r="GH165" s="34"/>
      <c r="GI165" s="34"/>
      <c r="GJ165" s="34"/>
      <c r="GK165" s="34"/>
      <c r="GL165" s="34"/>
      <c r="GM165" s="34"/>
      <c r="GN165" s="34"/>
      <c r="GO165" s="34"/>
      <c r="GP165" s="34"/>
      <c r="GQ165" s="34"/>
      <c r="GR165" s="90"/>
      <c r="GS165" s="34"/>
      <c r="GT165" s="34"/>
      <c r="GU165" s="34"/>
      <c r="GV165" s="34"/>
      <c r="GW165" s="34"/>
      <c r="GX165" s="34"/>
      <c r="GY165" s="34"/>
      <c r="GZ165" s="34"/>
      <c r="HA165" s="34"/>
      <c r="HB165" s="34"/>
      <c r="HC165" s="34"/>
      <c r="HD165" s="34"/>
      <c r="HE165" s="34"/>
      <c r="HF165" s="34"/>
      <c r="HG165" s="34"/>
      <c r="HH165" s="34"/>
      <c r="HI165" s="34"/>
      <c r="HJ165" s="34"/>
      <c r="HK165" s="34"/>
      <c r="HL165" s="34"/>
      <c r="HM165" s="110"/>
      <c r="HN165" s="34"/>
      <c r="HO165" s="34"/>
      <c r="HP165" s="34"/>
      <c r="HQ165" s="34"/>
      <c r="HR165" s="34"/>
      <c r="HS165" s="34"/>
      <c r="HT165" s="34"/>
      <c r="HU165" s="34"/>
      <c r="HV165" s="34"/>
      <c r="HW165" s="34"/>
      <c r="HX165" s="34"/>
      <c r="HY165" s="92"/>
      <c r="HZ165" s="34"/>
      <c r="IA165" s="34">
        <v>1</v>
      </c>
      <c r="IB165" s="34">
        <v>2</v>
      </c>
      <c r="IC165" s="34">
        <v>4</v>
      </c>
      <c r="ID165" s="34"/>
      <c r="IE165" s="34"/>
      <c r="IF165" s="34"/>
      <c r="IG165" s="34"/>
      <c r="IH165" s="34"/>
      <c r="II165" s="34"/>
      <c r="IJ165" s="34"/>
      <c r="IK165" s="34"/>
      <c r="IL165" s="34"/>
      <c r="IM165" s="34"/>
      <c r="IN165" s="34"/>
      <c r="IO165" s="34"/>
      <c r="IP165" s="34"/>
      <c r="IQ165" s="34"/>
      <c r="IR165" s="34"/>
      <c r="IS165" s="34"/>
      <c r="IT165" s="34"/>
      <c r="IU165" s="34"/>
      <c r="IV165" s="90"/>
      <c r="IW165" s="34"/>
      <c r="IX165" s="34"/>
      <c r="IY165" s="34"/>
      <c r="IZ165" s="34"/>
      <c r="JA165" s="34"/>
      <c r="JB165" s="34"/>
      <c r="JC165" s="34"/>
      <c r="JD165" s="34"/>
      <c r="JE165" s="34"/>
      <c r="JF165" s="34"/>
      <c r="JG165" s="34"/>
      <c r="JH165" s="34"/>
      <c r="JI165" s="34"/>
      <c r="JJ165" s="153"/>
      <c r="JK165" s="34"/>
      <c r="JL165" s="34"/>
      <c r="JM165" s="34"/>
      <c r="JN165" s="34"/>
      <c r="JO165" s="34"/>
      <c r="JP165" s="34"/>
      <c r="JQ165" s="34"/>
      <c r="JR165" s="34"/>
      <c r="JS165" s="34"/>
      <c r="JT165" s="34"/>
      <c r="JU165" s="34"/>
      <c r="JV165" s="34"/>
      <c r="JW165" s="34"/>
      <c r="JX165" s="34"/>
      <c r="JY165" s="34"/>
      <c r="JZ165" s="34"/>
      <c r="KA165" s="34"/>
      <c r="KB165" s="34"/>
      <c r="KC165" s="34"/>
      <c r="KD165" s="34"/>
      <c r="KE165" s="34"/>
      <c r="KF165" s="34"/>
      <c r="KG165" s="34"/>
      <c r="KH165" s="34"/>
      <c r="KI165" s="34"/>
      <c r="KJ165" s="34"/>
      <c r="KK165" s="34"/>
      <c r="KL165" s="34"/>
      <c r="KM165" s="34"/>
      <c r="KN165" s="34"/>
      <c r="KO165" s="34"/>
      <c r="KP165" s="34"/>
      <c r="KQ165" s="34"/>
      <c r="KR165" s="34"/>
      <c r="KS165" s="34"/>
      <c r="KT165" s="34"/>
      <c r="KU165" s="34"/>
      <c r="KV165" s="34"/>
      <c r="KW165" s="34"/>
      <c r="KX165" s="34"/>
      <c r="KY165" s="34"/>
    </row>
    <row r="166" spans="1:311" s="36" customFormat="1" ht="18.600000000000001">
      <c r="A166" s="34" t="str">
        <f t="shared" si="80"/>
        <v>4.5.3.18</v>
      </c>
      <c r="B166" s="35" t="s">
        <v>93</v>
      </c>
      <c r="C166" s="36" t="s">
        <v>41</v>
      </c>
      <c r="D166" s="37"/>
      <c r="E166" s="79">
        <v>45971</v>
      </c>
      <c r="F166" s="80">
        <f t="shared" si="76"/>
        <v>45972</v>
      </c>
      <c r="G166" s="40">
        <v>2</v>
      </c>
      <c r="H166" s="41">
        <v>1</v>
      </c>
      <c r="I166" s="42">
        <f t="shared" si="77"/>
        <v>2</v>
      </c>
      <c r="J166" s="43"/>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82"/>
      <c r="DF166" s="34"/>
      <c r="DG166" s="34"/>
      <c r="DH166" s="34"/>
      <c r="DI166" s="34"/>
      <c r="DJ166" s="34"/>
      <c r="DK166" s="34"/>
      <c r="DL166" s="34"/>
      <c r="DM166" s="34"/>
      <c r="DN166" s="34"/>
      <c r="DO166" s="34"/>
      <c r="DP166" s="34"/>
      <c r="DQ166" s="34"/>
      <c r="DR166" s="34"/>
      <c r="DS166" s="34"/>
      <c r="DT166" s="34"/>
      <c r="DU166" s="34"/>
      <c r="DV166" s="34"/>
      <c r="DW166" s="34"/>
      <c r="DX166" s="34"/>
      <c r="DY166" s="34"/>
      <c r="DZ166" s="82"/>
      <c r="EA166" s="34"/>
      <c r="EB166" s="34"/>
      <c r="EC166" s="34"/>
      <c r="ED166" s="34"/>
      <c r="EE166" s="34"/>
      <c r="EF166" s="34"/>
      <c r="EG166" s="34"/>
      <c r="EH166" s="34"/>
      <c r="EI166" s="34"/>
      <c r="EJ166" s="34"/>
      <c r="EK166" s="34"/>
      <c r="EL166" s="34"/>
      <c r="EM166" s="34"/>
      <c r="EN166" s="34"/>
      <c r="EO166" s="34"/>
      <c r="EP166" s="34"/>
      <c r="EQ166" s="34"/>
      <c r="ER166" s="34"/>
      <c r="ES166" s="34"/>
      <c r="ET166" s="34"/>
      <c r="EU166" s="82"/>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90"/>
      <c r="GS166" s="34"/>
      <c r="GT166" s="34"/>
      <c r="GU166" s="34"/>
      <c r="GV166" s="34"/>
      <c r="GW166" s="34"/>
      <c r="GX166" s="34"/>
      <c r="GY166" s="34"/>
      <c r="GZ166" s="34"/>
      <c r="HA166" s="34"/>
      <c r="HB166" s="34"/>
      <c r="HC166" s="34"/>
      <c r="HD166" s="34"/>
      <c r="HE166" s="34"/>
      <c r="HF166" s="34"/>
      <c r="HG166" s="34"/>
      <c r="HH166" s="34"/>
      <c r="HI166" s="34"/>
      <c r="HJ166" s="34"/>
      <c r="HK166" s="34"/>
      <c r="HL166" s="34"/>
      <c r="HM166" s="110"/>
      <c r="HN166" s="34"/>
      <c r="HO166" s="34"/>
      <c r="HP166" s="34"/>
      <c r="HQ166" s="34"/>
      <c r="HR166" s="34"/>
      <c r="HS166" s="34"/>
      <c r="HT166" s="34"/>
      <c r="HU166" s="34"/>
      <c r="HV166" s="34"/>
      <c r="HW166" s="34"/>
      <c r="HX166" s="34"/>
      <c r="HY166" s="92"/>
      <c r="HZ166" s="34"/>
      <c r="IA166" s="34">
        <v>1</v>
      </c>
      <c r="IB166" s="34">
        <v>2</v>
      </c>
      <c r="IC166" s="34">
        <v>4</v>
      </c>
      <c r="ID166" s="34"/>
      <c r="IE166" s="34"/>
      <c r="IF166" s="34"/>
      <c r="IG166" s="34"/>
      <c r="IH166" s="34"/>
      <c r="II166" s="34"/>
      <c r="IJ166" s="34"/>
      <c r="IK166" s="34"/>
      <c r="IL166" s="34"/>
      <c r="IM166" s="34"/>
      <c r="IN166" s="34"/>
      <c r="IO166" s="34"/>
      <c r="IP166" s="34"/>
      <c r="IQ166" s="34"/>
      <c r="IR166" s="34"/>
      <c r="IS166" s="34"/>
      <c r="IT166" s="34"/>
      <c r="IU166" s="34"/>
      <c r="IV166" s="90"/>
      <c r="IW166" s="34"/>
      <c r="IX166" s="34"/>
      <c r="IY166" s="34"/>
      <c r="IZ166" s="34"/>
      <c r="JA166" s="34"/>
      <c r="JB166" s="34"/>
      <c r="JC166" s="34"/>
      <c r="JD166" s="34"/>
      <c r="JE166" s="34"/>
      <c r="JF166" s="34"/>
      <c r="JG166" s="34"/>
      <c r="JH166" s="34"/>
      <c r="JI166" s="34"/>
      <c r="JJ166" s="153"/>
      <c r="JK166" s="34"/>
      <c r="JL166" s="34"/>
      <c r="JM166" s="34"/>
      <c r="JN166" s="34"/>
      <c r="JO166" s="34"/>
      <c r="JP166" s="34"/>
      <c r="JQ166" s="34"/>
      <c r="JR166" s="34"/>
      <c r="JS166" s="34"/>
      <c r="JT166" s="34"/>
      <c r="JU166" s="34"/>
      <c r="JV166" s="34"/>
      <c r="JW166" s="34"/>
      <c r="JX166" s="34"/>
      <c r="JY166" s="34"/>
      <c r="JZ166" s="34"/>
      <c r="KA166" s="34"/>
      <c r="KB166" s="34"/>
      <c r="KC166" s="34"/>
      <c r="KD166" s="34"/>
      <c r="KE166" s="34"/>
      <c r="KF166" s="34"/>
      <c r="KG166" s="34"/>
      <c r="KH166" s="34"/>
      <c r="KI166" s="34"/>
      <c r="KJ166" s="34"/>
      <c r="KK166" s="34"/>
      <c r="KL166" s="34"/>
      <c r="KM166" s="34"/>
      <c r="KN166" s="34"/>
      <c r="KO166" s="34"/>
      <c r="KP166" s="34"/>
      <c r="KQ166" s="34"/>
      <c r="KR166" s="34"/>
      <c r="KS166" s="34"/>
      <c r="KT166" s="34"/>
      <c r="KU166" s="34"/>
      <c r="KV166" s="34"/>
      <c r="KW166" s="34"/>
      <c r="KX166" s="34"/>
      <c r="KY166" s="34"/>
    </row>
    <row r="167" spans="1:311" s="36" customFormat="1" ht="18.600000000000001">
      <c r="A167" s="34" t="str">
        <f t="shared" si="80"/>
        <v>4.5.3.19</v>
      </c>
      <c r="B167" s="35" t="s">
        <v>94</v>
      </c>
      <c r="C167" s="36" t="s">
        <v>41</v>
      </c>
      <c r="D167" s="37"/>
      <c r="E167" s="79">
        <v>45971</v>
      </c>
      <c r="F167" s="80">
        <f t="shared" si="76"/>
        <v>45972</v>
      </c>
      <c r="G167" s="40">
        <v>2</v>
      </c>
      <c r="H167" s="41">
        <v>1</v>
      </c>
      <c r="I167" s="42">
        <f t="shared" si="77"/>
        <v>2</v>
      </c>
      <c r="J167" s="43"/>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82"/>
      <c r="DF167" s="34"/>
      <c r="DG167" s="34"/>
      <c r="DH167" s="34"/>
      <c r="DI167" s="34"/>
      <c r="DJ167" s="34"/>
      <c r="DK167" s="34"/>
      <c r="DL167" s="34"/>
      <c r="DM167" s="34"/>
      <c r="DN167" s="34"/>
      <c r="DO167" s="34"/>
      <c r="DP167" s="34"/>
      <c r="DQ167" s="34"/>
      <c r="DR167" s="34"/>
      <c r="DS167" s="34"/>
      <c r="DT167" s="34"/>
      <c r="DU167" s="34"/>
      <c r="DV167" s="34"/>
      <c r="DW167" s="34"/>
      <c r="DX167" s="34"/>
      <c r="DY167" s="34"/>
      <c r="DZ167" s="82"/>
      <c r="EA167" s="34"/>
      <c r="EB167" s="34"/>
      <c r="EC167" s="34"/>
      <c r="ED167" s="34"/>
      <c r="EE167" s="34"/>
      <c r="EF167" s="34"/>
      <c r="EG167" s="34"/>
      <c r="EH167" s="34"/>
      <c r="EI167" s="34"/>
      <c r="EJ167" s="34"/>
      <c r="EK167" s="34"/>
      <c r="EL167" s="34"/>
      <c r="EM167" s="34"/>
      <c r="EN167" s="34"/>
      <c r="EO167" s="34"/>
      <c r="EP167" s="34"/>
      <c r="EQ167" s="34"/>
      <c r="ER167" s="34"/>
      <c r="ES167" s="34"/>
      <c r="ET167" s="34"/>
      <c r="EU167" s="82"/>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90"/>
      <c r="GS167" s="34"/>
      <c r="GT167" s="34"/>
      <c r="GU167" s="34"/>
      <c r="GV167" s="34"/>
      <c r="GW167" s="34"/>
      <c r="GX167" s="34"/>
      <c r="GY167" s="34"/>
      <c r="GZ167" s="34"/>
      <c r="HA167" s="34"/>
      <c r="HB167" s="34"/>
      <c r="HC167" s="34"/>
      <c r="HD167" s="34"/>
      <c r="HE167" s="34"/>
      <c r="HF167" s="34"/>
      <c r="HG167" s="34"/>
      <c r="HH167" s="34"/>
      <c r="HI167" s="34"/>
      <c r="HJ167" s="34"/>
      <c r="HK167" s="34"/>
      <c r="HL167" s="34"/>
      <c r="HM167" s="110"/>
      <c r="HN167" s="34"/>
      <c r="HO167" s="34"/>
      <c r="HP167" s="34"/>
      <c r="HQ167" s="34"/>
      <c r="HR167" s="34"/>
      <c r="HS167" s="34"/>
      <c r="HT167" s="34"/>
      <c r="HU167" s="34"/>
      <c r="HV167" s="34"/>
      <c r="HW167" s="34"/>
      <c r="HX167" s="34"/>
      <c r="HY167" s="92"/>
      <c r="HZ167" s="34"/>
      <c r="IA167" s="34">
        <v>1</v>
      </c>
      <c r="IB167" s="34">
        <v>2</v>
      </c>
      <c r="IC167" s="34">
        <v>4</v>
      </c>
      <c r="ID167" s="34"/>
      <c r="IE167" s="34"/>
      <c r="IF167" s="34"/>
      <c r="IG167" s="34"/>
      <c r="IH167" s="34"/>
      <c r="II167" s="34"/>
      <c r="IJ167" s="34"/>
      <c r="IK167" s="34"/>
      <c r="IL167" s="34"/>
      <c r="IM167" s="34"/>
      <c r="IN167" s="34"/>
      <c r="IO167" s="34"/>
      <c r="IP167" s="34"/>
      <c r="IQ167" s="34"/>
      <c r="IR167" s="34"/>
      <c r="IS167" s="34"/>
      <c r="IT167" s="34"/>
      <c r="IU167" s="34"/>
      <c r="IV167" s="90"/>
      <c r="IW167" s="34"/>
      <c r="IX167" s="34"/>
      <c r="IY167" s="34"/>
      <c r="IZ167" s="34"/>
      <c r="JA167" s="34"/>
      <c r="JB167" s="34"/>
      <c r="JC167" s="34"/>
      <c r="JD167" s="34"/>
      <c r="JE167" s="34"/>
      <c r="JF167" s="34"/>
      <c r="JG167" s="34"/>
      <c r="JH167" s="34"/>
      <c r="JI167" s="34"/>
      <c r="JJ167" s="153"/>
      <c r="JK167" s="34"/>
      <c r="JL167" s="34"/>
      <c r="JM167" s="34"/>
      <c r="JN167" s="34"/>
      <c r="JO167" s="34"/>
      <c r="JP167" s="34"/>
      <c r="JQ167" s="34"/>
      <c r="JR167" s="34"/>
      <c r="JS167" s="34"/>
      <c r="JT167" s="34"/>
      <c r="JU167" s="34"/>
      <c r="JV167" s="34"/>
      <c r="JW167" s="34"/>
      <c r="JX167" s="34"/>
      <c r="JY167" s="34"/>
      <c r="JZ167" s="34"/>
      <c r="KA167" s="34"/>
      <c r="KB167" s="34"/>
      <c r="KC167" s="34"/>
      <c r="KD167" s="34"/>
      <c r="KE167" s="34"/>
      <c r="KF167" s="34"/>
      <c r="KG167" s="34"/>
      <c r="KH167" s="34"/>
      <c r="KI167" s="34"/>
      <c r="KJ167" s="34"/>
      <c r="KK167" s="34"/>
      <c r="KL167" s="34"/>
      <c r="KM167" s="34"/>
      <c r="KN167" s="34"/>
      <c r="KO167" s="34"/>
      <c r="KP167" s="34"/>
      <c r="KQ167" s="34"/>
      <c r="KR167" s="34"/>
      <c r="KS167" s="34"/>
      <c r="KT167" s="34"/>
      <c r="KU167" s="34"/>
      <c r="KV167" s="34"/>
      <c r="KW167" s="34"/>
      <c r="KX167" s="34"/>
      <c r="KY167" s="34"/>
    </row>
    <row r="168" spans="1:311" s="126" customFormat="1" ht="18.600000000000001">
      <c r="A168" s="124" t="str">
        <f t="shared" si="80"/>
        <v>4.5.3.20</v>
      </c>
      <c r="B168" s="125" t="s">
        <v>95</v>
      </c>
      <c r="C168" s="126" t="s">
        <v>41</v>
      </c>
      <c r="D168" s="127"/>
      <c r="E168" s="128">
        <v>45971</v>
      </c>
      <c r="F168" s="129">
        <f t="shared" si="76"/>
        <v>45972</v>
      </c>
      <c r="G168" s="130">
        <v>2</v>
      </c>
      <c r="H168" s="41">
        <v>1</v>
      </c>
      <c r="I168" s="131">
        <f t="shared" si="77"/>
        <v>2</v>
      </c>
      <c r="J168" s="132"/>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24"/>
      <c r="AY168" s="124"/>
      <c r="AZ168" s="124"/>
      <c r="BA168" s="124"/>
      <c r="BB168" s="124"/>
      <c r="BC168" s="124"/>
      <c r="BD168" s="124"/>
      <c r="BE168" s="124"/>
      <c r="BF168" s="124"/>
      <c r="BG168" s="124"/>
      <c r="BH168" s="124"/>
      <c r="BI168" s="124"/>
      <c r="BJ168" s="124"/>
      <c r="BK168" s="124"/>
      <c r="BL168" s="124"/>
      <c r="BM168" s="124"/>
      <c r="BN168" s="124"/>
      <c r="BO168" s="124"/>
      <c r="BP168" s="124"/>
      <c r="BQ168" s="124"/>
      <c r="BR168" s="124"/>
      <c r="BS168" s="124"/>
      <c r="BT168" s="124"/>
      <c r="BU168" s="124"/>
      <c r="BV168" s="124"/>
      <c r="BW168" s="124"/>
      <c r="BX168" s="124"/>
      <c r="BY168" s="124"/>
      <c r="BZ168" s="124"/>
      <c r="CA168" s="124"/>
      <c r="CB168" s="124"/>
      <c r="CC168" s="124"/>
      <c r="CD168" s="124"/>
      <c r="CE168" s="124"/>
      <c r="CF168" s="124"/>
      <c r="CG168" s="124"/>
      <c r="CH168" s="124"/>
      <c r="CI168" s="124"/>
      <c r="CJ168" s="124"/>
      <c r="CK168" s="124"/>
      <c r="CL168" s="124"/>
      <c r="CM168" s="124"/>
      <c r="CN168" s="124"/>
      <c r="CO168" s="124"/>
      <c r="CP168" s="124"/>
      <c r="CQ168" s="124"/>
      <c r="CR168" s="124"/>
      <c r="CS168" s="124"/>
      <c r="CT168" s="124"/>
      <c r="CU168" s="124"/>
      <c r="CV168" s="124"/>
      <c r="CW168" s="124"/>
      <c r="CX168" s="124"/>
      <c r="CY168" s="124"/>
      <c r="CZ168" s="124"/>
      <c r="DA168" s="124"/>
      <c r="DB168" s="124"/>
      <c r="DC168" s="124"/>
      <c r="DD168" s="124"/>
      <c r="DE168" s="133"/>
      <c r="DF168" s="124"/>
      <c r="DG168" s="124"/>
      <c r="DH168" s="124"/>
      <c r="DI168" s="124"/>
      <c r="DJ168" s="124"/>
      <c r="DK168" s="124"/>
      <c r="DL168" s="124"/>
      <c r="DM168" s="124"/>
      <c r="DN168" s="124"/>
      <c r="DO168" s="124"/>
      <c r="DP168" s="124"/>
      <c r="DQ168" s="124"/>
      <c r="DR168" s="124"/>
      <c r="DS168" s="124"/>
      <c r="DT168" s="124"/>
      <c r="DU168" s="124"/>
      <c r="DV168" s="124"/>
      <c r="DW168" s="124"/>
      <c r="DX168" s="124"/>
      <c r="DY168" s="124"/>
      <c r="DZ168" s="133"/>
      <c r="EA168" s="124"/>
      <c r="EB168" s="124"/>
      <c r="EC168" s="124"/>
      <c r="ED168" s="124"/>
      <c r="EE168" s="124"/>
      <c r="EF168" s="124"/>
      <c r="EG168" s="124"/>
      <c r="EH168" s="124"/>
      <c r="EI168" s="124"/>
      <c r="EJ168" s="124"/>
      <c r="EK168" s="124"/>
      <c r="EL168" s="124"/>
      <c r="EM168" s="124"/>
      <c r="EN168" s="124"/>
      <c r="EO168" s="124"/>
      <c r="EP168" s="124"/>
      <c r="EQ168" s="124"/>
      <c r="ER168" s="124"/>
      <c r="ES168" s="124"/>
      <c r="ET168" s="124"/>
      <c r="EU168" s="133"/>
      <c r="EV168" s="124"/>
      <c r="EW168" s="124"/>
      <c r="EX168" s="124"/>
      <c r="EY168" s="124"/>
      <c r="EZ168" s="124"/>
      <c r="FA168" s="124"/>
      <c r="FB168" s="124"/>
      <c r="FC168" s="124"/>
      <c r="FD168" s="124"/>
      <c r="FE168" s="124"/>
      <c r="FF168" s="124"/>
      <c r="FG168" s="124"/>
      <c r="FH168" s="124"/>
      <c r="FI168" s="124"/>
      <c r="FJ168" s="124"/>
      <c r="FK168" s="124"/>
      <c r="FL168" s="124"/>
      <c r="FM168" s="124"/>
      <c r="FN168" s="124"/>
      <c r="FO168" s="124"/>
      <c r="FP168" s="124"/>
      <c r="FQ168" s="124"/>
      <c r="FR168" s="124"/>
      <c r="FS168" s="124"/>
      <c r="FT168" s="124"/>
      <c r="FU168" s="124"/>
      <c r="FV168" s="124"/>
      <c r="FW168" s="124"/>
      <c r="FX168" s="124"/>
      <c r="FY168" s="124"/>
      <c r="FZ168" s="124"/>
      <c r="GA168" s="124"/>
      <c r="GB168" s="124"/>
      <c r="GC168" s="124"/>
      <c r="GD168" s="124"/>
      <c r="GE168" s="124"/>
      <c r="GF168" s="124"/>
      <c r="GG168" s="124"/>
      <c r="GH168" s="124"/>
      <c r="GI168" s="124"/>
      <c r="GJ168" s="124"/>
      <c r="GK168" s="124"/>
      <c r="GL168" s="124"/>
      <c r="GM168" s="124"/>
      <c r="GN168" s="124"/>
      <c r="GO168" s="124"/>
      <c r="GP168" s="124"/>
      <c r="GQ168" s="124"/>
      <c r="GR168" s="134"/>
      <c r="GS168" s="124"/>
      <c r="GT168" s="124"/>
      <c r="GU168" s="124"/>
      <c r="GV168" s="124"/>
      <c r="GW168" s="124"/>
      <c r="GX168" s="124"/>
      <c r="GY168" s="124"/>
      <c r="GZ168" s="124"/>
      <c r="HA168" s="124"/>
      <c r="HB168" s="124"/>
      <c r="HC168" s="124"/>
      <c r="HD168" s="124"/>
      <c r="HE168" s="124"/>
      <c r="HF168" s="124"/>
      <c r="HG168" s="124"/>
      <c r="HH168" s="124"/>
      <c r="HI168" s="124"/>
      <c r="HJ168" s="124"/>
      <c r="HK168" s="124"/>
      <c r="HL168" s="124"/>
      <c r="HM168" s="136"/>
      <c r="HN168" s="124"/>
      <c r="HO168" s="124"/>
      <c r="HP168" s="124"/>
      <c r="HQ168" s="124"/>
      <c r="HR168" s="124"/>
      <c r="HS168" s="124"/>
      <c r="HT168" s="124"/>
      <c r="HU168" s="124"/>
      <c r="HV168" s="124"/>
      <c r="HW168" s="124"/>
      <c r="HX168" s="124"/>
      <c r="HY168" s="137"/>
      <c r="HZ168" s="124"/>
      <c r="IA168" s="124">
        <v>1</v>
      </c>
      <c r="IB168" s="124">
        <v>2</v>
      </c>
      <c r="IC168" s="124">
        <v>4</v>
      </c>
      <c r="ID168" s="124"/>
      <c r="IE168" s="124"/>
      <c r="IF168" s="124"/>
      <c r="IG168" s="124"/>
      <c r="IH168" s="124"/>
      <c r="II168" s="124"/>
      <c r="IJ168" s="124"/>
      <c r="IK168" s="124"/>
      <c r="IL168" s="124"/>
      <c r="IM168" s="124"/>
      <c r="IN168" s="124"/>
      <c r="IO168" s="124"/>
      <c r="IP168" s="124"/>
      <c r="IQ168" s="124"/>
      <c r="IR168" s="124"/>
      <c r="IS168" s="124"/>
      <c r="IT168" s="124"/>
      <c r="IU168" s="124"/>
      <c r="IV168" s="134"/>
      <c r="IW168" s="124"/>
      <c r="IX168" s="124"/>
      <c r="IY168" s="124"/>
      <c r="IZ168" s="124"/>
      <c r="JA168" s="124"/>
      <c r="JB168" s="124"/>
      <c r="JC168" s="124"/>
      <c r="JD168" s="124"/>
      <c r="JE168" s="124"/>
      <c r="JF168" s="124"/>
      <c r="JG168" s="124"/>
      <c r="JH168" s="124"/>
      <c r="JI168" s="124"/>
      <c r="JJ168" s="154"/>
      <c r="JK168" s="124"/>
      <c r="JL168" s="124"/>
      <c r="JM168" s="124"/>
      <c r="JN168" s="124"/>
      <c r="JO168" s="124"/>
      <c r="JP168" s="124"/>
      <c r="JQ168" s="124"/>
      <c r="JR168" s="124"/>
      <c r="JS168" s="124"/>
      <c r="JT168" s="124"/>
      <c r="JU168" s="124"/>
      <c r="JV168" s="124"/>
      <c r="JW168" s="124"/>
      <c r="JX168" s="124"/>
      <c r="JY168" s="124"/>
      <c r="JZ168" s="124"/>
      <c r="KA168" s="124"/>
      <c r="KB168" s="124"/>
      <c r="KC168" s="124"/>
      <c r="KD168" s="124"/>
      <c r="KE168" s="124"/>
      <c r="KF168" s="124"/>
      <c r="KG168" s="124"/>
      <c r="KH168" s="124"/>
      <c r="KI168" s="124"/>
      <c r="KJ168" s="124"/>
      <c r="KK168" s="124"/>
      <c r="KL168" s="124"/>
      <c r="KM168" s="124"/>
      <c r="KN168" s="124"/>
      <c r="KO168" s="124"/>
      <c r="KP168" s="124"/>
      <c r="KQ168" s="124"/>
      <c r="KR168" s="124"/>
      <c r="KS168" s="124"/>
      <c r="KT168" s="124"/>
      <c r="KU168" s="124"/>
      <c r="KV168" s="124"/>
      <c r="KW168" s="124"/>
      <c r="KX168" s="124"/>
      <c r="KY168" s="124"/>
    </row>
    <row r="169" spans="1:311" s="114" customFormat="1" ht="18.600000000000001">
      <c r="A169" s="96" t="str">
        <f t="shared" si="80"/>
        <v>4.5.3.21</v>
      </c>
      <c r="B169" s="113" t="s">
        <v>88</v>
      </c>
      <c r="C169" s="114" t="s">
        <v>41</v>
      </c>
      <c r="D169" s="115"/>
      <c r="E169" s="116">
        <v>45972</v>
      </c>
      <c r="F169" s="117">
        <f>IF(ISBLANK(E169)," - ",IF(G169=0,E169,WORKDAY(IF(WEEKDAY(E169,2)&gt;5, WORKDAY(E169,1), E169),G169-1)))</f>
        <v>45973</v>
      </c>
      <c r="G169" s="118">
        <v>2</v>
      </c>
      <c r="H169" s="119">
        <v>0</v>
      </c>
      <c r="I169" s="120">
        <f t="shared" si="77"/>
        <v>2</v>
      </c>
      <c r="J169" s="121"/>
      <c r="K169" s="96"/>
      <c r="L169" s="96"/>
      <c r="M169" s="96"/>
      <c r="N169" s="96"/>
      <c r="O169" s="96"/>
      <c r="P169" s="96"/>
      <c r="Q169" s="96"/>
      <c r="R169" s="96"/>
      <c r="S169" s="96"/>
      <c r="T169" s="96"/>
      <c r="U169" s="96"/>
      <c r="V169" s="96"/>
      <c r="W169" s="96"/>
      <c r="X169" s="96"/>
      <c r="Y169" s="96"/>
      <c r="Z169" s="96"/>
      <c r="AA169" s="96"/>
      <c r="AB169" s="96"/>
      <c r="AC169" s="96"/>
      <c r="AD169" s="96"/>
      <c r="AE169" s="96"/>
      <c r="AF169" s="96"/>
      <c r="AG169" s="96"/>
      <c r="AH169" s="96"/>
      <c r="AI169" s="96"/>
      <c r="AJ169" s="96"/>
      <c r="AK169" s="96"/>
      <c r="AL169" s="96"/>
      <c r="AM169" s="96"/>
      <c r="AN169" s="96"/>
      <c r="AO169" s="96"/>
      <c r="AP169" s="96"/>
      <c r="AQ169" s="96"/>
      <c r="AR169" s="96"/>
      <c r="AS169" s="96"/>
      <c r="AT169" s="96"/>
      <c r="AU169" s="96"/>
      <c r="AV169" s="96"/>
      <c r="AW169" s="96"/>
      <c r="AX169" s="96"/>
      <c r="AY169" s="96"/>
      <c r="AZ169" s="96"/>
      <c r="BA169" s="96"/>
      <c r="BB169" s="96"/>
      <c r="BC169" s="96"/>
      <c r="BD169" s="96"/>
      <c r="BE169" s="96"/>
      <c r="BF169" s="96"/>
      <c r="BG169" s="96"/>
      <c r="BH169" s="96"/>
      <c r="BI169" s="96"/>
      <c r="BJ169" s="96"/>
      <c r="BK169" s="96"/>
      <c r="BL169" s="96"/>
      <c r="BM169" s="96"/>
      <c r="BN169" s="96"/>
      <c r="BO169" s="96"/>
      <c r="BP169" s="96"/>
      <c r="BQ169" s="96"/>
      <c r="BR169" s="96"/>
      <c r="BS169" s="96"/>
      <c r="BT169" s="96"/>
      <c r="BU169" s="96"/>
      <c r="BV169" s="96"/>
      <c r="BW169" s="96"/>
      <c r="BX169" s="96"/>
      <c r="BY169" s="96"/>
      <c r="BZ169" s="96"/>
      <c r="CA169" s="96"/>
      <c r="CB169" s="96"/>
      <c r="CC169" s="96"/>
      <c r="CD169" s="96"/>
      <c r="CE169" s="96"/>
      <c r="CF169" s="96"/>
      <c r="CG169" s="96"/>
      <c r="CH169" s="96"/>
      <c r="CI169" s="96"/>
      <c r="CJ169" s="96"/>
      <c r="CK169" s="96"/>
      <c r="CL169" s="96"/>
      <c r="CM169" s="96"/>
      <c r="CN169" s="96"/>
      <c r="CO169" s="96"/>
      <c r="CP169" s="96"/>
      <c r="CQ169" s="96"/>
      <c r="CR169" s="96"/>
      <c r="CS169" s="96"/>
      <c r="CT169" s="96"/>
      <c r="CU169" s="96"/>
      <c r="CV169" s="96"/>
      <c r="CW169" s="96"/>
      <c r="CX169" s="96"/>
      <c r="CY169" s="96"/>
      <c r="CZ169" s="96"/>
      <c r="DA169" s="96"/>
      <c r="DB169" s="96"/>
      <c r="DC169" s="96"/>
      <c r="DD169" s="96"/>
      <c r="DE169" s="122"/>
      <c r="DF169" s="96"/>
      <c r="DG169" s="96"/>
      <c r="DH169" s="96"/>
      <c r="DI169" s="96"/>
      <c r="DJ169" s="96"/>
      <c r="DK169" s="96"/>
      <c r="DL169" s="96"/>
      <c r="DM169" s="96"/>
      <c r="DN169" s="96"/>
      <c r="DO169" s="96"/>
      <c r="DP169" s="96"/>
      <c r="DQ169" s="96"/>
      <c r="DR169" s="96"/>
      <c r="DS169" s="96"/>
      <c r="DT169" s="96"/>
      <c r="DU169" s="96"/>
      <c r="DV169" s="96"/>
      <c r="DW169" s="96"/>
      <c r="DX169" s="96"/>
      <c r="DY169" s="96"/>
      <c r="DZ169" s="122"/>
      <c r="EA169" s="96"/>
      <c r="EB169" s="96"/>
      <c r="EC169" s="96"/>
      <c r="ED169" s="96"/>
      <c r="EE169" s="96"/>
      <c r="EF169" s="96"/>
      <c r="EG169" s="96"/>
      <c r="EH169" s="96"/>
      <c r="EI169" s="96"/>
      <c r="EJ169" s="96"/>
      <c r="EK169" s="96"/>
      <c r="EL169" s="96"/>
      <c r="EM169" s="96"/>
      <c r="EN169" s="96"/>
      <c r="EO169" s="96"/>
      <c r="EP169" s="96"/>
      <c r="EQ169" s="96"/>
      <c r="ER169" s="96"/>
      <c r="ES169" s="96"/>
      <c r="ET169" s="96"/>
      <c r="EU169" s="122"/>
      <c r="EV169" s="96"/>
      <c r="EW169" s="96"/>
      <c r="EX169" s="96"/>
      <c r="EY169" s="96"/>
      <c r="EZ169" s="96"/>
      <c r="FA169" s="96"/>
      <c r="FB169" s="96"/>
      <c r="FC169" s="96"/>
      <c r="FD169" s="96"/>
      <c r="FE169" s="96"/>
      <c r="FF169" s="96"/>
      <c r="FG169" s="96"/>
      <c r="FH169" s="96"/>
      <c r="FI169" s="96"/>
      <c r="FJ169" s="96"/>
      <c r="FK169" s="96"/>
      <c r="FL169" s="96"/>
      <c r="FM169" s="96"/>
      <c r="FN169" s="96"/>
      <c r="FO169" s="96"/>
      <c r="FP169" s="96"/>
      <c r="FQ169" s="96"/>
      <c r="FR169" s="96"/>
      <c r="FS169" s="96"/>
      <c r="FT169" s="96"/>
      <c r="FU169" s="96"/>
      <c r="FV169" s="96"/>
      <c r="FW169" s="96"/>
      <c r="FX169" s="96"/>
      <c r="FY169" s="96"/>
      <c r="FZ169" s="96"/>
      <c r="GA169" s="96"/>
      <c r="GB169" s="96"/>
      <c r="GC169" s="96"/>
      <c r="GD169" s="96"/>
      <c r="GE169" s="96"/>
      <c r="GF169" s="96"/>
      <c r="GG169" s="96"/>
      <c r="GH169" s="96"/>
      <c r="GI169" s="96"/>
      <c r="GJ169" s="96"/>
      <c r="GK169" s="96"/>
      <c r="GL169" s="96"/>
      <c r="GM169" s="96"/>
      <c r="GN169" s="96"/>
      <c r="GO169" s="96"/>
      <c r="GP169" s="96"/>
      <c r="GQ169" s="96"/>
      <c r="GR169" s="89"/>
      <c r="GS169" s="96"/>
      <c r="GT169" s="96"/>
      <c r="GU169" s="96"/>
      <c r="GV169" s="96"/>
      <c r="GW169" s="96"/>
      <c r="GX169" s="96"/>
      <c r="GY169" s="96"/>
      <c r="GZ169" s="96"/>
      <c r="HA169" s="96"/>
      <c r="HB169" s="96"/>
      <c r="HC169" s="96"/>
      <c r="HD169" s="96"/>
      <c r="HE169" s="96"/>
      <c r="HF169" s="96"/>
      <c r="HG169" s="96"/>
      <c r="HH169" s="96"/>
      <c r="HI169" s="96"/>
      <c r="HJ169" s="96"/>
      <c r="HK169" s="96"/>
      <c r="HL169" s="96"/>
      <c r="HM169" s="109"/>
      <c r="HN169" s="96"/>
      <c r="HO169" s="96"/>
      <c r="HP169" s="96"/>
      <c r="HQ169" s="96"/>
      <c r="HR169" s="96"/>
      <c r="HS169" s="96"/>
      <c r="HT169" s="96"/>
      <c r="HU169" s="96"/>
      <c r="HV169" s="96"/>
      <c r="HW169" s="96"/>
      <c r="HX169" s="96"/>
      <c r="HY169" s="103"/>
      <c r="HZ169" s="96"/>
      <c r="IA169" s="96"/>
      <c r="IB169" s="96"/>
      <c r="IC169" s="96"/>
      <c r="ID169" s="96"/>
      <c r="IE169" s="96">
        <v>3</v>
      </c>
      <c r="IF169" s="96"/>
      <c r="IG169" s="96"/>
      <c r="IH169" s="96">
        <v>3</v>
      </c>
      <c r="II169" s="96"/>
      <c r="IJ169" s="96"/>
      <c r="IK169" s="96"/>
      <c r="IL169" s="139"/>
      <c r="IM169" s="96"/>
      <c r="IN169" s="96"/>
      <c r="IO169" s="140"/>
      <c r="IP169" s="96"/>
      <c r="IQ169" s="96"/>
      <c r="IR169" s="96"/>
      <c r="IS169" s="96"/>
      <c r="IT169" s="96"/>
      <c r="IU169" s="96"/>
      <c r="IV169" s="89"/>
      <c r="IW169" s="96"/>
      <c r="IX169" s="96"/>
      <c r="IY169" s="96"/>
      <c r="IZ169" s="96"/>
      <c r="JA169" s="96"/>
      <c r="JB169" s="96"/>
      <c r="JC169" s="96"/>
      <c r="JD169" s="96"/>
      <c r="JE169" s="96"/>
      <c r="JF169" s="96"/>
      <c r="JG169" s="96"/>
      <c r="JH169" s="96"/>
      <c r="JI169" s="96"/>
      <c r="JJ169" s="152"/>
      <c r="JK169" s="96"/>
      <c r="JL169" s="96"/>
      <c r="JM169" s="96"/>
      <c r="JN169" s="96"/>
      <c r="JO169" s="96"/>
      <c r="JP169" s="96"/>
      <c r="JQ169" s="96"/>
      <c r="JR169" s="96"/>
      <c r="JS169" s="96"/>
      <c r="JT169" s="96"/>
      <c r="JU169" s="96"/>
      <c r="JV169" s="96"/>
      <c r="JW169" s="96"/>
      <c r="JX169" s="96"/>
      <c r="JY169" s="96"/>
      <c r="JZ169" s="96"/>
      <c r="KA169" s="96"/>
      <c r="KB169" s="96"/>
      <c r="KC169" s="96"/>
      <c r="KD169" s="96"/>
      <c r="KE169" s="96"/>
      <c r="KF169" s="96"/>
      <c r="KG169" s="96"/>
      <c r="KH169" s="96"/>
      <c r="KI169" s="96"/>
      <c r="KJ169" s="96"/>
      <c r="KK169" s="96"/>
      <c r="KL169" s="96"/>
      <c r="KM169" s="96"/>
      <c r="KN169" s="96"/>
      <c r="KO169" s="96"/>
      <c r="KP169" s="96"/>
      <c r="KQ169" s="96"/>
      <c r="KR169" s="96"/>
      <c r="KS169" s="96"/>
      <c r="KT169" s="96"/>
      <c r="KU169" s="96"/>
      <c r="KV169" s="96"/>
      <c r="KW169" s="96"/>
      <c r="KX169" s="96"/>
      <c r="KY169" s="96"/>
    </row>
    <row r="170" spans="1:311" s="36" customFormat="1" ht="18.600000000000001">
      <c r="A170" s="34" t="str">
        <f t="shared" si="80"/>
        <v>4.5.3.22</v>
      </c>
      <c r="B170" s="35" t="s">
        <v>87</v>
      </c>
      <c r="C170" s="36" t="s">
        <v>41</v>
      </c>
      <c r="D170" s="37"/>
      <c r="E170" s="79">
        <v>45972</v>
      </c>
      <c r="F170" s="80">
        <f>IF(ISBLANK(E170)," - ",IF(G170=0,E170,WORKDAY(IF(WEEKDAY(E170,2)&gt;5, WORKDAY(E170,1), E170),G170-1)))</f>
        <v>45973</v>
      </c>
      <c r="G170" s="40">
        <v>2</v>
      </c>
      <c r="H170" s="41">
        <v>0</v>
      </c>
      <c r="I170" s="42">
        <f t="shared" si="77"/>
        <v>2</v>
      </c>
      <c r="J170" s="43"/>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c r="BO170" s="34"/>
      <c r="BP170" s="34"/>
      <c r="BQ170" s="34"/>
      <c r="BR170" s="34"/>
      <c r="BS170" s="34"/>
      <c r="BT170" s="34"/>
      <c r="BU170" s="34"/>
      <c r="BV170" s="34"/>
      <c r="BW170" s="34"/>
      <c r="BX170" s="34"/>
      <c r="BY170" s="34"/>
      <c r="BZ170" s="34"/>
      <c r="CA170" s="34"/>
      <c r="CB170" s="34"/>
      <c r="CC170" s="34"/>
      <c r="CD170" s="34"/>
      <c r="CE170" s="34"/>
      <c r="CF170" s="34"/>
      <c r="CG170" s="34"/>
      <c r="CH170" s="34"/>
      <c r="CI170" s="34"/>
      <c r="CJ170" s="34"/>
      <c r="CK170" s="34"/>
      <c r="CL170" s="34"/>
      <c r="CM170" s="34"/>
      <c r="CN170" s="34"/>
      <c r="CO170" s="34"/>
      <c r="CP170" s="34"/>
      <c r="CQ170" s="34"/>
      <c r="CR170" s="34"/>
      <c r="CS170" s="34"/>
      <c r="CT170" s="34"/>
      <c r="CU170" s="34"/>
      <c r="CV170" s="34"/>
      <c r="CW170" s="34"/>
      <c r="CX170" s="34"/>
      <c r="CY170" s="34"/>
      <c r="CZ170" s="34"/>
      <c r="DA170" s="34"/>
      <c r="DB170" s="34"/>
      <c r="DC170" s="34"/>
      <c r="DD170" s="34"/>
      <c r="DE170" s="82"/>
      <c r="DF170" s="34"/>
      <c r="DG170" s="34"/>
      <c r="DH170" s="34"/>
      <c r="DI170" s="34"/>
      <c r="DJ170" s="34"/>
      <c r="DK170" s="34"/>
      <c r="DL170" s="34"/>
      <c r="DM170" s="34"/>
      <c r="DN170" s="34"/>
      <c r="DO170" s="34"/>
      <c r="DP170" s="34"/>
      <c r="DQ170" s="34"/>
      <c r="DR170" s="34"/>
      <c r="DS170" s="34"/>
      <c r="DT170" s="34"/>
      <c r="DU170" s="34"/>
      <c r="DV170" s="34"/>
      <c r="DW170" s="34"/>
      <c r="DX170" s="34"/>
      <c r="DY170" s="34"/>
      <c r="DZ170" s="82"/>
      <c r="EA170" s="34"/>
      <c r="EB170" s="34"/>
      <c r="EC170" s="34"/>
      <c r="ED170" s="34"/>
      <c r="EE170" s="34"/>
      <c r="EF170" s="34"/>
      <c r="EG170" s="34"/>
      <c r="EH170" s="34"/>
      <c r="EI170" s="34"/>
      <c r="EJ170" s="34"/>
      <c r="EK170" s="34"/>
      <c r="EL170" s="34"/>
      <c r="EM170" s="34"/>
      <c r="EN170" s="34"/>
      <c r="EO170" s="34"/>
      <c r="EP170" s="34"/>
      <c r="EQ170" s="34"/>
      <c r="ER170" s="34"/>
      <c r="ES170" s="34"/>
      <c r="ET170" s="34"/>
      <c r="EU170" s="82"/>
      <c r="EV170" s="34"/>
      <c r="EW170" s="34"/>
      <c r="EX170" s="34"/>
      <c r="EY170" s="34"/>
      <c r="EZ170" s="34"/>
      <c r="FA170" s="34"/>
      <c r="FB170" s="34"/>
      <c r="FC170" s="34"/>
      <c r="FD170" s="34"/>
      <c r="FE170" s="34"/>
      <c r="FF170" s="34"/>
      <c r="FG170" s="34"/>
      <c r="FH170" s="34"/>
      <c r="FI170" s="34"/>
      <c r="FJ170" s="34"/>
      <c r="FK170" s="34"/>
      <c r="FL170" s="34"/>
      <c r="FM170" s="34"/>
      <c r="FN170" s="34"/>
      <c r="FO170" s="34"/>
      <c r="FP170" s="34"/>
      <c r="FQ170" s="34"/>
      <c r="FR170" s="34"/>
      <c r="FS170" s="34"/>
      <c r="FT170" s="34"/>
      <c r="FU170" s="34"/>
      <c r="FV170" s="34"/>
      <c r="FW170" s="34"/>
      <c r="FX170" s="34"/>
      <c r="FY170" s="34"/>
      <c r="FZ170" s="34"/>
      <c r="GA170" s="34"/>
      <c r="GB170" s="34"/>
      <c r="GC170" s="34"/>
      <c r="GD170" s="34"/>
      <c r="GE170" s="34"/>
      <c r="GF170" s="34"/>
      <c r="GG170" s="34"/>
      <c r="GH170" s="34"/>
      <c r="GI170" s="34"/>
      <c r="GJ170" s="34"/>
      <c r="GK170" s="34"/>
      <c r="GL170" s="34"/>
      <c r="GM170" s="34"/>
      <c r="GN170" s="34"/>
      <c r="GO170" s="34"/>
      <c r="GP170" s="34"/>
      <c r="GQ170" s="34"/>
      <c r="GR170" s="90"/>
      <c r="GS170" s="34"/>
      <c r="GT170" s="34"/>
      <c r="GU170" s="34"/>
      <c r="GV170" s="34"/>
      <c r="GW170" s="34"/>
      <c r="GX170" s="34"/>
      <c r="GY170" s="34"/>
      <c r="GZ170" s="34"/>
      <c r="HA170" s="34"/>
      <c r="HB170" s="34"/>
      <c r="HC170" s="34"/>
      <c r="HD170" s="34"/>
      <c r="HE170" s="34"/>
      <c r="HF170" s="34"/>
      <c r="HG170" s="34"/>
      <c r="HH170" s="34"/>
      <c r="HI170" s="34"/>
      <c r="HJ170" s="34"/>
      <c r="HK170" s="34"/>
      <c r="HL170" s="34"/>
      <c r="HM170" s="110"/>
      <c r="HN170" s="34"/>
      <c r="HO170" s="34"/>
      <c r="HP170" s="34"/>
      <c r="HQ170" s="34"/>
      <c r="HR170" s="34"/>
      <c r="HS170" s="34"/>
      <c r="HT170" s="34"/>
      <c r="HU170" s="34"/>
      <c r="HV170" s="34"/>
      <c r="HW170" s="34"/>
      <c r="HX170" s="34"/>
      <c r="HY170" s="92"/>
      <c r="HZ170" s="34"/>
      <c r="IA170" s="34"/>
      <c r="IB170" s="34"/>
      <c r="IC170" s="34"/>
      <c r="ID170" s="34"/>
      <c r="IE170" s="96">
        <v>3</v>
      </c>
      <c r="IF170" s="34"/>
      <c r="IG170" s="34"/>
      <c r="IH170" s="96">
        <v>3</v>
      </c>
      <c r="II170" s="34"/>
      <c r="IJ170" s="34"/>
      <c r="IK170" s="34"/>
      <c r="IL170" s="99"/>
      <c r="IM170" s="34"/>
      <c r="IN170" s="34"/>
      <c r="IO170" s="105"/>
      <c r="IP170" s="34"/>
      <c r="IQ170" s="34"/>
      <c r="IR170" s="34"/>
      <c r="IS170" s="34"/>
      <c r="IT170" s="34"/>
      <c r="IU170" s="34"/>
      <c r="IV170" s="90"/>
      <c r="IW170" s="34"/>
      <c r="IX170" s="34"/>
      <c r="IY170" s="34"/>
      <c r="IZ170" s="34"/>
      <c r="JA170" s="34"/>
      <c r="JB170" s="34"/>
      <c r="JC170" s="34"/>
      <c r="JD170" s="34"/>
      <c r="JE170" s="34"/>
      <c r="JF170" s="34"/>
      <c r="JG170" s="34"/>
      <c r="JH170" s="34"/>
      <c r="JI170" s="34"/>
      <c r="JJ170" s="153"/>
      <c r="JK170" s="34"/>
      <c r="JL170" s="34"/>
      <c r="JM170" s="34"/>
      <c r="JN170" s="34"/>
      <c r="JO170" s="34"/>
      <c r="JP170" s="34"/>
      <c r="JQ170" s="34"/>
      <c r="JR170" s="34"/>
      <c r="JS170" s="34"/>
      <c r="JT170" s="34"/>
      <c r="JU170" s="34"/>
      <c r="JV170" s="34"/>
      <c r="JW170" s="34"/>
      <c r="JX170" s="34"/>
      <c r="JY170" s="34"/>
      <c r="JZ170" s="34"/>
      <c r="KA170" s="34"/>
      <c r="KB170" s="34"/>
      <c r="KC170" s="34"/>
      <c r="KD170" s="34"/>
      <c r="KE170" s="34"/>
      <c r="KF170" s="34"/>
      <c r="KG170" s="34"/>
      <c r="KH170" s="34"/>
      <c r="KI170" s="34"/>
      <c r="KJ170" s="34"/>
      <c r="KK170" s="34"/>
      <c r="KL170" s="34"/>
      <c r="KM170" s="34"/>
      <c r="KN170" s="34"/>
      <c r="KO170" s="34"/>
      <c r="KP170" s="34"/>
      <c r="KQ170" s="34"/>
      <c r="KR170" s="34"/>
      <c r="KS170" s="34"/>
      <c r="KT170" s="34"/>
      <c r="KU170" s="34"/>
      <c r="KV170" s="34"/>
      <c r="KW170" s="34"/>
      <c r="KX170" s="34"/>
      <c r="KY170" s="34"/>
    </row>
    <row r="171" spans="1:311" s="36" customFormat="1" ht="18.600000000000001">
      <c r="A171" s="34" t="str">
        <f t="shared" si="80"/>
        <v>4.5.3.23</v>
      </c>
      <c r="B171" s="35" t="s">
        <v>82</v>
      </c>
      <c r="C171" s="36" t="s">
        <v>41</v>
      </c>
      <c r="D171" s="37"/>
      <c r="E171" s="79">
        <v>45972</v>
      </c>
      <c r="F171" s="80">
        <f>IF(ISBLANK(E171)," - ",IF(G171=0,E171,WORKDAY(IF(WEEKDAY(E171,2)&gt;5, WORKDAY(E171,1), E171),G171-1)))</f>
        <v>45973</v>
      </c>
      <c r="G171" s="40">
        <v>2</v>
      </c>
      <c r="H171" s="41">
        <v>0</v>
      </c>
      <c r="I171" s="42">
        <f t="shared" si="77"/>
        <v>2</v>
      </c>
      <c r="J171" s="43"/>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c r="BO171" s="34"/>
      <c r="BP171" s="34"/>
      <c r="BQ171" s="34"/>
      <c r="BR171" s="34"/>
      <c r="BS171" s="34"/>
      <c r="BT171" s="34"/>
      <c r="BU171" s="34"/>
      <c r="BV171" s="34"/>
      <c r="BW171" s="34"/>
      <c r="BX171" s="34"/>
      <c r="BY171" s="34"/>
      <c r="BZ171" s="34"/>
      <c r="CA171" s="34"/>
      <c r="CB171" s="34"/>
      <c r="CC171" s="34"/>
      <c r="CD171" s="34"/>
      <c r="CE171" s="34"/>
      <c r="CF171" s="34"/>
      <c r="CG171" s="34"/>
      <c r="CH171" s="34"/>
      <c r="CI171" s="34"/>
      <c r="CJ171" s="34"/>
      <c r="CK171" s="34"/>
      <c r="CL171" s="34"/>
      <c r="CM171" s="34"/>
      <c r="CN171" s="34"/>
      <c r="CO171" s="34"/>
      <c r="CP171" s="34"/>
      <c r="CQ171" s="34"/>
      <c r="CR171" s="34"/>
      <c r="CS171" s="34"/>
      <c r="CT171" s="34"/>
      <c r="CU171" s="34"/>
      <c r="CV171" s="34"/>
      <c r="CW171" s="34"/>
      <c r="CX171" s="34"/>
      <c r="CY171" s="34"/>
      <c r="CZ171" s="34"/>
      <c r="DA171" s="34"/>
      <c r="DB171" s="34"/>
      <c r="DC171" s="34"/>
      <c r="DD171" s="34"/>
      <c r="DE171" s="82"/>
      <c r="DF171" s="34"/>
      <c r="DG171" s="34"/>
      <c r="DH171" s="34"/>
      <c r="DI171" s="34"/>
      <c r="DJ171" s="34"/>
      <c r="DK171" s="34"/>
      <c r="DL171" s="34"/>
      <c r="DM171" s="34"/>
      <c r="DN171" s="34"/>
      <c r="DO171" s="34"/>
      <c r="DP171" s="34"/>
      <c r="DQ171" s="34"/>
      <c r="DR171" s="34"/>
      <c r="DS171" s="34"/>
      <c r="DT171" s="34"/>
      <c r="DU171" s="34"/>
      <c r="DV171" s="34"/>
      <c r="DW171" s="34"/>
      <c r="DX171" s="34"/>
      <c r="DY171" s="34"/>
      <c r="DZ171" s="82"/>
      <c r="EA171" s="34"/>
      <c r="EB171" s="34"/>
      <c r="EC171" s="34"/>
      <c r="ED171" s="34"/>
      <c r="EE171" s="34"/>
      <c r="EF171" s="34"/>
      <c r="EG171" s="34"/>
      <c r="EH171" s="34"/>
      <c r="EI171" s="34"/>
      <c r="EJ171" s="34"/>
      <c r="EK171" s="34"/>
      <c r="EL171" s="34"/>
      <c r="EM171" s="34"/>
      <c r="EN171" s="34"/>
      <c r="EO171" s="34"/>
      <c r="EP171" s="34"/>
      <c r="EQ171" s="34"/>
      <c r="ER171" s="34"/>
      <c r="ES171" s="34"/>
      <c r="ET171" s="34"/>
      <c r="EU171" s="82"/>
      <c r="EV171" s="34"/>
      <c r="EW171" s="34"/>
      <c r="EX171" s="34"/>
      <c r="EY171" s="34"/>
      <c r="EZ171" s="34"/>
      <c r="FA171" s="34"/>
      <c r="FB171" s="34"/>
      <c r="FC171" s="34"/>
      <c r="FD171" s="34"/>
      <c r="FE171" s="34"/>
      <c r="FF171" s="34"/>
      <c r="FG171" s="34"/>
      <c r="FH171" s="34"/>
      <c r="FI171" s="34"/>
      <c r="FJ171" s="34"/>
      <c r="FK171" s="34"/>
      <c r="FL171" s="34"/>
      <c r="FM171" s="34"/>
      <c r="FN171" s="34"/>
      <c r="FO171" s="34"/>
      <c r="FP171" s="34"/>
      <c r="FQ171" s="34"/>
      <c r="FR171" s="34"/>
      <c r="FS171" s="34"/>
      <c r="FT171" s="34"/>
      <c r="FU171" s="34"/>
      <c r="FV171" s="34"/>
      <c r="FW171" s="34"/>
      <c r="FX171" s="34"/>
      <c r="FY171" s="34"/>
      <c r="FZ171" s="34"/>
      <c r="GA171" s="34"/>
      <c r="GB171" s="34"/>
      <c r="GC171" s="34"/>
      <c r="GD171" s="34"/>
      <c r="GE171" s="34"/>
      <c r="GF171" s="34"/>
      <c r="GG171" s="34"/>
      <c r="GH171" s="34"/>
      <c r="GI171" s="34"/>
      <c r="GJ171" s="34"/>
      <c r="GK171" s="34"/>
      <c r="GL171" s="34"/>
      <c r="GM171" s="34"/>
      <c r="GN171" s="34"/>
      <c r="GO171" s="34"/>
      <c r="GP171" s="34"/>
      <c r="GQ171" s="34"/>
      <c r="GR171" s="90"/>
      <c r="GS171" s="34"/>
      <c r="GT171" s="34"/>
      <c r="GU171" s="34"/>
      <c r="GV171" s="34"/>
      <c r="GW171" s="34"/>
      <c r="GX171" s="34"/>
      <c r="GY171" s="34"/>
      <c r="GZ171" s="34"/>
      <c r="HA171" s="34"/>
      <c r="HB171" s="34"/>
      <c r="HC171" s="34"/>
      <c r="HD171" s="34"/>
      <c r="HE171" s="34"/>
      <c r="HF171" s="34"/>
      <c r="HG171" s="34"/>
      <c r="HH171" s="34"/>
      <c r="HI171" s="34"/>
      <c r="HJ171" s="34"/>
      <c r="HK171" s="34"/>
      <c r="HL171" s="34"/>
      <c r="HM171" s="110"/>
      <c r="HN171" s="34"/>
      <c r="HO171" s="34"/>
      <c r="HP171" s="34"/>
      <c r="HQ171" s="34"/>
      <c r="HR171" s="34"/>
      <c r="HS171" s="34"/>
      <c r="HT171" s="34"/>
      <c r="HU171" s="34"/>
      <c r="HV171" s="34"/>
      <c r="HW171" s="34"/>
      <c r="HX171" s="34"/>
      <c r="HY171" s="92"/>
      <c r="HZ171" s="34"/>
      <c r="IA171" s="34"/>
      <c r="IB171" s="34"/>
      <c r="IC171" s="34"/>
      <c r="ID171" s="34"/>
      <c r="IE171" s="96">
        <v>3</v>
      </c>
      <c r="IF171" s="34"/>
      <c r="IG171" s="34"/>
      <c r="IH171" s="96">
        <v>3</v>
      </c>
      <c r="II171" s="34"/>
      <c r="IJ171" s="34"/>
      <c r="IK171" s="34"/>
      <c r="IL171" s="99"/>
      <c r="IM171" s="34"/>
      <c r="IN171" s="34"/>
      <c r="IO171" s="105"/>
      <c r="IP171" s="34"/>
      <c r="IQ171" s="34"/>
      <c r="IR171" s="34"/>
      <c r="IS171" s="34"/>
      <c r="IT171" s="34"/>
      <c r="IU171" s="34"/>
      <c r="IV171" s="90"/>
      <c r="IW171" s="34"/>
      <c r="IX171" s="34"/>
      <c r="IY171" s="34"/>
      <c r="IZ171" s="34"/>
      <c r="JA171" s="34"/>
      <c r="JB171" s="34"/>
      <c r="JC171" s="34"/>
      <c r="JD171" s="34"/>
      <c r="JE171" s="34"/>
      <c r="JF171" s="34"/>
      <c r="JG171" s="34"/>
      <c r="JH171" s="34"/>
      <c r="JI171" s="34"/>
      <c r="JJ171" s="153"/>
      <c r="JK171" s="34"/>
      <c r="JL171" s="34"/>
      <c r="JM171" s="34"/>
      <c r="JN171" s="34"/>
      <c r="JO171" s="34"/>
      <c r="JP171" s="34"/>
      <c r="JQ171" s="34"/>
      <c r="JR171" s="34"/>
      <c r="JS171" s="34"/>
      <c r="JT171" s="34"/>
      <c r="JU171" s="34"/>
      <c r="JV171" s="34"/>
      <c r="JW171" s="34"/>
      <c r="JX171" s="34"/>
      <c r="JY171" s="34"/>
      <c r="JZ171" s="34"/>
      <c r="KA171" s="34"/>
      <c r="KB171" s="34"/>
      <c r="KC171" s="34"/>
      <c r="KD171" s="34"/>
      <c r="KE171" s="34"/>
      <c r="KF171" s="34"/>
      <c r="KG171" s="34"/>
      <c r="KH171" s="34"/>
      <c r="KI171" s="34"/>
      <c r="KJ171" s="34"/>
      <c r="KK171" s="34"/>
      <c r="KL171" s="34"/>
      <c r="KM171" s="34"/>
      <c r="KN171" s="34"/>
      <c r="KO171" s="34"/>
      <c r="KP171" s="34"/>
      <c r="KQ171" s="34"/>
      <c r="KR171" s="34"/>
      <c r="KS171" s="34"/>
      <c r="KT171" s="34"/>
      <c r="KU171" s="34"/>
      <c r="KV171" s="34"/>
      <c r="KW171" s="34"/>
      <c r="KX171" s="34"/>
      <c r="KY171" s="34"/>
    </row>
    <row r="172" spans="1:311" s="36" customFormat="1" ht="18.600000000000001">
      <c r="A172" s="34" t="str">
        <f t="shared" si="80"/>
        <v>4.5.3.24</v>
      </c>
      <c r="B172" s="35" t="s">
        <v>86</v>
      </c>
      <c r="C172" s="36" t="s">
        <v>41</v>
      </c>
      <c r="D172" s="37"/>
      <c r="E172" s="79">
        <v>45972</v>
      </c>
      <c r="F172" s="80">
        <f>IF(ISBLANK(E172)," - ",IF(G172=0,E172,WORKDAY(IF(WEEKDAY(E172,2)&gt;5, WORKDAY(E172,1), E172),G172-1)))</f>
        <v>45973</v>
      </c>
      <c r="G172" s="40">
        <v>2</v>
      </c>
      <c r="H172" s="41">
        <v>0</v>
      </c>
      <c r="I172" s="42">
        <f t="shared" si="77"/>
        <v>2</v>
      </c>
      <c r="J172" s="43"/>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c r="BF172" s="34"/>
      <c r="BG172" s="34"/>
      <c r="BH172" s="34"/>
      <c r="BI172" s="34"/>
      <c r="BJ172" s="34"/>
      <c r="BK172" s="34"/>
      <c r="BL172" s="34"/>
      <c r="BM172" s="34"/>
      <c r="BN172" s="34"/>
      <c r="BO172" s="34"/>
      <c r="BP172" s="34"/>
      <c r="BQ172" s="34"/>
      <c r="BR172" s="34"/>
      <c r="BS172" s="34"/>
      <c r="BT172" s="34"/>
      <c r="BU172" s="34"/>
      <c r="BV172" s="34"/>
      <c r="BW172" s="34"/>
      <c r="BX172" s="34"/>
      <c r="BY172" s="34"/>
      <c r="BZ172" s="34"/>
      <c r="CA172" s="34"/>
      <c r="CB172" s="34"/>
      <c r="CC172" s="34"/>
      <c r="CD172" s="34"/>
      <c r="CE172" s="34"/>
      <c r="CF172" s="34"/>
      <c r="CG172" s="34"/>
      <c r="CH172" s="34"/>
      <c r="CI172" s="34"/>
      <c r="CJ172" s="34"/>
      <c r="CK172" s="34"/>
      <c r="CL172" s="34"/>
      <c r="CM172" s="34"/>
      <c r="CN172" s="34"/>
      <c r="CO172" s="34"/>
      <c r="CP172" s="34"/>
      <c r="CQ172" s="34"/>
      <c r="CR172" s="34"/>
      <c r="CS172" s="34"/>
      <c r="CT172" s="34"/>
      <c r="CU172" s="34"/>
      <c r="CV172" s="34"/>
      <c r="CW172" s="34"/>
      <c r="CX172" s="34"/>
      <c r="CY172" s="34"/>
      <c r="CZ172" s="34"/>
      <c r="DA172" s="34"/>
      <c r="DB172" s="34"/>
      <c r="DC172" s="34"/>
      <c r="DD172" s="34"/>
      <c r="DE172" s="82"/>
      <c r="DF172" s="34"/>
      <c r="DG172" s="34"/>
      <c r="DH172" s="34"/>
      <c r="DI172" s="34"/>
      <c r="DJ172" s="34"/>
      <c r="DK172" s="34"/>
      <c r="DL172" s="34"/>
      <c r="DM172" s="34"/>
      <c r="DN172" s="34"/>
      <c r="DO172" s="34"/>
      <c r="DP172" s="34"/>
      <c r="DQ172" s="34"/>
      <c r="DR172" s="34"/>
      <c r="DS172" s="34"/>
      <c r="DT172" s="34"/>
      <c r="DU172" s="34"/>
      <c r="DV172" s="34"/>
      <c r="DW172" s="34"/>
      <c r="DX172" s="34"/>
      <c r="DY172" s="34"/>
      <c r="DZ172" s="82"/>
      <c r="EA172" s="34"/>
      <c r="EB172" s="34"/>
      <c r="EC172" s="34"/>
      <c r="ED172" s="34"/>
      <c r="EE172" s="34"/>
      <c r="EF172" s="34"/>
      <c r="EG172" s="34"/>
      <c r="EH172" s="34"/>
      <c r="EI172" s="34"/>
      <c r="EJ172" s="34"/>
      <c r="EK172" s="34"/>
      <c r="EL172" s="34"/>
      <c r="EM172" s="34"/>
      <c r="EN172" s="34"/>
      <c r="EO172" s="34"/>
      <c r="EP172" s="34"/>
      <c r="EQ172" s="34"/>
      <c r="ER172" s="34"/>
      <c r="ES172" s="34"/>
      <c r="ET172" s="34"/>
      <c r="EU172" s="82"/>
      <c r="EV172" s="34"/>
      <c r="EW172" s="34"/>
      <c r="EX172" s="34"/>
      <c r="EY172" s="34"/>
      <c r="EZ172" s="34"/>
      <c r="FA172" s="34"/>
      <c r="FB172" s="34"/>
      <c r="FC172" s="34"/>
      <c r="FD172" s="34"/>
      <c r="FE172" s="34"/>
      <c r="FF172" s="34"/>
      <c r="FG172" s="34"/>
      <c r="FH172" s="34"/>
      <c r="FI172" s="34"/>
      <c r="FJ172" s="34"/>
      <c r="FK172" s="34"/>
      <c r="FL172" s="34"/>
      <c r="FM172" s="34"/>
      <c r="FN172" s="34"/>
      <c r="FO172" s="34"/>
      <c r="FP172" s="34"/>
      <c r="FQ172" s="34"/>
      <c r="FR172" s="34"/>
      <c r="FS172" s="34"/>
      <c r="FT172" s="34"/>
      <c r="FU172" s="34"/>
      <c r="FV172" s="34"/>
      <c r="FW172" s="34"/>
      <c r="FX172" s="34"/>
      <c r="FY172" s="34"/>
      <c r="FZ172" s="34"/>
      <c r="GA172" s="34"/>
      <c r="GB172" s="34"/>
      <c r="GC172" s="34"/>
      <c r="GD172" s="34"/>
      <c r="GE172" s="34"/>
      <c r="GF172" s="34"/>
      <c r="GG172" s="34"/>
      <c r="GH172" s="34"/>
      <c r="GI172" s="34"/>
      <c r="GJ172" s="34"/>
      <c r="GK172" s="34"/>
      <c r="GL172" s="34"/>
      <c r="GM172" s="34"/>
      <c r="GN172" s="34"/>
      <c r="GO172" s="34"/>
      <c r="GP172" s="34"/>
      <c r="GQ172" s="34"/>
      <c r="GR172" s="90"/>
      <c r="GS172" s="34"/>
      <c r="GT172" s="34"/>
      <c r="GU172" s="34"/>
      <c r="GV172" s="34"/>
      <c r="GW172" s="34"/>
      <c r="GX172" s="34"/>
      <c r="GY172" s="34"/>
      <c r="GZ172" s="34"/>
      <c r="HA172" s="34"/>
      <c r="HB172" s="34"/>
      <c r="HC172" s="34"/>
      <c r="HD172" s="34"/>
      <c r="HE172" s="34"/>
      <c r="HF172" s="34"/>
      <c r="HG172" s="34"/>
      <c r="HH172" s="34"/>
      <c r="HI172" s="34"/>
      <c r="HJ172" s="95"/>
      <c r="HK172" s="34"/>
      <c r="HL172" s="34"/>
      <c r="HM172" s="110"/>
      <c r="HN172" s="34"/>
      <c r="HO172" s="34"/>
      <c r="HP172" s="34"/>
      <c r="HQ172" s="34"/>
      <c r="HR172" s="34"/>
      <c r="HS172" s="34"/>
      <c r="HT172" s="34"/>
      <c r="HU172" s="34"/>
      <c r="HV172" s="34"/>
      <c r="HW172" s="34"/>
      <c r="HX172" s="34"/>
      <c r="HY172" s="92"/>
      <c r="HZ172" s="34"/>
      <c r="IA172" s="34"/>
      <c r="IB172" s="34"/>
      <c r="IC172" s="34"/>
      <c r="ID172" s="34"/>
      <c r="IE172" s="96">
        <v>3</v>
      </c>
      <c r="IF172" s="34"/>
      <c r="IG172" s="34"/>
      <c r="IH172" s="96">
        <v>3</v>
      </c>
      <c r="II172" s="34"/>
      <c r="IJ172" s="34"/>
      <c r="IK172" s="34"/>
      <c r="IL172" s="99"/>
      <c r="IM172" s="34"/>
      <c r="IN172" s="34"/>
      <c r="IO172" s="105"/>
      <c r="IP172" s="34"/>
      <c r="IQ172" s="34"/>
      <c r="IR172" s="34"/>
      <c r="IS172" s="34"/>
      <c r="IT172" s="34"/>
      <c r="IU172" s="34"/>
      <c r="IV172" s="90"/>
      <c r="IW172" s="34"/>
      <c r="IX172" s="34"/>
      <c r="IY172" s="34"/>
      <c r="IZ172" s="34"/>
      <c r="JA172" s="34"/>
      <c r="JB172" s="34"/>
      <c r="JC172" s="34"/>
      <c r="JD172" s="34"/>
      <c r="JE172" s="34"/>
      <c r="JF172" s="34"/>
      <c r="JG172" s="34"/>
      <c r="JH172" s="34"/>
      <c r="JI172" s="34"/>
      <c r="JJ172" s="153"/>
      <c r="JK172" s="34"/>
      <c r="JL172" s="34"/>
      <c r="JM172" s="34"/>
      <c r="JN172" s="34"/>
      <c r="JO172" s="34"/>
      <c r="JP172" s="34"/>
      <c r="JQ172" s="34"/>
      <c r="JR172" s="34"/>
      <c r="JS172" s="34"/>
      <c r="JT172" s="34"/>
      <c r="JU172" s="34"/>
      <c r="JV172" s="34"/>
      <c r="JW172" s="34"/>
      <c r="JX172" s="34"/>
      <c r="JY172" s="34"/>
      <c r="JZ172" s="34"/>
      <c r="KA172" s="34"/>
      <c r="KB172" s="34"/>
      <c r="KC172" s="34"/>
      <c r="KD172" s="34"/>
      <c r="KE172" s="34"/>
      <c r="KF172" s="34"/>
      <c r="KG172" s="34"/>
      <c r="KH172" s="34"/>
      <c r="KI172" s="34"/>
      <c r="KJ172" s="34"/>
      <c r="KK172" s="34"/>
      <c r="KL172" s="34"/>
      <c r="KM172" s="34"/>
      <c r="KN172" s="34"/>
      <c r="KO172" s="34"/>
      <c r="KP172" s="34"/>
      <c r="KQ172" s="34"/>
      <c r="KR172" s="34"/>
      <c r="KS172" s="34"/>
      <c r="KT172" s="34"/>
      <c r="KU172" s="34"/>
      <c r="KV172" s="34"/>
      <c r="KW172" s="34"/>
      <c r="KX172" s="34"/>
      <c r="KY172" s="34"/>
    </row>
    <row r="173" spans="1:311" s="36" customFormat="1" ht="18.600000000000001">
      <c r="A173" s="34" t="str">
        <f t="shared" si="80"/>
        <v>4.5.3.25</v>
      </c>
      <c r="B173" s="35" t="s">
        <v>96</v>
      </c>
      <c r="C173" s="36" t="s">
        <v>41</v>
      </c>
      <c r="D173" s="37"/>
      <c r="E173" s="79">
        <v>45972</v>
      </c>
      <c r="F173" s="80">
        <f t="shared" ref="F173:F174" si="81">IF(ISBLANK(E173)," - ",IF(G173=0,E173,WORKDAY(IF(WEEKDAY(E173,2)&gt;5, WORKDAY(E173,1), E173),G173-1)))</f>
        <v>45973</v>
      </c>
      <c r="G173" s="40">
        <v>2</v>
      </c>
      <c r="H173" s="41">
        <v>1</v>
      </c>
      <c r="I173" s="42">
        <f t="shared" ref="I173:I174" si="82">IF(OR(F173=0,E173=0)," - ",NETWORKDAYS(E173,F173))</f>
        <v>2</v>
      </c>
      <c r="J173" s="43"/>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c r="BM173" s="34"/>
      <c r="BN173" s="34"/>
      <c r="BO173" s="34"/>
      <c r="BP173" s="34"/>
      <c r="BQ173" s="34"/>
      <c r="BR173" s="34"/>
      <c r="BS173" s="34"/>
      <c r="BT173" s="34"/>
      <c r="BU173" s="34"/>
      <c r="BV173" s="34"/>
      <c r="BW173" s="34"/>
      <c r="BX173" s="34"/>
      <c r="BY173" s="34"/>
      <c r="BZ173" s="34"/>
      <c r="CA173" s="34"/>
      <c r="CB173" s="34"/>
      <c r="CC173" s="34"/>
      <c r="CD173" s="34"/>
      <c r="CE173" s="34"/>
      <c r="CF173" s="34"/>
      <c r="CG173" s="34"/>
      <c r="CH173" s="34"/>
      <c r="CI173" s="34"/>
      <c r="CJ173" s="34"/>
      <c r="CK173" s="34"/>
      <c r="CL173" s="34"/>
      <c r="CM173" s="34"/>
      <c r="CN173" s="34"/>
      <c r="CO173" s="34"/>
      <c r="CP173" s="34"/>
      <c r="CQ173" s="34"/>
      <c r="CR173" s="34"/>
      <c r="CS173" s="34"/>
      <c r="CT173" s="34"/>
      <c r="CU173" s="34"/>
      <c r="CV173" s="34"/>
      <c r="CW173" s="34"/>
      <c r="CX173" s="34"/>
      <c r="CY173" s="34"/>
      <c r="CZ173" s="34"/>
      <c r="DA173" s="34"/>
      <c r="DB173" s="34"/>
      <c r="DC173" s="34"/>
      <c r="DD173" s="34"/>
      <c r="DE173" s="82"/>
      <c r="DF173" s="34"/>
      <c r="DG173" s="34"/>
      <c r="DH173" s="34"/>
      <c r="DI173" s="34"/>
      <c r="DJ173" s="34"/>
      <c r="DK173" s="34"/>
      <c r="DL173" s="34"/>
      <c r="DM173" s="34"/>
      <c r="DN173" s="34"/>
      <c r="DO173" s="34"/>
      <c r="DP173" s="34"/>
      <c r="DQ173" s="34"/>
      <c r="DR173" s="34"/>
      <c r="DS173" s="34"/>
      <c r="DT173" s="34"/>
      <c r="DU173" s="34"/>
      <c r="DV173" s="34"/>
      <c r="DW173" s="34"/>
      <c r="DX173" s="34"/>
      <c r="DY173" s="34"/>
      <c r="DZ173" s="82"/>
      <c r="EA173" s="34"/>
      <c r="EB173" s="34"/>
      <c r="EC173" s="34"/>
      <c r="ED173" s="34"/>
      <c r="EE173" s="34"/>
      <c r="EF173" s="34"/>
      <c r="EG173" s="34"/>
      <c r="EH173" s="34"/>
      <c r="EI173" s="34"/>
      <c r="EJ173" s="34"/>
      <c r="EK173" s="34"/>
      <c r="EL173" s="34"/>
      <c r="EM173" s="34"/>
      <c r="EN173" s="34"/>
      <c r="EO173" s="34"/>
      <c r="EP173" s="34"/>
      <c r="EQ173" s="34"/>
      <c r="ER173" s="34"/>
      <c r="ES173" s="34"/>
      <c r="ET173" s="34"/>
      <c r="EU173" s="82"/>
      <c r="EV173" s="34"/>
      <c r="EW173" s="34"/>
      <c r="EX173" s="34"/>
      <c r="EY173" s="34"/>
      <c r="EZ173" s="34"/>
      <c r="FA173" s="34"/>
      <c r="FB173" s="34"/>
      <c r="FC173" s="34"/>
      <c r="FD173" s="34"/>
      <c r="FE173" s="34"/>
      <c r="FF173" s="34"/>
      <c r="FG173" s="34"/>
      <c r="FH173" s="34"/>
      <c r="FI173" s="34"/>
      <c r="FJ173" s="34"/>
      <c r="FK173" s="34"/>
      <c r="FL173" s="34"/>
      <c r="FM173" s="34"/>
      <c r="FN173" s="34"/>
      <c r="FO173" s="34"/>
      <c r="FP173" s="34"/>
      <c r="FQ173" s="34"/>
      <c r="FR173" s="34"/>
      <c r="FS173" s="34"/>
      <c r="FT173" s="34"/>
      <c r="FU173" s="34"/>
      <c r="FV173" s="34"/>
      <c r="FW173" s="34"/>
      <c r="FX173" s="34"/>
      <c r="FY173" s="34"/>
      <c r="FZ173" s="34"/>
      <c r="GA173" s="34"/>
      <c r="GB173" s="34"/>
      <c r="GC173" s="34"/>
      <c r="GD173" s="34"/>
      <c r="GE173" s="34"/>
      <c r="GF173" s="34"/>
      <c r="GG173" s="34"/>
      <c r="GH173" s="34"/>
      <c r="GI173" s="34"/>
      <c r="GJ173" s="34"/>
      <c r="GK173" s="34"/>
      <c r="GL173" s="34"/>
      <c r="GM173" s="34"/>
      <c r="GN173" s="34"/>
      <c r="GO173" s="34"/>
      <c r="GP173" s="34"/>
      <c r="GQ173" s="34"/>
      <c r="GR173" s="90"/>
      <c r="GS173" s="34"/>
      <c r="GT173" s="34"/>
      <c r="GU173" s="34"/>
      <c r="GV173" s="34"/>
      <c r="GW173" s="34"/>
      <c r="GX173" s="34"/>
      <c r="GY173" s="34"/>
      <c r="GZ173" s="34"/>
      <c r="HA173" s="34"/>
      <c r="HB173" s="34"/>
      <c r="HC173" s="34"/>
      <c r="HD173" s="34"/>
      <c r="HE173" s="34"/>
      <c r="HF173" s="34"/>
      <c r="HG173" s="34"/>
      <c r="HH173" s="34"/>
      <c r="HI173" s="34"/>
      <c r="HJ173" s="95"/>
      <c r="HK173" s="34"/>
      <c r="HL173" s="34"/>
      <c r="HM173" s="110"/>
      <c r="HN173" s="34"/>
      <c r="HO173" s="34"/>
      <c r="HP173" s="34"/>
      <c r="HQ173" s="34"/>
      <c r="HR173" s="34"/>
      <c r="HS173" s="34"/>
      <c r="HT173" s="34"/>
      <c r="HU173" s="34"/>
      <c r="HV173" s="34"/>
      <c r="HW173" s="34"/>
      <c r="HX173" s="34"/>
      <c r="HY173" s="92"/>
      <c r="HZ173" s="34"/>
      <c r="IA173" s="34"/>
      <c r="IB173" s="34"/>
      <c r="IC173" s="34"/>
      <c r="ID173" s="34"/>
      <c r="IE173" s="96">
        <v>3</v>
      </c>
      <c r="IF173" s="34"/>
      <c r="IG173" s="34"/>
      <c r="IH173" s="96">
        <v>4</v>
      </c>
      <c r="II173" s="34"/>
      <c r="IJ173" s="34"/>
      <c r="IK173" s="34"/>
      <c r="IL173" s="99"/>
      <c r="IM173" s="34"/>
      <c r="IN173" s="34"/>
      <c r="IO173" s="34"/>
      <c r="IP173" s="34"/>
      <c r="IQ173" s="34"/>
      <c r="IR173" s="34"/>
      <c r="IS173" s="34"/>
      <c r="IT173" s="34"/>
      <c r="IU173" s="34"/>
      <c r="IV173" s="90"/>
      <c r="IW173" s="34"/>
      <c r="IX173" s="34"/>
      <c r="IY173" s="34"/>
      <c r="IZ173" s="34"/>
      <c r="JA173" s="34"/>
      <c r="JB173" s="34"/>
      <c r="JC173" s="34"/>
      <c r="JD173" s="34"/>
      <c r="JE173" s="34"/>
      <c r="JF173" s="34"/>
      <c r="JG173" s="34"/>
      <c r="JH173" s="34"/>
      <c r="JI173" s="34"/>
      <c r="JJ173" s="153"/>
      <c r="JK173" s="34"/>
      <c r="JL173" s="34"/>
      <c r="JM173" s="34"/>
      <c r="JN173" s="34"/>
      <c r="JO173" s="34"/>
      <c r="JP173" s="34"/>
      <c r="JQ173" s="34"/>
      <c r="JR173" s="34"/>
      <c r="JS173" s="34"/>
      <c r="JT173" s="34"/>
      <c r="JU173" s="34"/>
      <c r="JV173" s="34"/>
      <c r="JW173" s="34"/>
      <c r="JX173" s="34"/>
      <c r="JY173" s="34"/>
      <c r="JZ173" s="34"/>
      <c r="KA173" s="34"/>
      <c r="KB173" s="34"/>
      <c r="KC173" s="34"/>
      <c r="KD173" s="34"/>
      <c r="KE173" s="34"/>
      <c r="KF173" s="34"/>
      <c r="KG173" s="34"/>
      <c r="KH173" s="34"/>
      <c r="KI173" s="34"/>
      <c r="KJ173" s="34"/>
      <c r="KK173" s="34"/>
      <c r="KL173" s="34"/>
      <c r="KM173" s="34"/>
      <c r="KN173" s="34"/>
      <c r="KO173" s="34"/>
      <c r="KP173" s="34"/>
      <c r="KQ173" s="34"/>
      <c r="KR173" s="34"/>
      <c r="KS173" s="34"/>
      <c r="KT173" s="34"/>
      <c r="KU173" s="34"/>
      <c r="KV173" s="34"/>
      <c r="KW173" s="34"/>
      <c r="KX173" s="34"/>
      <c r="KY173" s="34"/>
    </row>
    <row r="174" spans="1:311" s="36" customFormat="1" ht="18.600000000000001">
      <c r="A174" s="34" t="str">
        <f t="shared" si="80"/>
        <v>4.5.3.26</v>
      </c>
      <c r="B174" s="35" t="s">
        <v>97</v>
      </c>
      <c r="C174" s="36" t="s">
        <v>41</v>
      </c>
      <c r="D174" s="37"/>
      <c r="E174" s="79">
        <v>45972</v>
      </c>
      <c r="F174" s="80">
        <f t="shared" si="81"/>
        <v>45973</v>
      </c>
      <c r="G174" s="40">
        <v>2</v>
      </c>
      <c r="H174" s="41">
        <v>0.8</v>
      </c>
      <c r="I174" s="42">
        <f t="shared" si="82"/>
        <v>2</v>
      </c>
      <c r="J174" s="43"/>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4"/>
      <c r="BA174" s="34"/>
      <c r="BB174" s="34"/>
      <c r="BC174" s="34"/>
      <c r="BD174" s="34"/>
      <c r="BE174" s="34"/>
      <c r="BF174" s="34"/>
      <c r="BG174" s="34"/>
      <c r="BH174" s="34"/>
      <c r="BI174" s="34"/>
      <c r="BJ174" s="34"/>
      <c r="BK174" s="34"/>
      <c r="BL174" s="34"/>
      <c r="BM174" s="34"/>
      <c r="BN174" s="34"/>
      <c r="BO174" s="34"/>
      <c r="BP174" s="34"/>
      <c r="BQ174" s="34"/>
      <c r="BR174" s="34"/>
      <c r="BS174" s="34"/>
      <c r="BT174" s="34"/>
      <c r="BU174" s="34"/>
      <c r="BV174" s="34"/>
      <c r="BW174" s="34"/>
      <c r="BX174" s="34"/>
      <c r="BY174" s="34"/>
      <c r="BZ174" s="34"/>
      <c r="CA174" s="34"/>
      <c r="CB174" s="34"/>
      <c r="CC174" s="34"/>
      <c r="CD174" s="34"/>
      <c r="CE174" s="34"/>
      <c r="CF174" s="34"/>
      <c r="CG174" s="34"/>
      <c r="CH174" s="34"/>
      <c r="CI174" s="34"/>
      <c r="CJ174" s="34"/>
      <c r="CK174" s="34"/>
      <c r="CL174" s="34"/>
      <c r="CM174" s="34"/>
      <c r="CN174" s="34"/>
      <c r="CO174" s="34"/>
      <c r="CP174" s="34"/>
      <c r="CQ174" s="34"/>
      <c r="CR174" s="34"/>
      <c r="CS174" s="34"/>
      <c r="CT174" s="34"/>
      <c r="CU174" s="34"/>
      <c r="CV174" s="34"/>
      <c r="CW174" s="34"/>
      <c r="CX174" s="34"/>
      <c r="CY174" s="34"/>
      <c r="CZ174" s="34"/>
      <c r="DA174" s="34"/>
      <c r="DB174" s="34"/>
      <c r="DC174" s="34"/>
      <c r="DD174" s="34"/>
      <c r="DE174" s="82"/>
      <c r="DF174" s="34"/>
      <c r="DG174" s="34"/>
      <c r="DH174" s="34"/>
      <c r="DI174" s="34"/>
      <c r="DJ174" s="34"/>
      <c r="DK174" s="34"/>
      <c r="DL174" s="34"/>
      <c r="DM174" s="34"/>
      <c r="DN174" s="34"/>
      <c r="DO174" s="34"/>
      <c r="DP174" s="34"/>
      <c r="DQ174" s="34"/>
      <c r="DR174" s="34"/>
      <c r="DS174" s="34"/>
      <c r="DT174" s="34"/>
      <c r="DU174" s="34"/>
      <c r="DV174" s="34"/>
      <c r="DW174" s="34"/>
      <c r="DX174" s="34"/>
      <c r="DY174" s="34"/>
      <c r="DZ174" s="82"/>
      <c r="EA174" s="34"/>
      <c r="EB174" s="34"/>
      <c r="EC174" s="34"/>
      <c r="ED174" s="34"/>
      <c r="EE174" s="34"/>
      <c r="EF174" s="34"/>
      <c r="EG174" s="34"/>
      <c r="EH174" s="34"/>
      <c r="EI174" s="34"/>
      <c r="EJ174" s="34"/>
      <c r="EK174" s="34"/>
      <c r="EL174" s="34"/>
      <c r="EM174" s="34"/>
      <c r="EN174" s="34"/>
      <c r="EO174" s="34"/>
      <c r="EP174" s="34"/>
      <c r="EQ174" s="34"/>
      <c r="ER174" s="34"/>
      <c r="ES174" s="34"/>
      <c r="ET174" s="34"/>
      <c r="EU174" s="82"/>
      <c r="EV174" s="34"/>
      <c r="EW174" s="34"/>
      <c r="EX174" s="34"/>
      <c r="EY174" s="34"/>
      <c r="EZ174" s="34"/>
      <c r="FA174" s="34"/>
      <c r="FB174" s="34"/>
      <c r="FC174" s="34"/>
      <c r="FD174" s="34"/>
      <c r="FE174" s="34"/>
      <c r="FF174" s="34"/>
      <c r="FG174" s="34"/>
      <c r="FH174" s="34"/>
      <c r="FI174" s="34"/>
      <c r="FJ174" s="34"/>
      <c r="FK174" s="34"/>
      <c r="FL174" s="34"/>
      <c r="FM174" s="34"/>
      <c r="FN174" s="34"/>
      <c r="FO174" s="34"/>
      <c r="FP174" s="34"/>
      <c r="FQ174" s="34"/>
      <c r="FR174" s="34"/>
      <c r="FS174" s="34"/>
      <c r="FT174" s="34"/>
      <c r="FU174" s="34"/>
      <c r="FV174" s="34"/>
      <c r="FW174" s="34"/>
      <c r="FX174" s="34"/>
      <c r="FY174" s="34"/>
      <c r="FZ174" s="34"/>
      <c r="GA174" s="34"/>
      <c r="GB174" s="34"/>
      <c r="GC174" s="34"/>
      <c r="GD174" s="34"/>
      <c r="GE174" s="34"/>
      <c r="GF174" s="34"/>
      <c r="GG174" s="34"/>
      <c r="GH174" s="34"/>
      <c r="GI174" s="34"/>
      <c r="GJ174" s="34"/>
      <c r="GK174" s="34"/>
      <c r="GL174" s="34"/>
      <c r="GM174" s="34"/>
      <c r="GN174" s="34"/>
      <c r="GO174" s="34"/>
      <c r="GP174" s="34"/>
      <c r="GQ174" s="34"/>
      <c r="GR174" s="90"/>
      <c r="GS174" s="34"/>
      <c r="GT174" s="34"/>
      <c r="GU174" s="34"/>
      <c r="GV174" s="34"/>
      <c r="GW174" s="34"/>
      <c r="GX174" s="34"/>
      <c r="GY174" s="34"/>
      <c r="GZ174" s="34"/>
      <c r="HA174" s="34"/>
      <c r="HB174" s="34"/>
      <c r="HC174" s="34"/>
      <c r="HD174" s="34"/>
      <c r="HE174" s="34"/>
      <c r="HF174" s="34"/>
      <c r="HG174" s="34"/>
      <c r="HH174" s="34"/>
      <c r="HI174" s="34"/>
      <c r="HJ174" s="95"/>
      <c r="HK174" s="34"/>
      <c r="HL174" s="34"/>
      <c r="HM174" s="110"/>
      <c r="HN174" s="34"/>
      <c r="HO174" s="34"/>
      <c r="HP174" s="34"/>
      <c r="HQ174" s="34"/>
      <c r="HR174" s="34"/>
      <c r="HS174" s="34"/>
      <c r="HT174" s="34"/>
      <c r="HU174" s="34"/>
      <c r="HV174" s="34"/>
      <c r="HW174" s="34"/>
      <c r="HX174" s="34"/>
      <c r="HY174" s="92"/>
      <c r="HZ174" s="34"/>
      <c r="IA174" s="34"/>
      <c r="IB174" s="34"/>
      <c r="IC174" s="34"/>
      <c r="ID174" s="34"/>
      <c r="IE174" s="96">
        <v>3</v>
      </c>
      <c r="IF174" s="34"/>
      <c r="IG174" s="34"/>
      <c r="IH174" s="96">
        <v>3</v>
      </c>
      <c r="II174" s="34"/>
      <c r="IJ174" s="34"/>
      <c r="IK174" s="34"/>
      <c r="IL174" s="99"/>
      <c r="IM174" s="34"/>
      <c r="IN174" s="34"/>
      <c r="IO174" s="105"/>
      <c r="IP174" s="34"/>
      <c r="IQ174" s="34"/>
      <c r="IR174" s="34"/>
      <c r="IS174" s="34"/>
      <c r="IT174" s="34"/>
      <c r="IU174" s="34"/>
      <c r="IV174" s="90">
        <v>3</v>
      </c>
      <c r="IW174" s="146">
        <v>3</v>
      </c>
      <c r="IX174" s="99">
        <v>3</v>
      </c>
      <c r="IY174" s="34"/>
      <c r="IZ174" s="34"/>
      <c r="JA174" s="34"/>
      <c r="JB174" s="34"/>
      <c r="JC174" s="34"/>
      <c r="JD174" s="34"/>
      <c r="JE174" s="34"/>
      <c r="JF174" s="34"/>
      <c r="JG174" s="34"/>
      <c r="JH174" s="34"/>
      <c r="JI174" s="34"/>
      <c r="JJ174" s="153"/>
      <c r="JK174" s="34"/>
      <c r="JL174" s="34"/>
      <c r="JM174" s="34"/>
      <c r="JN174" s="34"/>
      <c r="JO174" s="34"/>
      <c r="JP174" s="34"/>
      <c r="JQ174" s="34"/>
      <c r="JR174" s="34"/>
      <c r="JS174" s="34"/>
      <c r="JT174" s="34"/>
      <c r="JU174" s="34"/>
      <c r="JV174" s="34"/>
      <c r="JW174" s="34"/>
      <c r="JX174" s="34"/>
      <c r="JY174" s="34"/>
      <c r="JZ174" s="34"/>
      <c r="KA174" s="34"/>
      <c r="KB174" s="34"/>
      <c r="KC174" s="34"/>
      <c r="KD174" s="34"/>
      <c r="KE174" s="34"/>
      <c r="KF174" s="34"/>
      <c r="KG174" s="34"/>
      <c r="KH174" s="34"/>
      <c r="KI174" s="34"/>
      <c r="KJ174" s="34"/>
      <c r="KK174" s="34"/>
      <c r="KL174" s="34"/>
      <c r="KM174" s="34"/>
      <c r="KN174" s="34"/>
      <c r="KO174" s="34"/>
      <c r="KP174" s="34"/>
      <c r="KQ174" s="34"/>
      <c r="KR174" s="34"/>
      <c r="KS174" s="34"/>
      <c r="KT174" s="34"/>
      <c r="KU174" s="34"/>
      <c r="KV174" s="34"/>
      <c r="KW174" s="34"/>
      <c r="KX174" s="34"/>
      <c r="KY174" s="34"/>
    </row>
    <row r="175" spans="1:311" s="36" customFormat="1" ht="18.600000000000001">
      <c r="A175" s="34" t="str">
        <f t="shared" si="80"/>
        <v>4.5.3.27</v>
      </c>
      <c r="B175" s="35" t="s">
        <v>99</v>
      </c>
      <c r="C175" s="36" t="s">
        <v>41</v>
      </c>
      <c r="D175" s="37"/>
      <c r="E175" s="79">
        <v>45972</v>
      </c>
      <c r="F175" s="80">
        <f>IF(ISBLANK(E175)," - ",IF(G175=0,E175,WORKDAY(IF(WEEKDAY(E175,2)&gt;5, WORKDAY(E175,1), E175),G175-1)))</f>
        <v>45973</v>
      </c>
      <c r="G175" s="40">
        <v>2</v>
      </c>
      <c r="H175" s="41">
        <v>0.95</v>
      </c>
      <c r="I175" s="42">
        <f>IF(OR(F175=0,E175=0)," - ",NETWORKDAYS(E175,F175))</f>
        <v>2</v>
      </c>
      <c r="J175" s="43"/>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82"/>
      <c r="DF175" s="34"/>
      <c r="DG175" s="34"/>
      <c r="DH175" s="34"/>
      <c r="DI175" s="34"/>
      <c r="DJ175" s="34"/>
      <c r="DK175" s="34"/>
      <c r="DL175" s="34"/>
      <c r="DM175" s="34"/>
      <c r="DN175" s="34"/>
      <c r="DO175" s="34"/>
      <c r="DP175" s="34"/>
      <c r="DQ175" s="34"/>
      <c r="DR175" s="34"/>
      <c r="DS175" s="34"/>
      <c r="DT175" s="34"/>
      <c r="DU175" s="34"/>
      <c r="DV175" s="34"/>
      <c r="DW175" s="34"/>
      <c r="DX175" s="34"/>
      <c r="DY175" s="34"/>
      <c r="DZ175" s="82"/>
      <c r="EA175" s="34"/>
      <c r="EB175" s="34"/>
      <c r="EC175" s="34"/>
      <c r="ED175" s="34"/>
      <c r="EE175" s="34"/>
      <c r="EF175" s="34"/>
      <c r="EG175" s="34"/>
      <c r="EH175" s="34"/>
      <c r="EI175" s="34"/>
      <c r="EJ175" s="34"/>
      <c r="EK175" s="34"/>
      <c r="EL175" s="34"/>
      <c r="EM175" s="34"/>
      <c r="EN175" s="34"/>
      <c r="EO175" s="34"/>
      <c r="EP175" s="34"/>
      <c r="EQ175" s="34"/>
      <c r="ER175" s="34"/>
      <c r="ES175" s="34"/>
      <c r="ET175" s="34"/>
      <c r="EU175" s="82"/>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90"/>
      <c r="GS175" s="34"/>
      <c r="GT175" s="34"/>
      <c r="GU175" s="34"/>
      <c r="GV175" s="34"/>
      <c r="GW175" s="34"/>
      <c r="GX175" s="34"/>
      <c r="GY175" s="34"/>
      <c r="GZ175" s="34"/>
      <c r="HA175" s="34"/>
      <c r="HB175" s="34"/>
      <c r="HC175" s="34"/>
      <c r="HD175" s="34"/>
      <c r="HE175" s="34"/>
      <c r="HF175" s="34"/>
      <c r="HG175" s="34"/>
      <c r="HH175" s="34"/>
      <c r="HI175" s="34"/>
      <c r="HJ175" s="95"/>
      <c r="HK175" s="34"/>
      <c r="HL175" s="34"/>
      <c r="HM175" s="110"/>
      <c r="HN175" s="34"/>
      <c r="HO175" s="34"/>
      <c r="HP175" s="34"/>
      <c r="HQ175" s="34"/>
      <c r="HR175" s="34"/>
      <c r="HS175" s="34"/>
      <c r="HT175" s="34"/>
      <c r="HU175" s="34"/>
      <c r="HV175" s="34"/>
      <c r="HW175" s="34"/>
      <c r="HX175" s="34"/>
      <c r="HY175" s="92"/>
      <c r="HZ175" s="34"/>
      <c r="IA175" s="34"/>
      <c r="IB175" s="34"/>
      <c r="IC175" s="34"/>
      <c r="ID175" s="34"/>
      <c r="IE175" s="96">
        <v>3</v>
      </c>
      <c r="IF175" s="34"/>
      <c r="IG175" s="34"/>
      <c r="IH175" s="96">
        <v>3</v>
      </c>
      <c r="II175" s="34"/>
      <c r="IJ175" s="34"/>
      <c r="IK175" s="34"/>
      <c r="IL175" s="99"/>
      <c r="IM175" s="34"/>
      <c r="IN175" s="34"/>
      <c r="IO175" s="105"/>
      <c r="IP175" s="34">
        <v>3</v>
      </c>
      <c r="IQ175" s="146">
        <v>3</v>
      </c>
      <c r="IR175" s="141">
        <v>3</v>
      </c>
      <c r="IS175" s="99">
        <v>2</v>
      </c>
      <c r="IT175" s="34"/>
      <c r="IU175" s="34"/>
      <c r="IV175" s="90"/>
      <c r="IW175" s="34">
        <v>3</v>
      </c>
      <c r="IX175" s="99">
        <v>3</v>
      </c>
      <c r="IY175" s="34"/>
      <c r="IZ175" s="34"/>
      <c r="JA175" s="34"/>
      <c r="JB175" s="34"/>
      <c r="JC175" s="34"/>
      <c r="JD175" s="34"/>
      <c r="JE175" s="34"/>
      <c r="JF175" s="34"/>
      <c r="JG175" s="34"/>
      <c r="JH175" s="34"/>
      <c r="JI175" s="34"/>
      <c r="JJ175" s="153"/>
      <c r="JK175" s="34"/>
      <c r="JL175" s="34"/>
      <c r="JM175" s="34"/>
      <c r="JN175" s="34"/>
      <c r="JO175" s="34"/>
      <c r="JP175" s="34"/>
      <c r="JQ175" s="34"/>
      <c r="JR175" s="34"/>
      <c r="JS175" s="34"/>
      <c r="JT175" s="34"/>
      <c r="JU175" s="34"/>
      <c r="JV175" s="34"/>
      <c r="JW175" s="34"/>
      <c r="JX175" s="34"/>
      <c r="JY175" s="34"/>
      <c r="JZ175" s="34"/>
      <c r="KA175" s="34"/>
      <c r="KB175" s="34"/>
      <c r="KC175" s="34"/>
      <c r="KD175" s="34"/>
      <c r="KE175" s="34"/>
      <c r="KF175" s="34"/>
      <c r="KG175" s="34"/>
      <c r="KH175" s="34"/>
      <c r="KI175" s="34"/>
      <c r="KJ175" s="34"/>
      <c r="KK175" s="34"/>
      <c r="KL175" s="34"/>
      <c r="KM175" s="34"/>
      <c r="KN175" s="34"/>
      <c r="KO175" s="34"/>
      <c r="KP175" s="34"/>
      <c r="KQ175" s="34"/>
      <c r="KR175" s="34"/>
      <c r="KS175" s="34"/>
      <c r="KT175" s="34"/>
      <c r="KU175" s="34"/>
      <c r="KV175" s="34"/>
      <c r="KW175" s="34"/>
      <c r="KX175" s="34"/>
      <c r="KY175" s="34"/>
    </row>
    <row r="176" spans="1:311" s="36" customFormat="1" ht="18.600000000000001">
      <c r="A176" s="34" t="str">
        <f t="shared" si="80"/>
        <v>4.5.3.28</v>
      </c>
      <c r="B176" s="35" t="s">
        <v>98</v>
      </c>
      <c r="C176" s="36" t="s">
        <v>41</v>
      </c>
      <c r="D176" s="37"/>
      <c r="E176" s="79">
        <v>45974</v>
      </c>
      <c r="F176" s="80">
        <f t="shared" ref="F176:F177" si="83">IF(ISBLANK(E176)," - ",IF(G176=0,E176,WORKDAY(IF(WEEKDAY(E176,2)&gt;5, WORKDAY(E176,1), E176),G176-1)))</f>
        <v>45975</v>
      </c>
      <c r="G176" s="40">
        <v>2</v>
      </c>
      <c r="H176" s="41">
        <v>0</v>
      </c>
      <c r="I176" s="42">
        <f t="shared" ref="I176:I182" si="84">IF(OR(F176=0,E176=0)," - ",NETWORKDAYS(E176,F176))</f>
        <v>2</v>
      </c>
      <c r="J176" s="43"/>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4"/>
      <c r="BA176" s="34"/>
      <c r="BB176" s="34"/>
      <c r="BC176" s="34"/>
      <c r="BD176" s="34"/>
      <c r="BE176" s="34"/>
      <c r="BF176" s="34"/>
      <c r="BG176" s="34"/>
      <c r="BH176" s="34"/>
      <c r="BI176" s="34"/>
      <c r="BJ176" s="34"/>
      <c r="BK176" s="34"/>
      <c r="BL176" s="34"/>
      <c r="BM176" s="34"/>
      <c r="BN176" s="34"/>
      <c r="BO176" s="34"/>
      <c r="BP176" s="34"/>
      <c r="BQ176" s="34"/>
      <c r="BR176" s="34"/>
      <c r="BS176" s="34"/>
      <c r="BT176" s="34"/>
      <c r="BU176" s="34"/>
      <c r="BV176" s="34"/>
      <c r="BW176" s="34"/>
      <c r="BX176" s="34"/>
      <c r="BY176" s="34"/>
      <c r="BZ176" s="34"/>
      <c r="CA176" s="34"/>
      <c r="CB176" s="34"/>
      <c r="CC176" s="34"/>
      <c r="CD176" s="34"/>
      <c r="CE176" s="34"/>
      <c r="CF176" s="34"/>
      <c r="CG176" s="34"/>
      <c r="CH176" s="34"/>
      <c r="CI176" s="34"/>
      <c r="CJ176" s="34"/>
      <c r="CK176" s="34"/>
      <c r="CL176" s="34"/>
      <c r="CM176" s="34"/>
      <c r="CN176" s="34"/>
      <c r="CO176" s="34"/>
      <c r="CP176" s="34"/>
      <c r="CQ176" s="34"/>
      <c r="CR176" s="34"/>
      <c r="CS176" s="34"/>
      <c r="CT176" s="34"/>
      <c r="CU176" s="34"/>
      <c r="CV176" s="34"/>
      <c r="CW176" s="34"/>
      <c r="CX176" s="34"/>
      <c r="CY176" s="34"/>
      <c r="CZ176" s="34"/>
      <c r="DA176" s="34"/>
      <c r="DB176" s="34"/>
      <c r="DC176" s="34"/>
      <c r="DD176" s="34"/>
      <c r="DE176" s="82"/>
      <c r="DF176" s="34"/>
      <c r="DG176" s="34"/>
      <c r="DH176" s="34"/>
      <c r="DI176" s="34"/>
      <c r="DJ176" s="34"/>
      <c r="DK176" s="34"/>
      <c r="DL176" s="34"/>
      <c r="DM176" s="34"/>
      <c r="DN176" s="34"/>
      <c r="DO176" s="34"/>
      <c r="DP176" s="34"/>
      <c r="DQ176" s="34"/>
      <c r="DR176" s="34"/>
      <c r="DS176" s="34"/>
      <c r="DT176" s="34"/>
      <c r="DU176" s="34"/>
      <c r="DV176" s="34"/>
      <c r="DW176" s="34"/>
      <c r="DX176" s="34"/>
      <c r="DY176" s="34"/>
      <c r="DZ176" s="82"/>
      <c r="EA176" s="34"/>
      <c r="EB176" s="34"/>
      <c r="EC176" s="34"/>
      <c r="ED176" s="34"/>
      <c r="EE176" s="34"/>
      <c r="EF176" s="34"/>
      <c r="EG176" s="34"/>
      <c r="EH176" s="34"/>
      <c r="EI176" s="34"/>
      <c r="EJ176" s="34"/>
      <c r="EK176" s="34"/>
      <c r="EL176" s="34"/>
      <c r="EM176" s="34"/>
      <c r="EN176" s="34"/>
      <c r="EO176" s="34"/>
      <c r="EP176" s="34"/>
      <c r="EQ176" s="34"/>
      <c r="ER176" s="34"/>
      <c r="ES176" s="34"/>
      <c r="ET176" s="34"/>
      <c r="EU176" s="82"/>
      <c r="EV176" s="34"/>
      <c r="EW176" s="34"/>
      <c r="EX176" s="34"/>
      <c r="EY176" s="34"/>
      <c r="EZ176" s="34"/>
      <c r="FA176" s="34"/>
      <c r="FB176" s="34"/>
      <c r="FC176" s="34"/>
      <c r="FD176" s="34"/>
      <c r="FE176" s="34"/>
      <c r="FF176" s="34"/>
      <c r="FG176" s="34"/>
      <c r="FH176" s="34"/>
      <c r="FI176" s="34"/>
      <c r="FJ176" s="34"/>
      <c r="FK176" s="34"/>
      <c r="FL176" s="34"/>
      <c r="FM176" s="34"/>
      <c r="FN176" s="34"/>
      <c r="FO176" s="34"/>
      <c r="FP176" s="34"/>
      <c r="FQ176" s="34"/>
      <c r="FR176" s="34"/>
      <c r="FS176" s="34"/>
      <c r="FT176" s="34"/>
      <c r="FU176" s="34"/>
      <c r="FV176" s="34"/>
      <c r="FW176" s="34"/>
      <c r="FX176" s="34"/>
      <c r="FY176" s="34"/>
      <c r="FZ176" s="34"/>
      <c r="GA176" s="34"/>
      <c r="GB176" s="34"/>
      <c r="GC176" s="34"/>
      <c r="GD176" s="34"/>
      <c r="GE176" s="34"/>
      <c r="GF176" s="34"/>
      <c r="GG176" s="34"/>
      <c r="GH176" s="34"/>
      <c r="GI176" s="34"/>
      <c r="GJ176" s="34"/>
      <c r="GK176" s="34"/>
      <c r="GL176" s="34"/>
      <c r="GM176" s="34"/>
      <c r="GN176" s="34"/>
      <c r="GO176" s="34"/>
      <c r="GP176" s="34"/>
      <c r="GQ176" s="34"/>
      <c r="GR176" s="90"/>
      <c r="GS176" s="34"/>
      <c r="GT176" s="34"/>
      <c r="GU176" s="34"/>
      <c r="GV176" s="34"/>
      <c r="GW176" s="34"/>
      <c r="GX176" s="34"/>
      <c r="GY176" s="34"/>
      <c r="GZ176" s="34"/>
      <c r="HA176" s="34"/>
      <c r="HB176" s="34"/>
      <c r="HC176" s="34"/>
      <c r="HD176" s="34"/>
      <c r="HE176" s="34"/>
      <c r="HF176" s="34"/>
      <c r="HG176" s="34"/>
      <c r="HH176" s="34"/>
      <c r="HI176" s="34"/>
      <c r="HJ176" s="95"/>
      <c r="HK176" s="34"/>
      <c r="HL176" s="34"/>
      <c r="HM176" s="110"/>
      <c r="HN176" s="34"/>
      <c r="HO176" s="34"/>
      <c r="HP176" s="34"/>
      <c r="HQ176" s="34"/>
      <c r="HR176" s="34"/>
      <c r="HS176" s="34"/>
      <c r="HT176" s="34"/>
      <c r="HU176" s="34"/>
      <c r="HV176" s="34"/>
      <c r="HW176" s="34"/>
      <c r="HX176" s="34"/>
      <c r="HY176" s="92"/>
      <c r="HZ176" s="34"/>
      <c r="IA176" s="34"/>
      <c r="IB176" s="34"/>
      <c r="IC176" s="34"/>
      <c r="ID176" s="34"/>
      <c r="IE176" s="96">
        <v>3</v>
      </c>
      <c r="IF176" s="34"/>
      <c r="IG176" s="34"/>
      <c r="IH176" s="96">
        <v>3</v>
      </c>
      <c r="II176" s="34"/>
      <c r="IJ176" s="34"/>
      <c r="IK176" s="99"/>
      <c r="IL176" s="34"/>
      <c r="IM176" s="34"/>
      <c r="IN176" s="34"/>
      <c r="IO176" s="105"/>
      <c r="IP176" s="34">
        <v>3</v>
      </c>
      <c r="IQ176" s="146">
        <v>3</v>
      </c>
      <c r="IR176" s="141">
        <v>3</v>
      </c>
      <c r="IS176" s="99">
        <v>3</v>
      </c>
      <c r="IT176" s="34"/>
      <c r="IU176" s="34"/>
      <c r="IV176" s="90">
        <v>3</v>
      </c>
      <c r="IW176" s="34">
        <v>3</v>
      </c>
      <c r="IX176" s="34">
        <v>3</v>
      </c>
      <c r="IY176" s="99"/>
      <c r="IZ176" s="34"/>
      <c r="JA176" s="34"/>
      <c r="JB176" s="34"/>
      <c r="JC176" s="34"/>
      <c r="JD176" s="34"/>
      <c r="JE176" s="34"/>
      <c r="JF176" s="34"/>
      <c r="JG176" s="34"/>
      <c r="JH176" s="34"/>
      <c r="JI176" s="34"/>
      <c r="JJ176" s="153"/>
      <c r="JK176" s="34"/>
      <c r="JL176" s="34"/>
      <c r="JM176" s="34"/>
      <c r="JN176" s="34"/>
      <c r="JO176" s="34"/>
      <c r="JP176" s="34"/>
      <c r="JQ176" s="34"/>
      <c r="JR176" s="34"/>
      <c r="JS176" s="34"/>
      <c r="JT176" s="34"/>
      <c r="JU176" s="34"/>
      <c r="JV176" s="34"/>
      <c r="JW176" s="34"/>
      <c r="JX176" s="34"/>
      <c r="JY176" s="34"/>
      <c r="JZ176" s="34"/>
      <c r="KA176" s="34"/>
      <c r="KB176" s="34"/>
      <c r="KC176" s="34"/>
      <c r="KD176" s="34"/>
      <c r="KE176" s="34"/>
      <c r="KF176" s="34"/>
      <c r="KG176" s="34"/>
      <c r="KH176" s="34"/>
      <c r="KI176" s="34"/>
      <c r="KJ176" s="34"/>
      <c r="KK176" s="34"/>
      <c r="KL176" s="34"/>
      <c r="KM176" s="34"/>
      <c r="KN176" s="34"/>
      <c r="KO176" s="34"/>
      <c r="KP176" s="34"/>
      <c r="KQ176" s="34"/>
      <c r="KR176" s="34"/>
      <c r="KS176" s="34"/>
      <c r="KT176" s="34"/>
      <c r="KU176" s="34"/>
      <c r="KV176" s="34"/>
      <c r="KW176" s="34"/>
      <c r="KX176" s="34"/>
      <c r="KY176" s="34"/>
    </row>
    <row r="177" spans="1:311" s="36" customFormat="1" ht="18.600000000000001">
      <c r="A177" s="34" t="str">
        <f t="shared" si="80"/>
        <v>4.5.3.29</v>
      </c>
      <c r="B177" s="35" t="s">
        <v>100</v>
      </c>
      <c r="C177" s="36" t="s">
        <v>41</v>
      </c>
      <c r="D177" s="37"/>
      <c r="E177" s="79">
        <v>45974</v>
      </c>
      <c r="F177" s="80">
        <f t="shared" si="83"/>
        <v>45975</v>
      </c>
      <c r="G177" s="40">
        <v>2</v>
      </c>
      <c r="H177" s="41">
        <v>0.5</v>
      </c>
      <c r="I177" s="42">
        <f t="shared" si="84"/>
        <v>2</v>
      </c>
      <c r="J177" s="43"/>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c r="AI177" s="34"/>
      <c r="AJ177" s="34"/>
      <c r="AK177" s="34"/>
      <c r="AL177" s="34"/>
      <c r="AM177" s="34"/>
      <c r="AN177" s="34"/>
      <c r="AO177" s="34"/>
      <c r="AP177" s="34"/>
      <c r="AQ177" s="34"/>
      <c r="AR177" s="34"/>
      <c r="AS177" s="34"/>
      <c r="AT177" s="34"/>
      <c r="AU177" s="34"/>
      <c r="AV177" s="34"/>
      <c r="AW177" s="34"/>
      <c r="AX177" s="34"/>
      <c r="AY177" s="34"/>
      <c r="AZ177" s="34"/>
      <c r="BA177" s="34"/>
      <c r="BB177" s="34"/>
      <c r="BC177" s="34"/>
      <c r="BD177" s="34"/>
      <c r="BE177" s="34"/>
      <c r="BF177" s="34"/>
      <c r="BG177" s="34"/>
      <c r="BH177" s="34"/>
      <c r="BI177" s="34"/>
      <c r="BJ177" s="34"/>
      <c r="BK177" s="34"/>
      <c r="BL177" s="34"/>
      <c r="BM177" s="34"/>
      <c r="BN177" s="34"/>
      <c r="BO177" s="34"/>
      <c r="BP177" s="34"/>
      <c r="BQ177" s="34"/>
      <c r="BR177" s="34"/>
      <c r="BS177" s="34"/>
      <c r="BT177" s="34"/>
      <c r="BU177" s="34"/>
      <c r="BV177" s="34"/>
      <c r="BW177" s="34"/>
      <c r="BX177" s="34"/>
      <c r="BY177" s="34"/>
      <c r="BZ177" s="34"/>
      <c r="CA177" s="34"/>
      <c r="CB177" s="34"/>
      <c r="CC177" s="34"/>
      <c r="CD177" s="34"/>
      <c r="CE177" s="34"/>
      <c r="CF177" s="34"/>
      <c r="CG177" s="34"/>
      <c r="CH177" s="34"/>
      <c r="CI177" s="34"/>
      <c r="CJ177" s="34"/>
      <c r="CK177" s="34"/>
      <c r="CL177" s="34"/>
      <c r="CM177" s="34"/>
      <c r="CN177" s="34"/>
      <c r="CO177" s="34"/>
      <c r="CP177" s="34"/>
      <c r="CQ177" s="34"/>
      <c r="CR177" s="34"/>
      <c r="CS177" s="34"/>
      <c r="CT177" s="34"/>
      <c r="CU177" s="34"/>
      <c r="CV177" s="34"/>
      <c r="CW177" s="34"/>
      <c r="CX177" s="34"/>
      <c r="CY177" s="34"/>
      <c r="CZ177" s="34"/>
      <c r="DA177" s="34"/>
      <c r="DB177" s="34"/>
      <c r="DC177" s="34"/>
      <c r="DD177" s="34"/>
      <c r="DE177" s="82"/>
      <c r="DF177" s="34"/>
      <c r="DG177" s="34"/>
      <c r="DH177" s="34"/>
      <c r="DI177" s="34"/>
      <c r="DJ177" s="34"/>
      <c r="DK177" s="34"/>
      <c r="DL177" s="34"/>
      <c r="DM177" s="34"/>
      <c r="DN177" s="34"/>
      <c r="DO177" s="34"/>
      <c r="DP177" s="34"/>
      <c r="DQ177" s="34"/>
      <c r="DR177" s="34"/>
      <c r="DS177" s="34"/>
      <c r="DT177" s="34"/>
      <c r="DU177" s="34"/>
      <c r="DV177" s="34"/>
      <c r="DW177" s="34"/>
      <c r="DX177" s="34"/>
      <c r="DY177" s="34"/>
      <c r="DZ177" s="82"/>
      <c r="EA177" s="34"/>
      <c r="EB177" s="34"/>
      <c r="EC177" s="34"/>
      <c r="ED177" s="34"/>
      <c r="EE177" s="34"/>
      <c r="EF177" s="34"/>
      <c r="EG177" s="34"/>
      <c r="EH177" s="34"/>
      <c r="EI177" s="34"/>
      <c r="EJ177" s="34"/>
      <c r="EK177" s="34"/>
      <c r="EL177" s="34"/>
      <c r="EM177" s="34"/>
      <c r="EN177" s="34"/>
      <c r="EO177" s="34"/>
      <c r="EP177" s="34"/>
      <c r="EQ177" s="34"/>
      <c r="ER177" s="34"/>
      <c r="ES177" s="34"/>
      <c r="ET177" s="34"/>
      <c r="EU177" s="82"/>
      <c r="EV177" s="34"/>
      <c r="EW177" s="34"/>
      <c r="EX177" s="34"/>
      <c r="EY177" s="34"/>
      <c r="EZ177" s="34"/>
      <c r="FA177" s="34"/>
      <c r="FB177" s="34"/>
      <c r="FC177" s="34"/>
      <c r="FD177" s="34"/>
      <c r="FE177" s="34"/>
      <c r="FF177" s="34"/>
      <c r="FG177" s="34"/>
      <c r="FH177" s="34"/>
      <c r="FI177" s="34"/>
      <c r="FJ177" s="34"/>
      <c r="FK177" s="34"/>
      <c r="FL177" s="34"/>
      <c r="FM177" s="34"/>
      <c r="FN177" s="34"/>
      <c r="FO177" s="34"/>
      <c r="FP177" s="34"/>
      <c r="FQ177" s="34"/>
      <c r="FR177" s="34"/>
      <c r="FS177" s="34"/>
      <c r="FT177" s="34"/>
      <c r="FU177" s="34"/>
      <c r="FV177" s="34"/>
      <c r="FW177" s="34"/>
      <c r="FX177" s="34"/>
      <c r="FY177" s="34"/>
      <c r="FZ177" s="34"/>
      <c r="GA177" s="34"/>
      <c r="GB177" s="34"/>
      <c r="GC177" s="34"/>
      <c r="GD177" s="34"/>
      <c r="GE177" s="34"/>
      <c r="GF177" s="34"/>
      <c r="GG177" s="34"/>
      <c r="GH177" s="34"/>
      <c r="GI177" s="34"/>
      <c r="GJ177" s="34"/>
      <c r="GK177" s="34"/>
      <c r="GL177" s="34"/>
      <c r="GM177" s="34"/>
      <c r="GN177" s="34"/>
      <c r="GO177" s="34"/>
      <c r="GP177" s="34"/>
      <c r="GQ177" s="34"/>
      <c r="GR177" s="90"/>
      <c r="GS177" s="34"/>
      <c r="GT177" s="34"/>
      <c r="GU177" s="34"/>
      <c r="GV177" s="34"/>
      <c r="GW177" s="34"/>
      <c r="GX177" s="34"/>
      <c r="GY177" s="34"/>
      <c r="GZ177" s="34"/>
      <c r="HA177" s="34"/>
      <c r="HB177" s="34"/>
      <c r="HC177" s="34"/>
      <c r="HD177" s="34"/>
      <c r="HE177" s="34"/>
      <c r="HF177" s="34"/>
      <c r="HG177" s="34"/>
      <c r="HH177" s="34"/>
      <c r="HI177" s="34"/>
      <c r="HJ177" s="95"/>
      <c r="HK177" s="34"/>
      <c r="HL177" s="34"/>
      <c r="HM177" s="110"/>
      <c r="HN177" s="34"/>
      <c r="HO177" s="34"/>
      <c r="HP177" s="34"/>
      <c r="HQ177" s="34"/>
      <c r="HR177" s="34"/>
      <c r="HS177" s="34"/>
      <c r="HT177" s="34"/>
      <c r="HU177" s="34"/>
      <c r="HV177" s="34"/>
      <c r="HW177" s="34"/>
      <c r="HX177" s="34"/>
      <c r="HY177" s="92"/>
      <c r="HZ177" s="34"/>
      <c r="IA177" s="34"/>
      <c r="IB177" s="34"/>
      <c r="IC177" s="34"/>
      <c r="ID177" s="34"/>
      <c r="IE177" s="96">
        <v>3</v>
      </c>
      <c r="IF177" s="34"/>
      <c r="IG177" s="34"/>
      <c r="IH177" s="96">
        <v>3</v>
      </c>
      <c r="II177" s="34"/>
      <c r="IJ177" s="34"/>
      <c r="IK177" s="99"/>
      <c r="IL177" s="34"/>
      <c r="IM177" s="34"/>
      <c r="IN177" s="34"/>
      <c r="IO177" s="105"/>
      <c r="IP177" s="34">
        <v>3</v>
      </c>
      <c r="IQ177" s="146">
        <v>3</v>
      </c>
      <c r="IR177" s="141">
        <v>3</v>
      </c>
      <c r="IS177" s="99">
        <v>3</v>
      </c>
      <c r="IT177" s="34"/>
      <c r="IU177" s="34"/>
      <c r="IV177" s="90">
        <v>3</v>
      </c>
      <c r="IW177" s="34">
        <v>3</v>
      </c>
      <c r="IX177" s="34">
        <v>3</v>
      </c>
      <c r="IY177" s="99"/>
      <c r="IZ177" s="34"/>
      <c r="JA177" s="34"/>
      <c r="JB177" s="34"/>
      <c r="JC177" s="34"/>
      <c r="JD177" s="34"/>
      <c r="JE177" s="34"/>
      <c r="JF177" s="34"/>
      <c r="JG177" s="34"/>
      <c r="JH177" s="34"/>
      <c r="JI177" s="34"/>
      <c r="JJ177" s="153"/>
      <c r="JK177" s="34"/>
      <c r="JL177" s="34"/>
      <c r="JM177" s="34"/>
      <c r="JN177" s="34"/>
      <c r="JO177" s="34"/>
      <c r="JP177" s="34"/>
      <c r="JQ177" s="34"/>
      <c r="JR177" s="34"/>
      <c r="JS177" s="34"/>
      <c r="JT177" s="34"/>
      <c r="JU177" s="34"/>
      <c r="JV177" s="34"/>
      <c r="JW177" s="34"/>
      <c r="JX177" s="34"/>
      <c r="JY177" s="34"/>
      <c r="JZ177" s="34"/>
      <c r="KA177" s="34"/>
      <c r="KB177" s="34"/>
      <c r="KC177" s="34"/>
      <c r="KD177" s="34"/>
      <c r="KE177" s="34"/>
      <c r="KF177" s="34"/>
      <c r="KG177" s="34"/>
      <c r="KH177" s="34"/>
      <c r="KI177" s="34"/>
      <c r="KJ177" s="34"/>
      <c r="KK177" s="34"/>
      <c r="KL177" s="34"/>
      <c r="KM177" s="34"/>
      <c r="KN177" s="34"/>
      <c r="KO177" s="34"/>
      <c r="KP177" s="34"/>
      <c r="KQ177" s="34"/>
      <c r="KR177" s="34"/>
      <c r="KS177" s="34"/>
      <c r="KT177" s="34"/>
      <c r="KU177" s="34"/>
      <c r="KV177" s="34"/>
      <c r="KW177" s="34"/>
      <c r="KX177" s="34"/>
      <c r="KY177" s="34"/>
    </row>
    <row r="178" spans="1:311" s="126" customFormat="1" ht="18.600000000000001">
      <c r="A178" s="124" t="str">
        <f t="shared" si="80"/>
        <v>4.5.3.30</v>
      </c>
      <c r="B178" s="125" t="s">
        <v>106</v>
      </c>
      <c r="C178" s="126" t="s">
        <v>41</v>
      </c>
      <c r="D178" s="127"/>
      <c r="E178" s="128">
        <v>45974</v>
      </c>
      <c r="F178" s="129">
        <f>IF(ISBLANK(E178)," - ",IF(G178=0,E178,WORKDAY(IF(WEEKDAY(E178,2)&gt;5, WORKDAY(E178,1), E178),G178-1)))</f>
        <v>45975</v>
      </c>
      <c r="G178" s="130">
        <v>2</v>
      </c>
      <c r="H178" s="143">
        <v>0</v>
      </c>
      <c r="I178" s="131">
        <f>IF(OR(F178=0,E178=0)," - ",NETWORKDAYS(E178,F178))</f>
        <v>2</v>
      </c>
      <c r="J178" s="132"/>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c r="AT178" s="124"/>
      <c r="AU178" s="124"/>
      <c r="AV178" s="124"/>
      <c r="AW178" s="124"/>
      <c r="AX178" s="124"/>
      <c r="AY178" s="124"/>
      <c r="AZ178" s="124"/>
      <c r="BA178" s="124"/>
      <c r="BB178" s="124"/>
      <c r="BC178" s="124"/>
      <c r="BD178" s="124"/>
      <c r="BE178" s="124"/>
      <c r="BF178" s="124"/>
      <c r="BG178" s="124"/>
      <c r="BH178" s="124"/>
      <c r="BI178" s="124"/>
      <c r="BJ178" s="124"/>
      <c r="BK178" s="124"/>
      <c r="BL178" s="124"/>
      <c r="BM178" s="124"/>
      <c r="BN178" s="124"/>
      <c r="BO178" s="124"/>
      <c r="BP178" s="124"/>
      <c r="BQ178" s="124"/>
      <c r="BR178" s="124"/>
      <c r="BS178" s="124"/>
      <c r="BT178" s="124"/>
      <c r="BU178" s="124"/>
      <c r="BV178" s="124"/>
      <c r="BW178" s="124"/>
      <c r="BX178" s="124"/>
      <c r="BY178" s="124"/>
      <c r="BZ178" s="124"/>
      <c r="CA178" s="124"/>
      <c r="CB178" s="124"/>
      <c r="CC178" s="124"/>
      <c r="CD178" s="124"/>
      <c r="CE178" s="124"/>
      <c r="CF178" s="124"/>
      <c r="CG178" s="124"/>
      <c r="CH178" s="124"/>
      <c r="CI178" s="124"/>
      <c r="CJ178" s="124"/>
      <c r="CK178" s="124"/>
      <c r="CL178" s="124"/>
      <c r="CM178" s="124"/>
      <c r="CN178" s="124"/>
      <c r="CO178" s="124"/>
      <c r="CP178" s="124"/>
      <c r="CQ178" s="124"/>
      <c r="CR178" s="124"/>
      <c r="CS178" s="124"/>
      <c r="CT178" s="124"/>
      <c r="CU178" s="124"/>
      <c r="CV178" s="124"/>
      <c r="CW178" s="124"/>
      <c r="CX178" s="124"/>
      <c r="CY178" s="124"/>
      <c r="CZ178" s="124"/>
      <c r="DA178" s="124"/>
      <c r="DB178" s="124"/>
      <c r="DC178" s="124"/>
      <c r="DD178" s="124"/>
      <c r="DE178" s="133"/>
      <c r="DF178" s="124"/>
      <c r="DG178" s="124"/>
      <c r="DH178" s="124"/>
      <c r="DI178" s="124"/>
      <c r="DJ178" s="124"/>
      <c r="DK178" s="124"/>
      <c r="DL178" s="124"/>
      <c r="DM178" s="124"/>
      <c r="DN178" s="124"/>
      <c r="DO178" s="124"/>
      <c r="DP178" s="124"/>
      <c r="DQ178" s="124"/>
      <c r="DR178" s="124"/>
      <c r="DS178" s="124"/>
      <c r="DT178" s="124"/>
      <c r="DU178" s="124"/>
      <c r="DV178" s="124"/>
      <c r="DW178" s="124"/>
      <c r="DX178" s="124"/>
      <c r="DY178" s="124"/>
      <c r="DZ178" s="133"/>
      <c r="EA178" s="124"/>
      <c r="EB178" s="124"/>
      <c r="EC178" s="124"/>
      <c r="ED178" s="124"/>
      <c r="EE178" s="124"/>
      <c r="EF178" s="124"/>
      <c r="EG178" s="124"/>
      <c r="EH178" s="124"/>
      <c r="EI178" s="124"/>
      <c r="EJ178" s="124"/>
      <c r="EK178" s="124"/>
      <c r="EL178" s="124"/>
      <c r="EM178" s="124"/>
      <c r="EN178" s="124"/>
      <c r="EO178" s="124"/>
      <c r="EP178" s="124"/>
      <c r="EQ178" s="124"/>
      <c r="ER178" s="124"/>
      <c r="ES178" s="124"/>
      <c r="ET178" s="124"/>
      <c r="EU178" s="133"/>
      <c r="EV178" s="124"/>
      <c r="EW178" s="124"/>
      <c r="EX178" s="124"/>
      <c r="EY178" s="124"/>
      <c r="EZ178" s="124"/>
      <c r="FA178" s="124"/>
      <c r="FB178" s="124"/>
      <c r="FC178" s="124"/>
      <c r="FD178" s="124"/>
      <c r="FE178" s="124"/>
      <c r="FF178" s="124"/>
      <c r="FG178" s="124"/>
      <c r="FH178" s="124"/>
      <c r="FI178" s="124"/>
      <c r="FJ178" s="124"/>
      <c r="FK178" s="124"/>
      <c r="FL178" s="124"/>
      <c r="FM178" s="124"/>
      <c r="FN178" s="124"/>
      <c r="FO178" s="124"/>
      <c r="FP178" s="124"/>
      <c r="FQ178" s="124"/>
      <c r="FR178" s="124"/>
      <c r="FS178" s="124"/>
      <c r="FT178" s="124"/>
      <c r="FU178" s="124"/>
      <c r="FV178" s="124"/>
      <c r="FW178" s="124"/>
      <c r="FX178" s="124"/>
      <c r="FY178" s="124"/>
      <c r="FZ178" s="124"/>
      <c r="GA178" s="124"/>
      <c r="GB178" s="124"/>
      <c r="GC178" s="124"/>
      <c r="GD178" s="124"/>
      <c r="GE178" s="124"/>
      <c r="GF178" s="124"/>
      <c r="GG178" s="124"/>
      <c r="GH178" s="124"/>
      <c r="GI178" s="124"/>
      <c r="GJ178" s="124"/>
      <c r="GK178" s="124"/>
      <c r="GL178" s="124"/>
      <c r="GM178" s="124"/>
      <c r="GN178" s="124"/>
      <c r="GO178" s="124"/>
      <c r="GP178" s="124"/>
      <c r="GQ178" s="124"/>
      <c r="GR178" s="134"/>
      <c r="GS178" s="124"/>
      <c r="GT178" s="124"/>
      <c r="GU178" s="124"/>
      <c r="GV178" s="124"/>
      <c r="GW178" s="124"/>
      <c r="GX178" s="124"/>
      <c r="GY178" s="124"/>
      <c r="GZ178" s="124"/>
      <c r="HA178" s="124"/>
      <c r="HB178" s="124"/>
      <c r="HC178" s="124"/>
      <c r="HD178" s="124"/>
      <c r="HE178" s="124"/>
      <c r="HF178" s="124"/>
      <c r="HG178" s="124"/>
      <c r="HH178" s="124"/>
      <c r="HI178" s="124"/>
      <c r="HJ178" s="124"/>
      <c r="HK178" s="124"/>
      <c r="HL178" s="124"/>
      <c r="HM178" s="136"/>
      <c r="HN178" s="124"/>
      <c r="HO178" s="124"/>
      <c r="HP178" s="124"/>
      <c r="HQ178" s="124"/>
      <c r="HR178" s="124"/>
      <c r="HS178" s="124"/>
      <c r="HT178" s="124"/>
      <c r="HU178" s="124"/>
      <c r="HV178" s="124"/>
      <c r="HW178" s="124"/>
      <c r="HX178" s="124"/>
      <c r="HY178" s="137"/>
      <c r="HZ178" s="124"/>
      <c r="IA178" s="124"/>
      <c r="IB178" s="124"/>
      <c r="IC178" s="124"/>
      <c r="ID178" s="124"/>
      <c r="IE178" s="144">
        <v>3</v>
      </c>
      <c r="IF178" s="124"/>
      <c r="IG178" s="124"/>
      <c r="IH178" s="144">
        <v>3</v>
      </c>
      <c r="II178" s="124"/>
      <c r="IJ178" s="124"/>
      <c r="IK178" s="124"/>
      <c r="IL178" s="124"/>
      <c r="IM178" s="124"/>
      <c r="IN178" s="124"/>
      <c r="IO178" s="145"/>
      <c r="IP178" s="124"/>
      <c r="IQ178" s="146">
        <v>3</v>
      </c>
      <c r="IR178" s="147"/>
      <c r="IS178" s="124"/>
      <c r="IT178" s="124"/>
      <c r="IU178" s="124"/>
      <c r="IV178" s="134"/>
      <c r="IW178" s="124"/>
      <c r="IX178" s="124"/>
      <c r="IY178" s="124"/>
      <c r="IZ178" s="124"/>
      <c r="JA178" s="124"/>
      <c r="JB178" s="124"/>
      <c r="JC178" s="124"/>
      <c r="JD178" s="124"/>
      <c r="JE178" s="124"/>
      <c r="JF178" s="124"/>
      <c r="JG178" s="124"/>
      <c r="JH178" s="124"/>
      <c r="JI178" s="124"/>
      <c r="JJ178" s="154"/>
      <c r="JK178" s="124"/>
      <c r="JL178" s="124"/>
      <c r="JM178" s="124"/>
      <c r="JN178" s="124"/>
      <c r="JO178" s="124"/>
      <c r="JP178" s="124"/>
      <c r="JQ178" s="124"/>
      <c r="JR178" s="124"/>
      <c r="JS178" s="124"/>
      <c r="JT178" s="124"/>
      <c r="JU178" s="124"/>
      <c r="JV178" s="124"/>
      <c r="JW178" s="124"/>
      <c r="JX178" s="124"/>
      <c r="JY178" s="124"/>
      <c r="JZ178" s="124"/>
      <c r="KA178" s="124"/>
      <c r="KB178" s="124"/>
      <c r="KC178" s="124"/>
      <c r="KD178" s="124"/>
      <c r="KE178" s="124"/>
      <c r="KF178" s="124"/>
      <c r="KG178" s="124"/>
      <c r="KH178" s="124"/>
      <c r="KI178" s="124"/>
      <c r="KJ178" s="124"/>
      <c r="KK178" s="124"/>
      <c r="KL178" s="124"/>
      <c r="KM178" s="124"/>
      <c r="KN178" s="124"/>
      <c r="KO178" s="124"/>
      <c r="KP178" s="124"/>
      <c r="KQ178" s="124"/>
      <c r="KR178" s="124"/>
      <c r="KS178" s="124"/>
      <c r="KT178" s="124"/>
      <c r="KU178" s="124"/>
      <c r="KV178" s="124"/>
      <c r="KW178" s="124"/>
      <c r="KX178" s="124"/>
      <c r="KY178" s="124"/>
    </row>
    <row r="179" spans="1:311" s="114" customFormat="1" ht="18.600000000000001">
      <c r="A179" s="96" t="str">
        <f t="shared" si="80"/>
        <v>4.5.3.31</v>
      </c>
      <c r="B179" s="113" t="s">
        <v>107</v>
      </c>
      <c r="C179" s="114" t="s">
        <v>41</v>
      </c>
      <c r="D179" s="115"/>
      <c r="E179" s="116">
        <v>45974</v>
      </c>
      <c r="F179" s="117">
        <f>IF(ISBLANK(E179)," - ",IF(G179=0,E179,WORKDAY(IF(WEEKDAY(E179,2)&gt;5, WORKDAY(E179,1), E179),G179-1)))</f>
        <v>45975</v>
      </c>
      <c r="G179" s="118">
        <v>2</v>
      </c>
      <c r="H179" s="119">
        <v>0</v>
      </c>
      <c r="I179" s="120">
        <f>IF(OR(F179=0,E179=0)," - ",NETWORKDAYS(E179,F179))</f>
        <v>2</v>
      </c>
      <c r="J179" s="121"/>
      <c r="K179" s="96"/>
      <c r="L179" s="96"/>
      <c r="M179" s="96"/>
      <c r="N179" s="96"/>
      <c r="O179" s="96"/>
      <c r="P179" s="96"/>
      <c r="Q179" s="96"/>
      <c r="R179" s="96"/>
      <c r="S179" s="96"/>
      <c r="T179" s="96"/>
      <c r="U179" s="96"/>
      <c r="V179" s="96"/>
      <c r="W179" s="96"/>
      <c r="X179" s="96"/>
      <c r="Y179" s="96"/>
      <c r="Z179" s="96"/>
      <c r="AA179" s="96"/>
      <c r="AB179" s="96"/>
      <c r="AC179" s="96"/>
      <c r="AD179" s="96"/>
      <c r="AE179" s="96"/>
      <c r="AF179" s="96"/>
      <c r="AG179" s="96"/>
      <c r="AH179" s="96"/>
      <c r="AI179" s="96"/>
      <c r="AJ179" s="96"/>
      <c r="AK179" s="96"/>
      <c r="AL179" s="96"/>
      <c r="AM179" s="96"/>
      <c r="AN179" s="96"/>
      <c r="AO179" s="96"/>
      <c r="AP179" s="96"/>
      <c r="AQ179" s="96"/>
      <c r="AR179" s="96"/>
      <c r="AS179" s="96"/>
      <c r="AT179" s="96"/>
      <c r="AU179" s="96"/>
      <c r="AV179" s="96"/>
      <c r="AW179" s="96"/>
      <c r="AX179" s="96"/>
      <c r="AY179" s="96"/>
      <c r="AZ179" s="96"/>
      <c r="BA179" s="96"/>
      <c r="BB179" s="96"/>
      <c r="BC179" s="96"/>
      <c r="BD179" s="96"/>
      <c r="BE179" s="96"/>
      <c r="BF179" s="96"/>
      <c r="BG179" s="96"/>
      <c r="BH179" s="96"/>
      <c r="BI179" s="96"/>
      <c r="BJ179" s="96"/>
      <c r="BK179" s="96"/>
      <c r="BL179" s="96"/>
      <c r="BM179" s="96"/>
      <c r="BN179" s="96"/>
      <c r="BO179" s="96"/>
      <c r="BP179" s="96"/>
      <c r="BQ179" s="96"/>
      <c r="BR179" s="96"/>
      <c r="BS179" s="96"/>
      <c r="BT179" s="96"/>
      <c r="BU179" s="96"/>
      <c r="BV179" s="96"/>
      <c r="BW179" s="96"/>
      <c r="BX179" s="96"/>
      <c r="BY179" s="96"/>
      <c r="BZ179" s="96"/>
      <c r="CA179" s="96"/>
      <c r="CB179" s="96"/>
      <c r="CC179" s="96"/>
      <c r="CD179" s="96"/>
      <c r="CE179" s="96"/>
      <c r="CF179" s="96"/>
      <c r="CG179" s="96"/>
      <c r="CH179" s="96"/>
      <c r="CI179" s="96"/>
      <c r="CJ179" s="96"/>
      <c r="CK179" s="96"/>
      <c r="CL179" s="96"/>
      <c r="CM179" s="96"/>
      <c r="CN179" s="96"/>
      <c r="CO179" s="96"/>
      <c r="CP179" s="96"/>
      <c r="CQ179" s="96"/>
      <c r="CR179" s="96"/>
      <c r="CS179" s="96"/>
      <c r="CT179" s="96"/>
      <c r="CU179" s="96"/>
      <c r="CV179" s="96"/>
      <c r="CW179" s="96"/>
      <c r="CX179" s="96"/>
      <c r="CY179" s="96"/>
      <c r="CZ179" s="96"/>
      <c r="DA179" s="96"/>
      <c r="DB179" s="96"/>
      <c r="DC179" s="96"/>
      <c r="DD179" s="96"/>
      <c r="DE179" s="122"/>
      <c r="DF179" s="96"/>
      <c r="DG179" s="96"/>
      <c r="DH179" s="96"/>
      <c r="DI179" s="96"/>
      <c r="DJ179" s="96"/>
      <c r="DK179" s="96"/>
      <c r="DL179" s="96"/>
      <c r="DM179" s="96"/>
      <c r="DN179" s="96"/>
      <c r="DO179" s="96"/>
      <c r="DP179" s="96"/>
      <c r="DQ179" s="96"/>
      <c r="DR179" s="96"/>
      <c r="DS179" s="96"/>
      <c r="DT179" s="96"/>
      <c r="DU179" s="96"/>
      <c r="DV179" s="96"/>
      <c r="DW179" s="96"/>
      <c r="DX179" s="96"/>
      <c r="DY179" s="96"/>
      <c r="DZ179" s="122"/>
      <c r="EA179" s="96"/>
      <c r="EB179" s="96"/>
      <c r="EC179" s="96"/>
      <c r="ED179" s="96"/>
      <c r="EE179" s="96"/>
      <c r="EF179" s="96"/>
      <c r="EG179" s="96"/>
      <c r="EH179" s="96"/>
      <c r="EI179" s="96"/>
      <c r="EJ179" s="96"/>
      <c r="EK179" s="96"/>
      <c r="EL179" s="96"/>
      <c r="EM179" s="96"/>
      <c r="EN179" s="96"/>
      <c r="EO179" s="96"/>
      <c r="EP179" s="96"/>
      <c r="EQ179" s="96"/>
      <c r="ER179" s="96"/>
      <c r="ES179" s="96"/>
      <c r="ET179" s="96"/>
      <c r="EU179" s="122"/>
      <c r="EV179" s="96"/>
      <c r="EW179" s="96"/>
      <c r="EX179" s="96"/>
      <c r="EY179" s="96"/>
      <c r="EZ179" s="96"/>
      <c r="FA179" s="96"/>
      <c r="FB179" s="96"/>
      <c r="FC179" s="96"/>
      <c r="FD179" s="96"/>
      <c r="FE179" s="96"/>
      <c r="FF179" s="96"/>
      <c r="FG179" s="96"/>
      <c r="FH179" s="96"/>
      <c r="FI179" s="96"/>
      <c r="FJ179" s="96"/>
      <c r="FK179" s="96"/>
      <c r="FL179" s="96"/>
      <c r="FM179" s="96"/>
      <c r="FN179" s="96"/>
      <c r="FO179" s="96"/>
      <c r="FP179" s="96"/>
      <c r="FQ179" s="96"/>
      <c r="FR179" s="96"/>
      <c r="FS179" s="96"/>
      <c r="FT179" s="96"/>
      <c r="FU179" s="96"/>
      <c r="FV179" s="96"/>
      <c r="FW179" s="96"/>
      <c r="FX179" s="96"/>
      <c r="FY179" s="96"/>
      <c r="FZ179" s="96"/>
      <c r="GA179" s="96"/>
      <c r="GB179" s="96"/>
      <c r="GC179" s="96"/>
      <c r="GD179" s="96"/>
      <c r="GE179" s="96"/>
      <c r="GF179" s="96"/>
      <c r="GG179" s="96"/>
      <c r="GH179" s="96"/>
      <c r="GI179" s="96"/>
      <c r="GJ179" s="96"/>
      <c r="GK179" s="96"/>
      <c r="GL179" s="96"/>
      <c r="GM179" s="96"/>
      <c r="GN179" s="96"/>
      <c r="GO179" s="96"/>
      <c r="GP179" s="96"/>
      <c r="GQ179" s="96"/>
      <c r="GR179" s="89"/>
      <c r="GS179" s="96"/>
      <c r="GT179" s="96"/>
      <c r="GU179" s="96"/>
      <c r="GV179" s="96"/>
      <c r="GW179" s="96"/>
      <c r="GX179" s="96"/>
      <c r="GY179" s="96"/>
      <c r="GZ179" s="96"/>
      <c r="HA179" s="96"/>
      <c r="HB179" s="96"/>
      <c r="HC179" s="96"/>
      <c r="HD179" s="96"/>
      <c r="HE179" s="96"/>
      <c r="HF179" s="96"/>
      <c r="HG179" s="96"/>
      <c r="HH179" s="96"/>
      <c r="HI179" s="96"/>
      <c r="HJ179" s="142"/>
      <c r="HK179" s="96"/>
      <c r="HL179" s="96"/>
      <c r="HM179" s="109"/>
      <c r="HN179" s="96"/>
      <c r="HO179" s="96"/>
      <c r="HP179" s="96"/>
      <c r="HQ179" s="96"/>
      <c r="HR179" s="96"/>
      <c r="HS179" s="96"/>
      <c r="HT179" s="96"/>
      <c r="HU179" s="96"/>
      <c r="HV179" s="96"/>
      <c r="HW179" s="96"/>
      <c r="HX179" s="96"/>
      <c r="HY179" s="103"/>
      <c r="HZ179" s="96"/>
      <c r="IA179" s="96"/>
      <c r="IB179" s="96"/>
      <c r="IC179" s="96"/>
      <c r="ID179" s="96"/>
      <c r="IE179" s="96">
        <v>3</v>
      </c>
      <c r="IF179" s="96"/>
      <c r="IG179" s="96"/>
      <c r="IH179" s="96">
        <v>3</v>
      </c>
      <c r="II179" s="96"/>
      <c r="IJ179" s="96"/>
      <c r="IK179" s="96"/>
      <c r="IL179" s="96"/>
      <c r="IM179" s="96"/>
      <c r="IN179" s="96"/>
      <c r="IO179" s="140"/>
      <c r="IP179" s="96"/>
      <c r="IQ179" s="146">
        <v>3</v>
      </c>
      <c r="IR179" s="148"/>
      <c r="IS179" s="96"/>
      <c r="IT179" s="96"/>
      <c r="IU179" s="96"/>
      <c r="IV179" s="89"/>
      <c r="IW179" s="157"/>
      <c r="IX179" s="96"/>
      <c r="IY179" s="96"/>
      <c r="IZ179" s="96"/>
      <c r="JA179" s="96"/>
      <c r="JB179" s="96"/>
      <c r="JC179" s="96"/>
      <c r="JD179" s="96"/>
      <c r="JE179" s="96"/>
      <c r="JF179" s="96"/>
      <c r="JG179" s="96"/>
      <c r="JH179" s="96"/>
      <c r="JI179" s="96"/>
      <c r="JJ179" s="152"/>
      <c r="JK179" s="96"/>
      <c r="JL179" s="96"/>
      <c r="JM179" s="96"/>
      <c r="JN179" s="96"/>
      <c r="JO179" s="96"/>
      <c r="JP179" s="96"/>
      <c r="JQ179" s="96"/>
      <c r="JR179" s="96"/>
      <c r="JS179" s="96"/>
      <c r="JT179" s="96"/>
      <c r="JU179" s="96"/>
      <c r="JV179" s="96"/>
      <c r="JW179" s="96"/>
      <c r="JX179" s="96"/>
      <c r="JY179" s="96"/>
      <c r="JZ179" s="96"/>
      <c r="KA179" s="96"/>
      <c r="KB179" s="96"/>
      <c r="KC179" s="96"/>
      <c r="KD179" s="96"/>
      <c r="KE179" s="96"/>
      <c r="KF179" s="96"/>
      <c r="KG179" s="96"/>
      <c r="KH179" s="96"/>
      <c r="KI179" s="96"/>
      <c r="KJ179" s="96"/>
      <c r="KK179" s="96"/>
      <c r="KL179" s="96"/>
      <c r="KM179" s="96"/>
      <c r="KN179" s="96"/>
      <c r="KO179" s="96"/>
      <c r="KP179" s="96"/>
      <c r="KQ179" s="96"/>
      <c r="KR179" s="96"/>
      <c r="KS179" s="96"/>
      <c r="KT179" s="96"/>
      <c r="KU179" s="96"/>
      <c r="KV179" s="96"/>
      <c r="KW179" s="96"/>
      <c r="KX179" s="96"/>
      <c r="KY179" s="96"/>
    </row>
    <row r="180" spans="1:311" s="36" customFormat="1" ht="18.600000000000001">
      <c r="A180" s="34" t="str">
        <f t="shared" si="80"/>
        <v>4.5.3.32</v>
      </c>
      <c r="B180" s="35" t="s">
        <v>84</v>
      </c>
      <c r="C180" s="36" t="s">
        <v>41</v>
      </c>
      <c r="D180" s="37"/>
      <c r="E180" s="79">
        <v>45978</v>
      </c>
      <c r="F180" s="80">
        <f t="shared" ref="F180:F182" si="85">IF(ISBLANK(E180)," - ",IF(G180=0,E180,E180+G180-1))</f>
        <v>45978</v>
      </c>
      <c r="G180" s="40">
        <v>1</v>
      </c>
      <c r="H180" s="41">
        <v>1</v>
      </c>
      <c r="I180" s="42">
        <f t="shared" si="84"/>
        <v>1</v>
      </c>
      <c r="J180" s="43"/>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c r="AI180" s="34"/>
      <c r="AJ180" s="34"/>
      <c r="AK180" s="34"/>
      <c r="AL180" s="34"/>
      <c r="AM180" s="34"/>
      <c r="AN180" s="34"/>
      <c r="AO180" s="34"/>
      <c r="AP180" s="34"/>
      <c r="AQ180" s="34"/>
      <c r="AR180" s="34"/>
      <c r="AS180" s="34"/>
      <c r="AT180" s="34"/>
      <c r="AU180" s="34"/>
      <c r="AV180" s="34"/>
      <c r="AW180" s="34"/>
      <c r="AX180" s="34"/>
      <c r="AY180" s="34"/>
      <c r="AZ180" s="34"/>
      <c r="BA180" s="34"/>
      <c r="BB180" s="34"/>
      <c r="BC180" s="34"/>
      <c r="BD180" s="34"/>
      <c r="BE180" s="34"/>
      <c r="BF180" s="34"/>
      <c r="BG180" s="34"/>
      <c r="BH180" s="34"/>
      <c r="BI180" s="34"/>
      <c r="BJ180" s="34"/>
      <c r="BK180" s="34"/>
      <c r="BL180" s="34"/>
      <c r="BM180" s="34"/>
      <c r="BN180" s="34"/>
      <c r="BO180" s="34"/>
      <c r="BP180" s="34"/>
      <c r="BQ180" s="34"/>
      <c r="BR180" s="34"/>
      <c r="BS180" s="34"/>
      <c r="BT180" s="34"/>
      <c r="BU180" s="34"/>
      <c r="BV180" s="34"/>
      <c r="BW180" s="34"/>
      <c r="BX180" s="34"/>
      <c r="BY180" s="34"/>
      <c r="BZ180" s="34"/>
      <c r="CA180" s="34"/>
      <c r="CB180" s="34"/>
      <c r="CC180" s="34"/>
      <c r="CD180" s="34"/>
      <c r="CE180" s="34"/>
      <c r="CF180" s="34"/>
      <c r="CG180" s="34"/>
      <c r="CH180" s="34"/>
      <c r="CI180" s="34"/>
      <c r="CJ180" s="34"/>
      <c r="CK180" s="34"/>
      <c r="CL180" s="34"/>
      <c r="CM180" s="34"/>
      <c r="CN180" s="34"/>
      <c r="CO180" s="34"/>
      <c r="CP180" s="34"/>
      <c r="CQ180" s="34"/>
      <c r="CR180" s="34"/>
      <c r="CS180" s="34"/>
      <c r="CT180" s="34"/>
      <c r="CU180" s="34"/>
      <c r="CV180" s="34"/>
      <c r="CW180" s="34"/>
      <c r="CX180" s="34"/>
      <c r="CY180" s="34"/>
      <c r="CZ180" s="34"/>
      <c r="DA180" s="34"/>
      <c r="DB180" s="34"/>
      <c r="DC180" s="34"/>
      <c r="DD180" s="34"/>
      <c r="DE180" s="82"/>
      <c r="DF180" s="34"/>
      <c r="DG180" s="34"/>
      <c r="DH180" s="34"/>
      <c r="DI180" s="34"/>
      <c r="DJ180" s="34"/>
      <c r="DK180" s="34"/>
      <c r="DL180" s="34"/>
      <c r="DM180" s="34"/>
      <c r="DN180" s="34"/>
      <c r="DO180" s="34"/>
      <c r="DP180" s="34"/>
      <c r="DQ180" s="34"/>
      <c r="DR180" s="34"/>
      <c r="DS180" s="34"/>
      <c r="DT180" s="34"/>
      <c r="DU180" s="34"/>
      <c r="DV180" s="34"/>
      <c r="DW180" s="34"/>
      <c r="DX180" s="34"/>
      <c r="DY180" s="34"/>
      <c r="DZ180" s="82"/>
      <c r="EA180" s="34"/>
      <c r="EB180" s="34"/>
      <c r="EC180" s="34"/>
      <c r="ED180" s="34"/>
      <c r="EE180" s="34"/>
      <c r="EF180" s="34"/>
      <c r="EG180" s="34"/>
      <c r="EH180" s="34"/>
      <c r="EI180" s="34"/>
      <c r="EJ180" s="34"/>
      <c r="EK180" s="34"/>
      <c r="EL180" s="34"/>
      <c r="EM180" s="34"/>
      <c r="EN180" s="34"/>
      <c r="EO180" s="34"/>
      <c r="EP180" s="34"/>
      <c r="EQ180" s="34"/>
      <c r="ER180" s="34"/>
      <c r="ES180" s="34"/>
      <c r="ET180" s="34"/>
      <c r="EU180" s="82"/>
      <c r="EV180" s="34"/>
      <c r="EW180" s="34"/>
      <c r="EX180" s="34"/>
      <c r="EY180" s="34"/>
      <c r="EZ180" s="34"/>
      <c r="FA180" s="34"/>
      <c r="FB180" s="34"/>
      <c r="FC180" s="34"/>
      <c r="FD180" s="34"/>
      <c r="FE180" s="34"/>
      <c r="FF180" s="34"/>
      <c r="FG180" s="34"/>
      <c r="FH180" s="34"/>
      <c r="FI180" s="34"/>
      <c r="FJ180" s="34"/>
      <c r="FK180" s="34"/>
      <c r="FL180" s="34"/>
      <c r="FM180" s="34"/>
      <c r="FN180" s="34"/>
      <c r="FO180" s="34"/>
      <c r="FP180" s="34"/>
      <c r="FQ180" s="34"/>
      <c r="FR180" s="34"/>
      <c r="FS180" s="34"/>
      <c r="FT180" s="34"/>
      <c r="FU180" s="34"/>
      <c r="FV180" s="34"/>
      <c r="FW180" s="34"/>
      <c r="FX180" s="34"/>
      <c r="FY180" s="34"/>
      <c r="FZ180" s="34"/>
      <c r="GA180" s="34"/>
      <c r="GB180" s="34"/>
      <c r="GC180" s="34"/>
      <c r="GD180" s="34"/>
      <c r="GE180" s="34"/>
      <c r="GF180" s="34"/>
      <c r="GG180" s="34"/>
      <c r="GH180" s="34"/>
      <c r="GI180" s="34"/>
      <c r="GJ180" s="34"/>
      <c r="GK180" s="34"/>
      <c r="GL180" s="34"/>
      <c r="GM180" s="34"/>
      <c r="GN180" s="34"/>
      <c r="GO180" s="34"/>
      <c r="GP180" s="34"/>
      <c r="GQ180" s="34"/>
      <c r="GR180" s="90"/>
      <c r="GS180" s="34"/>
      <c r="GT180" s="34"/>
      <c r="GU180" s="34"/>
      <c r="GV180" s="34"/>
      <c r="GW180" s="34"/>
      <c r="GX180" s="34"/>
      <c r="GY180" s="34"/>
      <c r="GZ180" s="34"/>
      <c r="HA180" s="34"/>
      <c r="HB180" s="34"/>
      <c r="HC180" s="34"/>
      <c r="HD180" s="34"/>
      <c r="HE180" s="34"/>
      <c r="HF180" s="34"/>
      <c r="HG180" s="34"/>
      <c r="HH180" s="34"/>
      <c r="HI180" s="34"/>
      <c r="HJ180" s="95"/>
      <c r="HK180" s="34"/>
      <c r="HL180" s="34"/>
      <c r="HM180" s="110"/>
      <c r="HN180" s="34"/>
      <c r="HO180" s="34"/>
      <c r="HP180" s="34"/>
      <c r="HQ180" s="34"/>
      <c r="HR180" s="34"/>
      <c r="HS180" s="34"/>
      <c r="HT180" s="34"/>
      <c r="HU180" s="34"/>
      <c r="HV180" s="34"/>
      <c r="HW180" s="34"/>
      <c r="HX180" s="34"/>
      <c r="HY180" s="92"/>
      <c r="HZ180" s="34"/>
      <c r="IA180" s="34"/>
      <c r="IB180" s="34"/>
      <c r="IC180" s="34"/>
      <c r="ID180" s="34"/>
      <c r="IE180" s="34"/>
      <c r="IF180" s="34"/>
      <c r="IG180" s="34"/>
      <c r="IH180" s="34"/>
      <c r="II180" s="34"/>
      <c r="IJ180" s="34"/>
      <c r="IK180" s="99"/>
      <c r="IL180" s="34"/>
      <c r="IM180" s="34"/>
      <c r="IN180" s="34"/>
      <c r="IO180" s="105"/>
      <c r="IP180" s="34"/>
      <c r="IQ180" s="146">
        <v>3</v>
      </c>
      <c r="IR180" s="141">
        <v>4</v>
      </c>
      <c r="IS180" s="34"/>
      <c r="IT180" s="34"/>
      <c r="IU180" s="34"/>
      <c r="IV180" s="90"/>
      <c r="IW180" s="34"/>
      <c r="IX180" s="34"/>
      <c r="IY180" s="34"/>
      <c r="IZ180" s="34"/>
      <c r="JA180" s="34"/>
      <c r="JB180" s="34"/>
      <c r="JC180" s="34"/>
      <c r="JD180" s="34"/>
      <c r="JE180" s="34"/>
      <c r="JF180" s="34"/>
      <c r="JG180" s="34"/>
      <c r="JH180" s="34"/>
      <c r="JI180" s="34"/>
      <c r="JJ180" s="153"/>
      <c r="JK180" s="34"/>
      <c r="JL180" s="34"/>
      <c r="JM180" s="34"/>
      <c r="JN180" s="34"/>
      <c r="JO180" s="34"/>
      <c r="JP180" s="34"/>
      <c r="JQ180" s="34"/>
      <c r="JR180" s="34"/>
      <c r="JS180" s="34"/>
      <c r="JT180" s="34"/>
      <c r="JU180" s="34"/>
      <c r="JV180" s="34"/>
      <c r="JW180" s="34"/>
      <c r="JX180" s="34"/>
      <c r="JY180" s="34"/>
      <c r="JZ180" s="34"/>
      <c r="KA180" s="34"/>
      <c r="KB180" s="34"/>
      <c r="KC180" s="34"/>
      <c r="KD180" s="34"/>
      <c r="KE180" s="34"/>
      <c r="KF180" s="34"/>
      <c r="KG180" s="34"/>
      <c r="KH180" s="34"/>
      <c r="KI180" s="34"/>
      <c r="KJ180" s="34"/>
      <c r="KK180" s="34"/>
      <c r="KL180" s="34"/>
      <c r="KM180" s="34"/>
      <c r="KN180" s="34"/>
      <c r="KO180" s="34"/>
      <c r="KP180" s="34"/>
      <c r="KQ180" s="34"/>
      <c r="KR180" s="34"/>
      <c r="KS180" s="34"/>
      <c r="KT180" s="34"/>
      <c r="KU180" s="34"/>
      <c r="KV180" s="34"/>
      <c r="KW180" s="34"/>
      <c r="KX180" s="34"/>
      <c r="KY180" s="34"/>
    </row>
    <row r="181" spans="1:311" s="36" customFormat="1" ht="18.600000000000001">
      <c r="A181" s="34" t="str">
        <f t="shared" si="80"/>
        <v>4.5.3.33</v>
      </c>
      <c r="B181" s="84" t="s">
        <v>85</v>
      </c>
      <c r="C181" s="36" t="s">
        <v>41</v>
      </c>
      <c r="D181" s="37"/>
      <c r="E181" s="79">
        <v>45978</v>
      </c>
      <c r="F181" s="80">
        <f t="shared" si="85"/>
        <v>45978</v>
      </c>
      <c r="G181" s="40">
        <v>1</v>
      </c>
      <c r="H181" s="41">
        <v>0</v>
      </c>
      <c r="I181" s="42">
        <f t="shared" si="84"/>
        <v>1</v>
      </c>
      <c r="J181" s="43"/>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82"/>
      <c r="DF181" s="34"/>
      <c r="DG181" s="34"/>
      <c r="DH181" s="34"/>
      <c r="DI181" s="34"/>
      <c r="DJ181" s="34"/>
      <c r="DK181" s="34"/>
      <c r="DL181" s="34"/>
      <c r="DM181" s="34"/>
      <c r="DN181" s="34"/>
      <c r="DO181" s="34"/>
      <c r="DP181" s="34"/>
      <c r="DQ181" s="34"/>
      <c r="DR181" s="34"/>
      <c r="DS181" s="34"/>
      <c r="DT181" s="34"/>
      <c r="DU181" s="34"/>
      <c r="DV181" s="34"/>
      <c r="DW181" s="34"/>
      <c r="DX181" s="34"/>
      <c r="DY181" s="34"/>
      <c r="DZ181" s="82"/>
      <c r="EA181" s="34"/>
      <c r="EB181" s="34"/>
      <c r="EC181" s="34"/>
      <c r="ED181" s="34"/>
      <c r="EE181" s="34"/>
      <c r="EF181" s="34"/>
      <c r="EG181" s="34"/>
      <c r="EH181" s="34"/>
      <c r="EI181" s="34"/>
      <c r="EJ181" s="34"/>
      <c r="EK181" s="34"/>
      <c r="EL181" s="34"/>
      <c r="EM181" s="34"/>
      <c r="EN181" s="34"/>
      <c r="EO181" s="34"/>
      <c r="EP181" s="34"/>
      <c r="EQ181" s="34"/>
      <c r="ER181" s="34"/>
      <c r="ES181" s="34"/>
      <c r="ET181" s="34"/>
      <c r="EU181" s="82"/>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90"/>
      <c r="GS181" s="34"/>
      <c r="GT181" s="34"/>
      <c r="GU181" s="34"/>
      <c r="GV181" s="34"/>
      <c r="GW181" s="34"/>
      <c r="GX181" s="34"/>
      <c r="GY181" s="34"/>
      <c r="GZ181" s="34"/>
      <c r="HA181" s="34"/>
      <c r="HB181" s="34"/>
      <c r="HC181" s="34"/>
      <c r="HD181" s="34"/>
      <c r="HE181" s="34"/>
      <c r="HF181" s="34"/>
      <c r="HG181" s="34"/>
      <c r="HH181" s="34"/>
      <c r="HI181" s="34"/>
      <c r="HJ181" s="95"/>
      <c r="HK181" s="34"/>
      <c r="HL181" s="34"/>
      <c r="HM181" s="110"/>
      <c r="HN181" s="34"/>
      <c r="HO181" s="34"/>
      <c r="HP181" s="34"/>
      <c r="HQ181" s="34"/>
      <c r="HR181" s="34"/>
      <c r="HS181" s="34"/>
      <c r="HT181" s="34"/>
      <c r="HU181" s="34"/>
      <c r="HV181" s="34"/>
      <c r="HW181" s="34"/>
      <c r="HX181" s="34"/>
      <c r="HY181" s="92"/>
      <c r="HZ181" s="34"/>
      <c r="IA181" s="34"/>
      <c r="IB181" s="34"/>
      <c r="IC181" s="34"/>
      <c r="ID181" s="34"/>
      <c r="IE181" s="34"/>
      <c r="IF181" s="34"/>
      <c r="IG181" s="34"/>
      <c r="IH181" s="34"/>
      <c r="II181" s="34"/>
      <c r="IJ181" s="34"/>
      <c r="IK181" s="34"/>
      <c r="IL181" s="99"/>
      <c r="IM181" s="34"/>
      <c r="IN181" s="34"/>
      <c r="IO181" s="105"/>
      <c r="IP181" s="34"/>
      <c r="IQ181" s="146">
        <v>3</v>
      </c>
      <c r="IR181" s="141"/>
      <c r="IS181" s="34"/>
      <c r="IT181" s="34"/>
      <c r="IU181" s="34"/>
      <c r="IV181" s="90"/>
      <c r="IW181" s="34"/>
      <c r="IX181" s="34"/>
      <c r="IY181" s="34"/>
      <c r="IZ181" s="34"/>
      <c r="JA181" s="34"/>
      <c r="JB181" s="34"/>
      <c r="JC181" s="34"/>
      <c r="JD181" s="34"/>
      <c r="JE181" s="34"/>
      <c r="JF181" s="34"/>
      <c r="JG181" s="34"/>
      <c r="JH181" s="34"/>
      <c r="JI181" s="34"/>
      <c r="JJ181" s="153"/>
      <c r="JK181" s="34"/>
      <c r="JL181" s="34"/>
      <c r="JM181" s="34"/>
      <c r="JN181" s="34"/>
      <c r="JO181" s="34"/>
      <c r="JP181" s="34"/>
      <c r="JQ181" s="34"/>
      <c r="JR181" s="34"/>
      <c r="JS181" s="34"/>
      <c r="JT181" s="34"/>
      <c r="JU181" s="34"/>
      <c r="JV181" s="34"/>
      <c r="JW181" s="34"/>
      <c r="JX181" s="34"/>
      <c r="JY181" s="34"/>
      <c r="JZ181" s="34"/>
      <c r="KA181" s="34"/>
      <c r="KB181" s="34"/>
      <c r="KC181" s="34"/>
      <c r="KD181" s="34"/>
      <c r="KE181" s="34"/>
      <c r="KF181" s="34"/>
      <c r="KG181" s="34"/>
      <c r="KH181" s="34"/>
      <c r="KI181" s="34"/>
      <c r="KJ181" s="34"/>
      <c r="KK181" s="34"/>
      <c r="KL181" s="34"/>
      <c r="KM181" s="34"/>
      <c r="KN181" s="34"/>
      <c r="KO181" s="34"/>
      <c r="KP181" s="34"/>
      <c r="KQ181" s="34"/>
      <c r="KR181" s="34"/>
      <c r="KS181" s="34"/>
      <c r="KT181" s="34"/>
      <c r="KU181" s="34"/>
      <c r="KV181" s="34"/>
      <c r="KW181" s="34"/>
      <c r="KX181" s="34"/>
      <c r="KY181" s="34"/>
    </row>
    <row r="182" spans="1:311" s="36" customFormat="1" ht="18.600000000000001">
      <c r="A182" s="34" t="str">
        <f t="shared" si="80"/>
        <v>4.5.3.34</v>
      </c>
      <c r="B182" s="84" t="s">
        <v>132</v>
      </c>
      <c r="C182" s="36" t="s">
        <v>41</v>
      </c>
      <c r="D182" s="37"/>
      <c r="E182" s="79">
        <v>45978</v>
      </c>
      <c r="F182" s="80">
        <f t="shared" si="85"/>
        <v>45978</v>
      </c>
      <c r="G182" s="40">
        <v>1</v>
      </c>
      <c r="H182" s="41">
        <v>0.95</v>
      </c>
      <c r="I182" s="42">
        <f t="shared" si="84"/>
        <v>1</v>
      </c>
      <c r="J182" s="43"/>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4"/>
      <c r="BA182" s="34"/>
      <c r="BB182" s="34"/>
      <c r="BC182" s="34"/>
      <c r="BD182" s="34"/>
      <c r="BE182" s="34"/>
      <c r="BF182" s="34"/>
      <c r="BG182" s="34"/>
      <c r="BH182" s="34"/>
      <c r="BI182" s="34"/>
      <c r="BJ182" s="34"/>
      <c r="BK182" s="34"/>
      <c r="BL182" s="34"/>
      <c r="BM182" s="34"/>
      <c r="BN182" s="34"/>
      <c r="BO182" s="34"/>
      <c r="BP182" s="34"/>
      <c r="BQ182" s="34"/>
      <c r="BR182" s="34"/>
      <c r="BS182" s="34"/>
      <c r="BT182" s="34"/>
      <c r="BU182" s="34"/>
      <c r="BV182" s="34"/>
      <c r="BW182" s="34"/>
      <c r="BX182" s="34"/>
      <c r="BY182" s="34"/>
      <c r="BZ182" s="34"/>
      <c r="CA182" s="34"/>
      <c r="CB182" s="34"/>
      <c r="CC182" s="34"/>
      <c r="CD182" s="34"/>
      <c r="CE182" s="34"/>
      <c r="CF182" s="34"/>
      <c r="CG182" s="34"/>
      <c r="CH182" s="34"/>
      <c r="CI182" s="34"/>
      <c r="CJ182" s="34"/>
      <c r="CK182" s="34"/>
      <c r="CL182" s="34"/>
      <c r="CM182" s="34"/>
      <c r="CN182" s="34"/>
      <c r="CO182" s="34"/>
      <c r="CP182" s="34"/>
      <c r="CQ182" s="34"/>
      <c r="CR182" s="34"/>
      <c r="CS182" s="34"/>
      <c r="CT182" s="34"/>
      <c r="CU182" s="34"/>
      <c r="CV182" s="34"/>
      <c r="CW182" s="34"/>
      <c r="CX182" s="34"/>
      <c r="CY182" s="34"/>
      <c r="CZ182" s="34"/>
      <c r="DA182" s="34"/>
      <c r="DB182" s="34"/>
      <c r="DC182" s="34"/>
      <c r="DD182" s="34"/>
      <c r="DE182" s="82"/>
      <c r="DF182" s="34"/>
      <c r="DG182" s="34"/>
      <c r="DH182" s="34"/>
      <c r="DI182" s="34"/>
      <c r="DJ182" s="34"/>
      <c r="DK182" s="34"/>
      <c r="DL182" s="34"/>
      <c r="DM182" s="34"/>
      <c r="DN182" s="34"/>
      <c r="DO182" s="34"/>
      <c r="DP182" s="34"/>
      <c r="DQ182" s="34"/>
      <c r="DR182" s="34"/>
      <c r="DS182" s="34"/>
      <c r="DT182" s="34"/>
      <c r="DU182" s="34"/>
      <c r="DV182" s="34"/>
      <c r="DW182" s="34"/>
      <c r="DX182" s="34"/>
      <c r="DY182" s="34"/>
      <c r="DZ182" s="82"/>
      <c r="EA182" s="34"/>
      <c r="EB182" s="34"/>
      <c r="EC182" s="34"/>
      <c r="ED182" s="34"/>
      <c r="EE182" s="34"/>
      <c r="EF182" s="34"/>
      <c r="EG182" s="34"/>
      <c r="EH182" s="34"/>
      <c r="EI182" s="34"/>
      <c r="EJ182" s="34"/>
      <c r="EK182" s="34"/>
      <c r="EL182" s="34"/>
      <c r="EM182" s="34"/>
      <c r="EN182" s="34"/>
      <c r="EO182" s="34"/>
      <c r="EP182" s="34"/>
      <c r="EQ182" s="34"/>
      <c r="ER182" s="34"/>
      <c r="ES182" s="34"/>
      <c r="ET182" s="34"/>
      <c r="EU182" s="82"/>
      <c r="EV182" s="34"/>
      <c r="EW182" s="34"/>
      <c r="EX182" s="34"/>
      <c r="EY182" s="34"/>
      <c r="EZ182" s="34"/>
      <c r="FA182" s="34"/>
      <c r="FB182" s="34"/>
      <c r="FC182" s="34"/>
      <c r="FD182" s="34"/>
      <c r="FE182" s="34"/>
      <c r="FF182" s="34"/>
      <c r="FG182" s="34"/>
      <c r="FH182" s="34"/>
      <c r="FI182" s="34"/>
      <c r="FJ182" s="34"/>
      <c r="FK182" s="34"/>
      <c r="FL182" s="34"/>
      <c r="FM182" s="34"/>
      <c r="FN182" s="34"/>
      <c r="FO182" s="34"/>
      <c r="FP182" s="34"/>
      <c r="FQ182" s="34"/>
      <c r="FR182" s="34"/>
      <c r="FS182" s="34"/>
      <c r="FT182" s="34"/>
      <c r="FU182" s="34"/>
      <c r="FV182" s="34"/>
      <c r="FW182" s="34"/>
      <c r="FX182" s="34"/>
      <c r="FY182" s="34"/>
      <c r="FZ182" s="34"/>
      <c r="GA182" s="34"/>
      <c r="GB182" s="34"/>
      <c r="GC182" s="34"/>
      <c r="GD182" s="34"/>
      <c r="GE182" s="34"/>
      <c r="GF182" s="34"/>
      <c r="GG182" s="34"/>
      <c r="GH182" s="34"/>
      <c r="GI182" s="34"/>
      <c r="GJ182" s="34"/>
      <c r="GK182" s="34"/>
      <c r="GL182" s="34"/>
      <c r="GM182" s="34"/>
      <c r="GN182" s="34"/>
      <c r="GO182" s="34"/>
      <c r="GP182" s="34"/>
      <c r="GQ182" s="34"/>
      <c r="GR182" s="90"/>
      <c r="GS182" s="34"/>
      <c r="GT182" s="34"/>
      <c r="GU182" s="34"/>
      <c r="GV182" s="34"/>
      <c r="GW182" s="34"/>
      <c r="GX182" s="34"/>
      <c r="GY182" s="34"/>
      <c r="GZ182" s="34"/>
      <c r="HA182" s="34"/>
      <c r="HB182" s="34"/>
      <c r="HC182" s="34"/>
      <c r="HD182" s="34"/>
      <c r="HE182" s="34"/>
      <c r="HF182" s="34"/>
      <c r="HG182" s="34"/>
      <c r="HH182" s="34"/>
      <c r="HI182" s="34"/>
      <c r="HJ182" s="95"/>
      <c r="HK182" s="34"/>
      <c r="HL182" s="34"/>
      <c r="HM182" s="110"/>
      <c r="HN182" s="34"/>
      <c r="HO182" s="34"/>
      <c r="HP182" s="34"/>
      <c r="HQ182" s="34"/>
      <c r="HR182" s="34"/>
      <c r="HS182" s="34"/>
      <c r="HT182" s="34"/>
      <c r="HU182" s="34"/>
      <c r="HV182" s="34"/>
      <c r="HW182" s="34"/>
      <c r="HX182" s="34"/>
      <c r="HY182" s="92"/>
      <c r="HZ182" s="34"/>
      <c r="IA182" s="34"/>
      <c r="IB182" s="34"/>
      <c r="IC182" s="34"/>
      <c r="ID182" s="34"/>
      <c r="IE182" s="34"/>
      <c r="IF182" s="34"/>
      <c r="IG182" s="34"/>
      <c r="IH182" s="34"/>
      <c r="II182" s="34"/>
      <c r="IJ182" s="34"/>
      <c r="IK182" s="34"/>
      <c r="IL182" s="99"/>
      <c r="IM182" s="34"/>
      <c r="IN182" s="34"/>
      <c r="IO182" s="105"/>
      <c r="IP182" s="34"/>
      <c r="IQ182" s="146">
        <v>3</v>
      </c>
      <c r="IR182" s="141">
        <v>2</v>
      </c>
      <c r="IS182" s="34">
        <v>3</v>
      </c>
      <c r="IT182" s="34"/>
      <c r="IU182" s="34"/>
      <c r="IV182" s="90"/>
      <c r="IW182" s="34"/>
      <c r="IX182" s="146"/>
      <c r="IY182" s="34"/>
      <c r="IZ182" s="34"/>
      <c r="JA182" s="34"/>
      <c r="JB182" s="34"/>
      <c r="JC182" s="34"/>
      <c r="JD182" s="34"/>
      <c r="JE182" s="34"/>
      <c r="JF182" s="34"/>
      <c r="JG182" s="34"/>
      <c r="JH182" s="34"/>
      <c r="JI182" s="34"/>
      <c r="JJ182" s="153"/>
      <c r="JK182" s="34"/>
      <c r="JL182" s="34"/>
      <c r="JM182" s="34"/>
      <c r="JN182" s="34"/>
      <c r="JO182" s="34"/>
      <c r="JP182" s="34"/>
      <c r="JQ182" s="34"/>
      <c r="JR182" s="34"/>
      <c r="JS182" s="34"/>
      <c r="JT182" s="34"/>
      <c r="JU182" s="34"/>
      <c r="JV182" s="34"/>
      <c r="JW182" s="34"/>
      <c r="JX182" s="34"/>
      <c r="JY182" s="34"/>
      <c r="JZ182" s="34"/>
      <c r="KA182" s="34"/>
      <c r="KB182" s="34"/>
      <c r="KC182" s="34"/>
      <c r="KD182" s="34"/>
      <c r="KE182" s="34"/>
      <c r="KF182" s="34"/>
      <c r="KG182" s="34"/>
      <c r="KH182" s="34"/>
      <c r="KI182" s="34"/>
      <c r="KJ182" s="34"/>
      <c r="KK182" s="34"/>
      <c r="KL182" s="34"/>
      <c r="KM182" s="34"/>
      <c r="KN182" s="34"/>
      <c r="KO182" s="34"/>
      <c r="KP182" s="34"/>
      <c r="KQ182" s="34"/>
      <c r="KR182" s="34"/>
      <c r="KS182" s="34"/>
      <c r="KT182" s="34"/>
      <c r="KU182" s="34"/>
      <c r="KV182" s="34"/>
      <c r="KW182" s="34"/>
      <c r="KX182" s="34"/>
      <c r="KY182" s="34"/>
    </row>
    <row r="183" spans="1:311" s="36" customFormat="1" ht="18.600000000000001">
      <c r="A183" s="34" t="str">
        <f t="shared" si="80"/>
        <v>4.5.3.35</v>
      </c>
      <c r="B183" s="84" t="s">
        <v>130</v>
      </c>
      <c r="C183" s="36" t="s">
        <v>41</v>
      </c>
      <c r="D183" s="37"/>
      <c r="E183" s="79">
        <v>45995</v>
      </c>
      <c r="F183" s="80">
        <f t="shared" ref="F183:F184" si="86">IF(ISBLANK(E183)," - ",IF(G183=0,E183,E183+G183-1))</f>
        <v>45995</v>
      </c>
      <c r="G183" s="40">
        <v>1</v>
      </c>
      <c r="H183" s="41">
        <v>0.95</v>
      </c>
      <c r="I183" s="42">
        <f t="shared" ref="I183:I184" si="87">IF(OR(F183=0,E183=0)," - ",NETWORKDAYS(E183,F183))</f>
        <v>1</v>
      </c>
      <c r="J183" s="43"/>
      <c r="K183" s="34"/>
      <c r="L183" s="34"/>
      <c r="M183" s="34"/>
      <c r="N183" s="34"/>
      <c r="O183" s="34"/>
      <c r="P183" s="34"/>
      <c r="Q183" s="34"/>
      <c r="R183" s="34"/>
      <c r="S183" s="34"/>
      <c r="T183" s="34"/>
      <c r="U183" s="34"/>
      <c r="V183" s="34"/>
      <c r="W183" s="34"/>
      <c r="X183" s="34"/>
      <c r="Y183" s="3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4"/>
      <c r="BA183" s="34"/>
      <c r="BB183" s="34"/>
      <c r="BC183" s="34"/>
      <c r="BD183" s="34"/>
      <c r="BE183" s="34"/>
      <c r="BF183" s="34"/>
      <c r="BG183" s="34"/>
      <c r="BH183" s="34"/>
      <c r="BI183" s="34"/>
      <c r="BJ183" s="34"/>
      <c r="BK183" s="34"/>
      <c r="BL183" s="34"/>
      <c r="BM183" s="34"/>
      <c r="BN183" s="34"/>
      <c r="BO183" s="34"/>
      <c r="BP183" s="34"/>
      <c r="BQ183" s="34"/>
      <c r="BR183" s="34"/>
      <c r="BS183" s="34"/>
      <c r="BT183" s="34"/>
      <c r="BU183" s="34"/>
      <c r="BV183" s="34"/>
      <c r="BW183" s="34"/>
      <c r="BX183" s="34"/>
      <c r="BY183" s="34"/>
      <c r="BZ183" s="34"/>
      <c r="CA183" s="34"/>
      <c r="CB183" s="34"/>
      <c r="CC183" s="34"/>
      <c r="CD183" s="34"/>
      <c r="CE183" s="34"/>
      <c r="CF183" s="34"/>
      <c r="CG183" s="34"/>
      <c r="CH183" s="34"/>
      <c r="CI183" s="34"/>
      <c r="CJ183" s="34"/>
      <c r="CK183" s="34"/>
      <c r="CL183" s="34"/>
      <c r="CM183" s="34"/>
      <c r="CN183" s="34"/>
      <c r="CO183" s="34"/>
      <c r="CP183" s="34"/>
      <c r="CQ183" s="34"/>
      <c r="CR183" s="34"/>
      <c r="CS183" s="34"/>
      <c r="CT183" s="34"/>
      <c r="CU183" s="34"/>
      <c r="CV183" s="34"/>
      <c r="CW183" s="34"/>
      <c r="CX183" s="34"/>
      <c r="CY183" s="34"/>
      <c r="CZ183" s="34"/>
      <c r="DA183" s="34"/>
      <c r="DB183" s="34"/>
      <c r="DC183" s="34"/>
      <c r="DD183" s="34"/>
      <c r="DE183" s="82"/>
      <c r="DF183" s="34"/>
      <c r="DG183" s="34"/>
      <c r="DH183" s="34"/>
      <c r="DI183" s="34"/>
      <c r="DJ183" s="34"/>
      <c r="DK183" s="34"/>
      <c r="DL183" s="34"/>
      <c r="DM183" s="34"/>
      <c r="DN183" s="34"/>
      <c r="DO183" s="34"/>
      <c r="DP183" s="34"/>
      <c r="DQ183" s="34"/>
      <c r="DR183" s="34"/>
      <c r="DS183" s="34"/>
      <c r="DT183" s="34"/>
      <c r="DU183" s="34"/>
      <c r="DV183" s="34"/>
      <c r="DW183" s="34"/>
      <c r="DX183" s="34"/>
      <c r="DY183" s="34"/>
      <c r="DZ183" s="82"/>
      <c r="EA183" s="34"/>
      <c r="EB183" s="34"/>
      <c r="EC183" s="34"/>
      <c r="ED183" s="34"/>
      <c r="EE183" s="34"/>
      <c r="EF183" s="34"/>
      <c r="EG183" s="34"/>
      <c r="EH183" s="34"/>
      <c r="EI183" s="34"/>
      <c r="EJ183" s="34"/>
      <c r="EK183" s="34"/>
      <c r="EL183" s="34"/>
      <c r="EM183" s="34"/>
      <c r="EN183" s="34"/>
      <c r="EO183" s="34"/>
      <c r="EP183" s="34"/>
      <c r="EQ183" s="34"/>
      <c r="ER183" s="34"/>
      <c r="ES183" s="34"/>
      <c r="ET183" s="34"/>
      <c r="EU183" s="82"/>
      <c r="EV183" s="34"/>
      <c r="EW183" s="34"/>
      <c r="EX183" s="34"/>
      <c r="EY183" s="34"/>
      <c r="EZ183" s="34"/>
      <c r="FA183" s="34"/>
      <c r="FB183" s="34"/>
      <c r="FC183" s="34"/>
      <c r="FD183" s="34"/>
      <c r="FE183" s="34"/>
      <c r="FF183" s="34"/>
      <c r="FG183" s="34"/>
      <c r="FH183" s="34"/>
      <c r="FI183" s="34"/>
      <c r="FJ183" s="34"/>
      <c r="FK183" s="34"/>
      <c r="FL183" s="34"/>
      <c r="FM183" s="34"/>
      <c r="FN183" s="34"/>
      <c r="FO183" s="34"/>
      <c r="FP183" s="34"/>
      <c r="FQ183" s="34"/>
      <c r="FR183" s="34"/>
      <c r="FS183" s="34"/>
      <c r="FT183" s="34"/>
      <c r="FU183" s="34"/>
      <c r="FV183" s="34"/>
      <c r="FW183" s="34"/>
      <c r="FX183" s="34"/>
      <c r="FY183" s="34"/>
      <c r="FZ183" s="34"/>
      <c r="GA183" s="34"/>
      <c r="GB183" s="34"/>
      <c r="GC183" s="34"/>
      <c r="GD183" s="34"/>
      <c r="GE183" s="34"/>
      <c r="GF183" s="34"/>
      <c r="GG183" s="34"/>
      <c r="GH183" s="34"/>
      <c r="GI183" s="34"/>
      <c r="GJ183" s="34"/>
      <c r="GK183" s="34"/>
      <c r="GL183" s="34"/>
      <c r="GM183" s="34"/>
      <c r="GN183" s="34"/>
      <c r="GO183" s="34"/>
      <c r="GP183" s="34"/>
      <c r="GQ183" s="34"/>
      <c r="GR183" s="90"/>
      <c r="GS183" s="34"/>
      <c r="GT183" s="34"/>
      <c r="GU183" s="34"/>
      <c r="GV183" s="34"/>
      <c r="GW183" s="34"/>
      <c r="GX183" s="34"/>
      <c r="GY183" s="34"/>
      <c r="GZ183" s="34"/>
      <c r="HA183" s="34"/>
      <c r="HB183" s="34"/>
      <c r="HC183" s="34"/>
      <c r="HD183" s="34"/>
      <c r="HE183" s="34"/>
      <c r="HF183" s="34"/>
      <c r="HG183" s="34"/>
      <c r="HH183" s="34"/>
      <c r="HI183" s="34"/>
      <c r="HJ183" s="95"/>
      <c r="HK183" s="34"/>
      <c r="HL183" s="34"/>
      <c r="HM183" s="110"/>
      <c r="HN183" s="34"/>
      <c r="HO183" s="34"/>
      <c r="HP183" s="34"/>
      <c r="HQ183" s="34"/>
      <c r="HR183" s="34"/>
      <c r="HS183" s="34"/>
      <c r="HT183" s="34"/>
      <c r="HU183" s="34"/>
      <c r="HV183" s="34"/>
      <c r="HW183" s="34"/>
      <c r="HX183" s="34"/>
      <c r="HY183" s="92"/>
      <c r="HZ183" s="34"/>
      <c r="IA183" s="34"/>
      <c r="IB183" s="34"/>
      <c r="IC183" s="34"/>
      <c r="ID183" s="34"/>
      <c r="IE183" s="34"/>
      <c r="IF183" s="34"/>
      <c r="IG183" s="34"/>
      <c r="IH183" s="34"/>
      <c r="II183" s="34"/>
      <c r="IJ183" s="34"/>
      <c r="IK183" s="34"/>
      <c r="IL183" s="34"/>
      <c r="IM183" s="34"/>
      <c r="IN183" s="34"/>
      <c r="IO183" s="34"/>
      <c r="IP183" s="34"/>
      <c r="IQ183" s="34"/>
      <c r="IR183" s="34"/>
      <c r="IS183" s="34"/>
      <c r="IT183" s="34"/>
      <c r="IU183" s="34"/>
      <c r="IV183" s="90"/>
      <c r="IW183" s="146"/>
      <c r="IX183" s="99"/>
      <c r="IY183" s="34"/>
      <c r="IZ183" s="34"/>
      <c r="JA183" s="34"/>
      <c r="JB183" s="34"/>
      <c r="JC183" s="34"/>
      <c r="JD183" s="34"/>
      <c r="JE183" s="34"/>
      <c r="JF183" s="34"/>
      <c r="JG183" s="34"/>
      <c r="JH183" s="34"/>
      <c r="JI183" s="34"/>
      <c r="JJ183" s="153"/>
      <c r="JK183" s="34"/>
      <c r="JL183" s="34"/>
      <c r="JM183" s="34"/>
      <c r="JN183" s="34"/>
      <c r="JO183" s="34"/>
      <c r="JP183" s="34"/>
      <c r="JQ183" s="34"/>
      <c r="JR183" s="34"/>
      <c r="JS183" s="34"/>
      <c r="JT183" s="34"/>
      <c r="JU183" s="34"/>
      <c r="JV183" s="34"/>
      <c r="JW183" s="34"/>
      <c r="JX183" s="34"/>
      <c r="JY183" s="34"/>
      <c r="JZ183" s="34"/>
      <c r="KA183" s="34"/>
      <c r="KB183" s="34"/>
      <c r="KC183" s="34"/>
      <c r="KD183" s="34"/>
      <c r="KE183" s="34"/>
      <c r="KF183" s="34"/>
      <c r="KG183" s="34"/>
      <c r="KH183" s="34"/>
      <c r="KI183" s="34"/>
      <c r="KJ183" s="34"/>
      <c r="KK183" s="34"/>
      <c r="KL183" s="34"/>
      <c r="KM183" s="34"/>
      <c r="KN183" s="34"/>
      <c r="KO183" s="34"/>
      <c r="KP183" s="34"/>
      <c r="KQ183" s="34"/>
      <c r="KR183" s="34"/>
      <c r="KS183" s="34"/>
      <c r="KT183" s="34"/>
      <c r="KU183" s="34"/>
      <c r="KV183" s="34"/>
      <c r="KW183" s="34"/>
      <c r="KX183" s="34"/>
      <c r="KY183" s="34"/>
    </row>
    <row r="184" spans="1:311" s="36" customFormat="1" ht="18.600000000000001">
      <c r="A184" s="34" t="str">
        <f t="shared" si="80"/>
        <v>4.5.3.36</v>
      </c>
      <c r="B184" s="84" t="s">
        <v>102</v>
      </c>
      <c r="C184" s="36" t="s">
        <v>41</v>
      </c>
      <c r="D184" s="37"/>
      <c r="E184" s="79">
        <v>45996</v>
      </c>
      <c r="F184" s="80">
        <f t="shared" si="86"/>
        <v>45996</v>
      </c>
      <c r="G184" s="40">
        <v>1</v>
      </c>
      <c r="H184" s="41">
        <v>0</v>
      </c>
      <c r="I184" s="42">
        <f t="shared" si="87"/>
        <v>1</v>
      </c>
      <c r="J184" s="43"/>
      <c r="K184" s="34"/>
      <c r="L184" s="34"/>
      <c r="M184" s="34"/>
      <c r="N184" s="34"/>
      <c r="O184" s="34"/>
      <c r="P184" s="34"/>
      <c r="Q184" s="34"/>
      <c r="R184" s="34"/>
      <c r="S184" s="34"/>
      <c r="T184" s="34"/>
      <c r="U184" s="34"/>
      <c r="V184" s="34"/>
      <c r="W184" s="34"/>
      <c r="X184" s="34"/>
      <c r="Y184" s="34"/>
      <c r="Z184" s="34"/>
      <c r="AA184" s="34"/>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c r="AY184" s="34"/>
      <c r="AZ184" s="34"/>
      <c r="BA184" s="34"/>
      <c r="BB184" s="34"/>
      <c r="BC184" s="34"/>
      <c r="BD184" s="34"/>
      <c r="BE184" s="34"/>
      <c r="BF184" s="34"/>
      <c r="BG184" s="34"/>
      <c r="BH184" s="34"/>
      <c r="BI184" s="34"/>
      <c r="BJ184" s="34"/>
      <c r="BK184" s="34"/>
      <c r="BL184" s="34"/>
      <c r="BM184" s="34"/>
      <c r="BN184" s="34"/>
      <c r="BO184" s="34"/>
      <c r="BP184" s="34"/>
      <c r="BQ184" s="34"/>
      <c r="BR184" s="34"/>
      <c r="BS184" s="34"/>
      <c r="BT184" s="34"/>
      <c r="BU184" s="34"/>
      <c r="BV184" s="34"/>
      <c r="BW184" s="34"/>
      <c r="BX184" s="34"/>
      <c r="BY184" s="34"/>
      <c r="BZ184" s="34"/>
      <c r="CA184" s="34"/>
      <c r="CB184" s="34"/>
      <c r="CC184" s="34"/>
      <c r="CD184" s="34"/>
      <c r="CE184" s="34"/>
      <c r="CF184" s="34"/>
      <c r="CG184" s="34"/>
      <c r="CH184" s="34"/>
      <c r="CI184" s="34"/>
      <c r="CJ184" s="34"/>
      <c r="CK184" s="34"/>
      <c r="CL184" s="34"/>
      <c r="CM184" s="34"/>
      <c r="CN184" s="34"/>
      <c r="CO184" s="34"/>
      <c r="CP184" s="34"/>
      <c r="CQ184" s="34"/>
      <c r="CR184" s="34"/>
      <c r="CS184" s="34"/>
      <c r="CT184" s="34"/>
      <c r="CU184" s="34"/>
      <c r="CV184" s="34"/>
      <c r="CW184" s="34"/>
      <c r="CX184" s="34"/>
      <c r="CY184" s="34"/>
      <c r="CZ184" s="34"/>
      <c r="DA184" s="34"/>
      <c r="DB184" s="34"/>
      <c r="DC184" s="34"/>
      <c r="DD184" s="34"/>
      <c r="DE184" s="82"/>
      <c r="DF184" s="34"/>
      <c r="DG184" s="34"/>
      <c r="DH184" s="34"/>
      <c r="DI184" s="34"/>
      <c r="DJ184" s="34"/>
      <c r="DK184" s="34"/>
      <c r="DL184" s="34"/>
      <c r="DM184" s="34"/>
      <c r="DN184" s="34"/>
      <c r="DO184" s="34"/>
      <c r="DP184" s="34"/>
      <c r="DQ184" s="34"/>
      <c r="DR184" s="34"/>
      <c r="DS184" s="34"/>
      <c r="DT184" s="34"/>
      <c r="DU184" s="34"/>
      <c r="DV184" s="34"/>
      <c r="DW184" s="34"/>
      <c r="DX184" s="34"/>
      <c r="DY184" s="34"/>
      <c r="DZ184" s="82"/>
      <c r="EA184" s="34"/>
      <c r="EB184" s="34"/>
      <c r="EC184" s="34"/>
      <c r="ED184" s="34"/>
      <c r="EE184" s="34"/>
      <c r="EF184" s="34"/>
      <c r="EG184" s="34"/>
      <c r="EH184" s="34"/>
      <c r="EI184" s="34"/>
      <c r="EJ184" s="34"/>
      <c r="EK184" s="34"/>
      <c r="EL184" s="34"/>
      <c r="EM184" s="34"/>
      <c r="EN184" s="34"/>
      <c r="EO184" s="34"/>
      <c r="EP184" s="34"/>
      <c r="EQ184" s="34"/>
      <c r="ER184" s="34"/>
      <c r="ES184" s="34"/>
      <c r="ET184" s="34"/>
      <c r="EU184" s="82"/>
      <c r="EV184" s="34"/>
      <c r="EW184" s="34"/>
      <c r="EX184" s="34"/>
      <c r="EY184" s="34"/>
      <c r="EZ184" s="34"/>
      <c r="FA184" s="34"/>
      <c r="FB184" s="34"/>
      <c r="FC184" s="34"/>
      <c r="FD184" s="34"/>
      <c r="FE184" s="34"/>
      <c r="FF184" s="34"/>
      <c r="FG184" s="34"/>
      <c r="FH184" s="34"/>
      <c r="FI184" s="34"/>
      <c r="FJ184" s="34"/>
      <c r="FK184" s="34"/>
      <c r="FL184" s="34"/>
      <c r="FM184" s="34"/>
      <c r="FN184" s="34"/>
      <c r="FO184" s="34"/>
      <c r="FP184" s="34"/>
      <c r="FQ184" s="34"/>
      <c r="FR184" s="34"/>
      <c r="FS184" s="34"/>
      <c r="FT184" s="34"/>
      <c r="FU184" s="34"/>
      <c r="FV184" s="34"/>
      <c r="FW184" s="34"/>
      <c r="FX184" s="34"/>
      <c r="FY184" s="34"/>
      <c r="FZ184" s="34"/>
      <c r="GA184" s="34"/>
      <c r="GB184" s="34"/>
      <c r="GC184" s="34"/>
      <c r="GD184" s="34"/>
      <c r="GE184" s="34"/>
      <c r="GF184" s="34"/>
      <c r="GG184" s="34"/>
      <c r="GH184" s="34"/>
      <c r="GI184" s="34"/>
      <c r="GJ184" s="34"/>
      <c r="GK184" s="34"/>
      <c r="GL184" s="34"/>
      <c r="GM184" s="34"/>
      <c r="GN184" s="34"/>
      <c r="GO184" s="34"/>
      <c r="GP184" s="34"/>
      <c r="GQ184" s="34"/>
      <c r="GR184" s="90"/>
      <c r="GS184" s="34"/>
      <c r="GT184" s="34"/>
      <c r="GU184" s="34"/>
      <c r="GV184" s="34"/>
      <c r="GW184" s="34"/>
      <c r="GX184" s="34"/>
      <c r="GY184" s="34"/>
      <c r="GZ184" s="34"/>
      <c r="HA184" s="34"/>
      <c r="HB184" s="34"/>
      <c r="HC184" s="34"/>
      <c r="HD184" s="34"/>
      <c r="HE184" s="34"/>
      <c r="HF184" s="34"/>
      <c r="HG184" s="34"/>
      <c r="HH184" s="34"/>
      <c r="HI184" s="34"/>
      <c r="HJ184" s="95"/>
      <c r="HK184" s="34"/>
      <c r="HL184" s="34"/>
      <c r="HM184" s="110"/>
      <c r="HN184" s="34"/>
      <c r="HO184" s="34"/>
      <c r="HP184" s="34"/>
      <c r="HQ184" s="34"/>
      <c r="HR184" s="34"/>
      <c r="HS184" s="34"/>
      <c r="HT184" s="34"/>
      <c r="HU184" s="34"/>
      <c r="HV184" s="34"/>
      <c r="HW184" s="34"/>
      <c r="HX184" s="34"/>
      <c r="HY184" s="92"/>
      <c r="HZ184" s="34"/>
      <c r="IA184" s="34"/>
      <c r="IB184" s="34"/>
      <c r="IC184" s="34"/>
      <c r="ID184" s="34"/>
      <c r="IE184" s="34"/>
      <c r="IF184" s="34"/>
      <c r="IG184" s="34"/>
      <c r="IH184" s="34"/>
      <c r="II184" s="34"/>
      <c r="IJ184" s="34"/>
      <c r="IK184" s="34"/>
      <c r="IL184" s="34"/>
      <c r="IM184" s="34"/>
      <c r="IN184" s="34"/>
      <c r="IO184" s="34"/>
      <c r="IP184" s="34"/>
      <c r="IQ184" s="34"/>
      <c r="IR184" s="34"/>
      <c r="IS184" s="34"/>
      <c r="IT184" s="34"/>
      <c r="IU184" s="34"/>
      <c r="IV184" s="90"/>
      <c r="IW184" s="34"/>
      <c r="IX184" s="146"/>
      <c r="IY184" s="99"/>
      <c r="IZ184" s="34"/>
      <c r="JA184" s="34"/>
      <c r="JB184" s="34"/>
      <c r="JC184" s="34"/>
      <c r="JD184" s="34"/>
      <c r="JE184" s="34"/>
      <c r="JF184" s="34"/>
      <c r="JG184" s="34"/>
      <c r="JH184" s="34"/>
      <c r="JI184" s="34"/>
      <c r="JJ184" s="153"/>
      <c r="JK184" s="34"/>
      <c r="JL184" s="34"/>
      <c r="JM184" s="34"/>
      <c r="JN184" s="34"/>
      <c r="JO184" s="34"/>
      <c r="JP184" s="34"/>
      <c r="JQ184" s="34"/>
      <c r="JR184" s="34"/>
      <c r="JS184" s="34"/>
      <c r="JT184" s="34"/>
      <c r="JU184" s="34"/>
      <c r="JV184" s="34"/>
      <c r="JW184" s="34"/>
      <c r="JX184" s="34"/>
      <c r="JY184" s="34"/>
      <c r="JZ184" s="34"/>
      <c r="KA184" s="34"/>
      <c r="KB184" s="34"/>
      <c r="KC184" s="34"/>
      <c r="KD184" s="34"/>
      <c r="KE184" s="34"/>
      <c r="KF184" s="34"/>
      <c r="KG184" s="34"/>
      <c r="KH184" s="34"/>
      <c r="KI184" s="34"/>
      <c r="KJ184" s="34"/>
      <c r="KK184" s="34"/>
      <c r="KL184" s="34"/>
      <c r="KM184" s="34"/>
      <c r="KN184" s="34"/>
      <c r="KO184" s="34"/>
      <c r="KP184" s="34"/>
      <c r="KQ184" s="34"/>
      <c r="KR184" s="34"/>
      <c r="KS184" s="34"/>
      <c r="KT184" s="34"/>
      <c r="KU184" s="34"/>
      <c r="KV184" s="34"/>
      <c r="KW184" s="34"/>
      <c r="KX184" s="34"/>
      <c r="KY184" s="34"/>
    </row>
    <row r="185" spans="1:311" s="36" customFormat="1" ht="18.600000000000001">
      <c r="A185" s="34" t="str">
        <f t="shared" si="80"/>
        <v>4.5.3.37</v>
      </c>
      <c r="B185" s="84" t="s">
        <v>131</v>
      </c>
      <c r="C185" s="36" t="s">
        <v>41</v>
      </c>
      <c r="D185" s="37"/>
      <c r="E185" s="79">
        <v>45996</v>
      </c>
      <c r="F185" s="80">
        <f t="shared" ref="F185" si="88">IF(ISBLANK(E185)," - ",IF(G185=0,E185,E185+G185-1))</f>
        <v>45996</v>
      </c>
      <c r="G185" s="40">
        <v>1</v>
      </c>
      <c r="H185" s="41">
        <v>0</v>
      </c>
      <c r="I185" s="42">
        <f t="shared" ref="I185" si="89">IF(OR(F185=0,E185=0)," - ",NETWORKDAYS(E185,F185))</f>
        <v>1</v>
      </c>
      <c r="J185" s="43"/>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4"/>
      <c r="BB185" s="34"/>
      <c r="BC185" s="34"/>
      <c r="BD185" s="34"/>
      <c r="BE185" s="34"/>
      <c r="BF185" s="34"/>
      <c r="BG185" s="34"/>
      <c r="BH185" s="34"/>
      <c r="BI185" s="34"/>
      <c r="BJ185" s="34"/>
      <c r="BK185" s="34"/>
      <c r="BL185" s="34"/>
      <c r="BM185" s="34"/>
      <c r="BN185" s="34"/>
      <c r="BO185" s="34"/>
      <c r="BP185" s="34"/>
      <c r="BQ185" s="34"/>
      <c r="BR185" s="34"/>
      <c r="BS185" s="34"/>
      <c r="BT185" s="34"/>
      <c r="BU185" s="34"/>
      <c r="BV185" s="34"/>
      <c r="BW185" s="34"/>
      <c r="BX185" s="34"/>
      <c r="BY185" s="34"/>
      <c r="BZ185" s="34"/>
      <c r="CA185" s="34"/>
      <c r="CB185" s="34"/>
      <c r="CC185" s="34"/>
      <c r="CD185" s="34"/>
      <c r="CE185" s="34"/>
      <c r="CF185" s="34"/>
      <c r="CG185" s="34"/>
      <c r="CH185" s="34"/>
      <c r="CI185" s="34"/>
      <c r="CJ185" s="34"/>
      <c r="CK185" s="34"/>
      <c r="CL185" s="34"/>
      <c r="CM185" s="34"/>
      <c r="CN185" s="34"/>
      <c r="CO185" s="34"/>
      <c r="CP185" s="34"/>
      <c r="CQ185" s="34"/>
      <c r="CR185" s="34"/>
      <c r="CS185" s="34"/>
      <c r="CT185" s="34"/>
      <c r="CU185" s="34"/>
      <c r="CV185" s="34"/>
      <c r="CW185" s="34"/>
      <c r="CX185" s="34"/>
      <c r="CY185" s="34"/>
      <c r="CZ185" s="34"/>
      <c r="DA185" s="34"/>
      <c r="DB185" s="34"/>
      <c r="DC185" s="34"/>
      <c r="DD185" s="34"/>
      <c r="DE185" s="82"/>
      <c r="DF185" s="34"/>
      <c r="DG185" s="34"/>
      <c r="DH185" s="34"/>
      <c r="DI185" s="34"/>
      <c r="DJ185" s="34"/>
      <c r="DK185" s="34"/>
      <c r="DL185" s="34"/>
      <c r="DM185" s="34"/>
      <c r="DN185" s="34"/>
      <c r="DO185" s="34"/>
      <c r="DP185" s="34"/>
      <c r="DQ185" s="34"/>
      <c r="DR185" s="34"/>
      <c r="DS185" s="34"/>
      <c r="DT185" s="34"/>
      <c r="DU185" s="34"/>
      <c r="DV185" s="34"/>
      <c r="DW185" s="34"/>
      <c r="DX185" s="34"/>
      <c r="DY185" s="34"/>
      <c r="DZ185" s="82"/>
      <c r="EA185" s="34"/>
      <c r="EB185" s="34"/>
      <c r="EC185" s="34"/>
      <c r="ED185" s="34"/>
      <c r="EE185" s="34"/>
      <c r="EF185" s="34"/>
      <c r="EG185" s="34"/>
      <c r="EH185" s="34"/>
      <c r="EI185" s="34"/>
      <c r="EJ185" s="34"/>
      <c r="EK185" s="34"/>
      <c r="EL185" s="34"/>
      <c r="EM185" s="34"/>
      <c r="EN185" s="34"/>
      <c r="EO185" s="34"/>
      <c r="EP185" s="34"/>
      <c r="EQ185" s="34"/>
      <c r="ER185" s="34"/>
      <c r="ES185" s="34"/>
      <c r="ET185" s="34"/>
      <c r="EU185" s="82"/>
      <c r="EV185" s="34"/>
      <c r="EW185" s="34"/>
      <c r="EX185" s="34"/>
      <c r="EY185" s="34"/>
      <c r="EZ185" s="34"/>
      <c r="FA185" s="34"/>
      <c r="FB185" s="34"/>
      <c r="FC185" s="34"/>
      <c r="FD185" s="34"/>
      <c r="FE185" s="34"/>
      <c r="FF185" s="34"/>
      <c r="FG185" s="34"/>
      <c r="FH185" s="34"/>
      <c r="FI185" s="34"/>
      <c r="FJ185" s="34"/>
      <c r="FK185" s="34"/>
      <c r="FL185" s="34"/>
      <c r="FM185" s="34"/>
      <c r="FN185" s="34"/>
      <c r="FO185" s="34"/>
      <c r="FP185" s="34"/>
      <c r="FQ185" s="34"/>
      <c r="FR185" s="34"/>
      <c r="FS185" s="34"/>
      <c r="FT185" s="34"/>
      <c r="FU185" s="34"/>
      <c r="FV185" s="34"/>
      <c r="FW185" s="34"/>
      <c r="FX185" s="34"/>
      <c r="FY185" s="34"/>
      <c r="FZ185" s="34"/>
      <c r="GA185" s="34"/>
      <c r="GB185" s="34"/>
      <c r="GC185" s="34"/>
      <c r="GD185" s="34"/>
      <c r="GE185" s="34"/>
      <c r="GF185" s="34"/>
      <c r="GG185" s="34"/>
      <c r="GH185" s="34"/>
      <c r="GI185" s="34"/>
      <c r="GJ185" s="34"/>
      <c r="GK185" s="34"/>
      <c r="GL185" s="34"/>
      <c r="GM185" s="34"/>
      <c r="GN185" s="34"/>
      <c r="GO185" s="34"/>
      <c r="GP185" s="34"/>
      <c r="GQ185" s="34"/>
      <c r="GR185" s="90"/>
      <c r="GS185" s="34"/>
      <c r="GT185" s="34"/>
      <c r="GU185" s="34"/>
      <c r="GV185" s="34"/>
      <c r="GW185" s="34"/>
      <c r="GX185" s="34"/>
      <c r="GY185" s="34"/>
      <c r="GZ185" s="34"/>
      <c r="HA185" s="34"/>
      <c r="HB185" s="34"/>
      <c r="HC185" s="34"/>
      <c r="HD185" s="34"/>
      <c r="HE185" s="34"/>
      <c r="HF185" s="34"/>
      <c r="HG185" s="34"/>
      <c r="HH185" s="34"/>
      <c r="HI185" s="34"/>
      <c r="HJ185" s="95"/>
      <c r="HK185" s="34"/>
      <c r="HL185" s="34"/>
      <c r="HM185" s="110"/>
      <c r="HN185" s="34"/>
      <c r="HO185" s="34"/>
      <c r="HP185" s="34"/>
      <c r="HQ185" s="34"/>
      <c r="HR185" s="34"/>
      <c r="HS185" s="34"/>
      <c r="HT185" s="34"/>
      <c r="HU185" s="34"/>
      <c r="HV185" s="34"/>
      <c r="HW185" s="34"/>
      <c r="HX185" s="34"/>
      <c r="HY185" s="92"/>
      <c r="HZ185" s="34"/>
      <c r="IA185" s="34"/>
      <c r="IB185" s="34"/>
      <c r="IC185" s="34"/>
      <c r="ID185" s="34"/>
      <c r="IE185" s="34"/>
      <c r="IF185" s="34"/>
      <c r="IG185" s="34"/>
      <c r="IH185" s="34"/>
      <c r="II185" s="34"/>
      <c r="IJ185" s="34"/>
      <c r="IK185" s="34"/>
      <c r="IL185" s="34"/>
      <c r="IM185" s="34"/>
      <c r="IN185" s="34"/>
      <c r="IO185" s="34"/>
      <c r="IP185" s="34"/>
      <c r="IQ185" s="34"/>
      <c r="IR185" s="34"/>
      <c r="IS185" s="34"/>
      <c r="IT185" s="34"/>
      <c r="IU185" s="34"/>
      <c r="IV185" s="90"/>
      <c r="IW185" s="34"/>
      <c r="IX185" s="34"/>
      <c r="IY185" s="99"/>
      <c r="IZ185" s="34"/>
      <c r="JA185" s="34"/>
      <c r="JB185" s="34"/>
      <c r="JC185" s="34"/>
      <c r="JD185" s="34"/>
      <c r="JE185" s="34"/>
      <c r="JF185" s="34"/>
      <c r="JG185" s="34"/>
      <c r="JH185" s="34"/>
      <c r="JI185" s="34"/>
      <c r="JJ185" s="153"/>
      <c r="JK185" s="34"/>
      <c r="JL185" s="34"/>
      <c r="JM185" s="34"/>
      <c r="JN185" s="34"/>
      <c r="JO185" s="34"/>
      <c r="JP185" s="34"/>
      <c r="JQ185" s="34"/>
      <c r="JR185" s="34"/>
      <c r="JS185" s="34"/>
      <c r="JT185" s="34"/>
      <c r="JU185" s="34"/>
      <c r="JV185" s="34"/>
      <c r="JW185" s="34"/>
      <c r="JX185" s="34"/>
      <c r="JY185" s="34"/>
      <c r="JZ185" s="34"/>
      <c r="KA185" s="34"/>
      <c r="KB185" s="34"/>
      <c r="KC185" s="34"/>
      <c r="KD185" s="34"/>
      <c r="KE185" s="34"/>
      <c r="KF185" s="34"/>
      <c r="KG185" s="34"/>
      <c r="KH185" s="34"/>
      <c r="KI185" s="34"/>
      <c r="KJ185" s="34"/>
      <c r="KK185" s="34"/>
      <c r="KL185" s="34"/>
      <c r="KM185" s="34"/>
      <c r="KN185" s="34"/>
      <c r="KO185" s="34"/>
      <c r="KP185" s="34"/>
      <c r="KQ185" s="34"/>
      <c r="KR185" s="34"/>
      <c r="KS185" s="34"/>
      <c r="KT185" s="34"/>
      <c r="KU185" s="34"/>
      <c r="KV185" s="34"/>
      <c r="KW185" s="34"/>
      <c r="KX185" s="34"/>
      <c r="KY185" s="34"/>
    </row>
    <row r="186" spans="1:311" s="36" customFormat="1" ht="18.600000000000001">
      <c r="A186" s="34" t="str">
        <f t="shared" si="80"/>
        <v>4.5.3.38</v>
      </c>
      <c r="B186" s="35" t="s">
        <v>101</v>
      </c>
      <c r="C186" s="36" t="s">
        <v>41</v>
      </c>
      <c r="D186" s="37"/>
      <c r="E186" s="79">
        <v>45978</v>
      </c>
      <c r="F186" s="80">
        <f>IF(ISBLANK(E186)," - ",IF(G186=0,E186,WORKDAY(IF(WEEKDAY(E186,2)&gt;5, WORKDAY(E186,1), E186),G186-1)))</f>
        <v>45978</v>
      </c>
      <c r="G186" s="40">
        <v>1</v>
      </c>
      <c r="H186" s="41">
        <v>0</v>
      </c>
      <c r="I186" s="42"/>
      <c r="J186" s="43"/>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c r="BO186" s="34"/>
      <c r="BP186" s="34"/>
      <c r="BQ186" s="34"/>
      <c r="BR186" s="34"/>
      <c r="BS186" s="34"/>
      <c r="BT186" s="34"/>
      <c r="BU186" s="34"/>
      <c r="BV186" s="34"/>
      <c r="BW186" s="34"/>
      <c r="BX186" s="34"/>
      <c r="BY186" s="34"/>
      <c r="BZ186" s="34"/>
      <c r="CA186" s="34"/>
      <c r="CB186" s="34"/>
      <c r="CC186" s="34"/>
      <c r="CD186" s="34"/>
      <c r="CE186" s="34"/>
      <c r="CF186" s="34"/>
      <c r="CG186" s="34"/>
      <c r="CH186" s="34"/>
      <c r="CI186" s="34"/>
      <c r="CJ186" s="34"/>
      <c r="CK186" s="34"/>
      <c r="CL186" s="34"/>
      <c r="CM186" s="34"/>
      <c r="CN186" s="34"/>
      <c r="CO186" s="34"/>
      <c r="CP186" s="34"/>
      <c r="CQ186" s="34"/>
      <c r="CR186" s="34"/>
      <c r="CS186" s="34"/>
      <c r="CT186" s="34"/>
      <c r="CU186" s="34"/>
      <c r="CV186" s="34"/>
      <c r="CW186" s="34"/>
      <c r="CX186" s="34"/>
      <c r="CY186" s="34"/>
      <c r="CZ186" s="34"/>
      <c r="DA186" s="34"/>
      <c r="DB186" s="34"/>
      <c r="DC186" s="34"/>
      <c r="DD186" s="34"/>
      <c r="DE186" s="82"/>
      <c r="DF186" s="34"/>
      <c r="DG186" s="34"/>
      <c r="DH186" s="34"/>
      <c r="DI186" s="34"/>
      <c r="DJ186" s="34"/>
      <c r="DK186" s="34"/>
      <c r="DL186" s="34"/>
      <c r="DM186" s="34"/>
      <c r="DN186" s="34"/>
      <c r="DO186" s="34"/>
      <c r="DP186" s="34"/>
      <c r="DQ186" s="34"/>
      <c r="DR186" s="34"/>
      <c r="DS186" s="34"/>
      <c r="DT186" s="34"/>
      <c r="DU186" s="34"/>
      <c r="DV186" s="34"/>
      <c r="DW186" s="34"/>
      <c r="DX186" s="34"/>
      <c r="DY186" s="34"/>
      <c r="DZ186" s="82"/>
      <c r="EA186" s="34"/>
      <c r="EB186" s="34"/>
      <c r="EC186" s="34"/>
      <c r="ED186" s="34"/>
      <c r="EE186" s="34"/>
      <c r="EF186" s="34"/>
      <c r="EG186" s="34"/>
      <c r="EH186" s="34"/>
      <c r="EI186" s="34"/>
      <c r="EJ186" s="34"/>
      <c r="EK186" s="34"/>
      <c r="EL186" s="34"/>
      <c r="EM186" s="34"/>
      <c r="EN186" s="34"/>
      <c r="EO186" s="34"/>
      <c r="EP186" s="34"/>
      <c r="EQ186" s="34"/>
      <c r="ER186" s="34"/>
      <c r="ES186" s="34"/>
      <c r="ET186" s="34"/>
      <c r="EU186" s="82"/>
      <c r="EV186" s="34"/>
      <c r="EW186" s="34"/>
      <c r="EX186" s="34"/>
      <c r="EY186" s="34"/>
      <c r="EZ186" s="34"/>
      <c r="FA186" s="34"/>
      <c r="FB186" s="34"/>
      <c r="FC186" s="34"/>
      <c r="FD186" s="34"/>
      <c r="FE186" s="34"/>
      <c r="FF186" s="34"/>
      <c r="FG186" s="34"/>
      <c r="FH186" s="34"/>
      <c r="FI186" s="34"/>
      <c r="FJ186" s="34"/>
      <c r="FK186" s="34"/>
      <c r="FL186" s="34"/>
      <c r="FM186" s="34"/>
      <c r="FN186" s="34"/>
      <c r="FO186" s="34"/>
      <c r="FP186" s="34"/>
      <c r="FQ186" s="34"/>
      <c r="FR186" s="34"/>
      <c r="FS186" s="34"/>
      <c r="FT186" s="34"/>
      <c r="FU186" s="34"/>
      <c r="FV186" s="34"/>
      <c r="FW186" s="34"/>
      <c r="FX186" s="34"/>
      <c r="FY186" s="34"/>
      <c r="FZ186" s="34"/>
      <c r="GA186" s="34"/>
      <c r="GB186" s="34"/>
      <c r="GC186" s="34"/>
      <c r="GD186" s="34"/>
      <c r="GE186" s="34"/>
      <c r="GF186" s="34"/>
      <c r="GG186" s="34"/>
      <c r="GH186" s="34"/>
      <c r="GI186" s="34"/>
      <c r="GJ186" s="34"/>
      <c r="GK186" s="34"/>
      <c r="GL186" s="34"/>
      <c r="GM186" s="34"/>
      <c r="GN186" s="34"/>
      <c r="GO186" s="34"/>
      <c r="GP186" s="34"/>
      <c r="GQ186" s="34"/>
      <c r="GR186" s="90"/>
      <c r="GS186" s="34"/>
      <c r="GT186" s="34"/>
      <c r="GU186" s="34"/>
      <c r="GV186" s="34"/>
      <c r="GW186" s="34"/>
      <c r="GX186" s="34"/>
      <c r="GY186" s="34"/>
      <c r="GZ186" s="34"/>
      <c r="HA186" s="34"/>
      <c r="HB186" s="34"/>
      <c r="HC186" s="34"/>
      <c r="HD186" s="34"/>
      <c r="HE186" s="34"/>
      <c r="HF186" s="34"/>
      <c r="HG186" s="34"/>
      <c r="HH186" s="34"/>
      <c r="HI186" s="34"/>
      <c r="HJ186" s="95"/>
      <c r="HK186" s="34"/>
      <c r="HL186" s="34"/>
      <c r="HM186" s="110"/>
      <c r="HN186" s="34"/>
      <c r="HO186" s="34"/>
      <c r="HP186" s="34"/>
      <c r="HQ186" s="34"/>
      <c r="HR186" s="34"/>
      <c r="HS186" s="34"/>
      <c r="HT186" s="34"/>
      <c r="HU186" s="34"/>
      <c r="HV186" s="34"/>
      <c r="HW186" s="34"/>
      <c r="HX186" s="34"/>
      <c r="HY186" s="92"/>
      <c r="HZ186" s="34"/>
      <c r="IA186" s="34"/>
      <c r="IB186" s="34"/>
      <c r="IC186" s="34"/>
      <c r="ID186" s="34"/>
      <c r="IE186" s="34"/>
      <c r="IF186" s="34"/>
      <c r="IG186" s="34"/>
      <c r="IH186" s="34"/>
      <c r="II186" s="34"/>
      <c r="IJ186" s="34"/>
      <c r="IK186" s="34"/>
      <c r="IL186" s="34"/>
      <c r="IM186" s="34"/>
      <c r="IN186" s="34"/>
      <c r="IO186" s="34"/>
      <c r="IP186" s="34"/>
      <c r="IQ186" s="34"/>
      <c r="IR186" s="34"/>
      <c r="IS186" s="34"/>
      <c r="IT186" s="34"/>
      <c r="IU186" s="34"/>
      <c r="IV186" s="90"/>
      <c r="IW186" s="34"/>
      <c r="IX186" s="34"/>
      <c r="IY186" s="34"/>
      <c r="IZ186" s="34"/>
      <c r="JA186" s="34"/>
      <c r="JB186" s="34"/>
      <c r="JC186" s="34"/>
      <c r="JD186" s="34"/>
      <c r="JE186" s="34"/>
      <c r="JF186" s="34"/>
      <c r="JG186" s="34"/>
      <c r="JH186" s="34"/>
      <c r="JI186" s="34"/>
      <c r="JJ186" s="153"/>
      <c r="JK186" s="34"/>
      <c r="JL186" s="34"/>
      <c r="JM186" s="34"/>
      <c r="JN186" s="34"/>
      <c r="JO186" s="34"/>
      <c r="JP186" s="34"/>
      <c r="JQ186" s="34"/>
      <c r="JR186" s="34"/>
      <c r="JS186" s="34"/>
      <c r="JT186" s="34"/>
      <c r="JU186" s="34"/>
      <c r="JV186" s="34"/>
      <c r="JW186" s="34"/>
      <c r="JX186" s="34"/>
      <c r="JY186" s="34"/>
      <c r="JZ186" s="34"/>
      <c r="KA186" s="34"/>
      <c r="KB186" s="34"/>
      <c r="KC186" s="34"/>
      <c r="KD186" s="34"/>
      <c r="KE186" s="34"/>
      <c r="KF186" s="34"/>
      <c r="KG186" s="34"/>
      <c r="KH186" s="34"/>
      <c r="KI186" s="34"/>
      <c r="KJ186" s="34"/>
      <c r="KK186" s="34"/>
      <c r="KL186" s="34"/>
      <c r="KM186" s="34"/>
      <c r="KN186" s="34"/>
      <c r="KO186" s="34"/>
      <c r="KP186" s="34"/>
      <c r="KQ186" s="34"/>
      <c r="KR186" s="34"/>
      <c r="KS186" s="34"/>
      <c r="KT186" s="34"/>
      <c r="KU186" s="34"/>
      <c r="KV186" s="34"/>
      <c r="KW186" s="34"/>
      <c r="KX186" s="34"/>
      <c r="KY186" s="34"/>
    </row>
    <row r="187" spans="1:311" s="36" customFormat="1" ht="18.600000000000001">
      <c r="A187" s="34" t="str">
        <f t="shared" si="63"/>
        <v>4.6</v>
      </c>
      <c r="B187" s="35" t="s">
        <v>26</v>
      </c>
      <c r="C187" s="36" t="s">
        <v>41</v>
      </c>
      <c r="D187" s="37"/>
      <c r="E187" s="79">
        <v>45971</v>
      </c>
      <c r="F187" s="80">
        <f>IF(ISBLANK(E187)," - ",IF(G187=0,E187,E187+G187-1))</f>
        <v>45990</v>
      </c>
      <c r="G187" s="40">
        <v>20</v>
      </c>
      <c r="H187" s="41">
        <f>H123</f>
        <v>0.84407894736842104</v>
      </c>
      <c r="I187" s="42">
        <f>IF(OR(F187=0,E187=0)," - ",NETWORKDAYS(E187,F187))</f>
        <v>15</v>
      </c>
      <c r="J187" s="43"/>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34"/>
      <c r="BY187" s="34"/>
      <c r="BZ187" s="34"/>
      <c r="CA187" s="34"/>
      <c r="CB187" s="34"/>
      <c r="CC187" s="34"/>
      <c r="CD187" s="34"/>
      <c r="CE187" s="34"/>
      <c r="CF187" s="34"/>
      <c r="CG187" s="34"/>
      <c r="CH187" s="34"/>
      <c r="CI187" s="34"/>
      <c r="CJ187" s="34"/>
      <c r="CK187" s="34"/>
      <c r="CL187" s="34"/>
      <c r="CM187" s="34"/>
      <c r="CN187" s="34"/>
      <c r="CO187" s="34"/>
      <c r="CP187" s="34"/>
      <c r="CQ187" s="34"/>
      <c r="CR187" s="34"/>
      <c r="CS187" s="34"/>
      <c r="CT187" s="34"/>
      <c r="CU187" s="34"/>
      <c r="CV187" s="34"/>
      <c r="CW187" s="34"/>
      <c r="CX187" s="34"/>
      <c r="CY187" s="34"/>
      <c r="CZ187" s="34"/>
      <c r="DA187" s="34"/>
      <c r="DB187" s="34"/>
      <c r="DC187" s="34"/>
      <c r="DD187" s="34"/>
      <c r="DE187" s="34"/>
      <c r="DF187" s="34"/>
      <c r="DG187" s="34"/>
      <c r="DH187" s="34"/>
      <c r="DI187" s="34"/>
      <c r="DJ187" s="34"/>
      <c r="DK187" s="34"/>
      <c r="DL187" s="34"/>
      <c r="DM187" s="34"/>
      <c r="DN187" s="34"/>
      <c r="DO187" s="34"/>
      <c r="DP187" s="34"/>
      <c r="DQ187" s="34"/>
      <c r="DR187" s="34"/>
      <c r="DS187" s="34"/>
      <c r="DT187" s="34"/>
      <c r="DU187" s="34"/>
      <c r="DV187" s="34"/>
      <c r="DW187" s="34"/>
      <c r="DX187" s="34"/>
      <c r="DY187" s="34"/>
      <c r="DZ187" s="34"/>
      <c r="EA187" s="34"/>
      <c r="EB187" s="34"/>
      <c r="EC187" s="34"/>
      <c r="ED187" s="34"/>
      <c r="EE187" s="34"/>
      <c r="EF187" s="34"/>
      <c r="EG187" s="34"/>
      <c r="EH187" s="34"/>
      <c r="EI187" s="34"/>
      <c r="EJ187" s="34"/>
      <c r="EK187" s="34"/>
      <c r="EL187" s="34"/>
      <c r="EM187" s="34"/>
      <c r="EN187" s="34"/>
      <c r="EO187" s="34"/>
      <c r="EP187" s="34"/>
      <c r="EQ187" s="34"/>
      <c r="ER187" s="34"/>
      <c r="ES187" s="34"/>
      <c r="ET187" s="34"/>
      <c r="EU187" s="34"/>
      <c r="EV187" s="34"/>
      <c r="EW187" s="34"/>
      <c r="EX187" s="34"/>
      <c r="EY187" s="34"/>
      <c r="EZ187" s="34"/>
      <c r="FA187" s="34"/>
      <c r="FB187" s="34"/>
      <c r="FC187" s="34"/>
      <c r="FD187" s="34"/>
      <c r="FE187" s="34"/>
      <c r="FF187" s="34"/>
      <c r="FG187" s="34"/>
      <c r="FH187" s="34"/>
      <c r="FI187" s="34"/>
      <c r="FJ187" s="34"/>
      <c r="FK187" s="34"/>
      <c r="FL187" s="34"/>
      <c r="FM187" s="34"/>
      <c r="FN187" s="34"/>
      <c r="FO187" s="34"/>
      <c r="FP187" s="34"/>
      <c r="FQ187" s="34"/>
      <c r="FR187" s="34"/>
      <c r="FS187" s="34"/>
      <c r="FT187" s="34"/>
      <c r="FU187" s="34"/>
      <c r="FV187" s="34"/>
      <c r="FW187" s="34"/>
      <c r="FX187" s="34"/>
      <c r="FY187" s="34"/>
      <c r="FZ187" s="34"/>
      <c r="GA187" s="34"/>
      <c r="GB187" s="34"/>
      <c r="GC187" s="34"/>
      <c r="GD187" s="34"/>
      <c r="GE187" s="34"/>
      <c r="GF187" s="34"/>
      <c r="GG187" s="34"/>
      <c r="GH187" s="34"/>
      <c r="GI187" s="34"/>
      <c r="GJ187" s="34"/>
      <c r="GK187" s="34"/>
      <c r="GL187" s="34"/>
      <c r="GM187" s="34"/>
      <c r="GN187" s="34"/>
      <c r="GO187" s="34"/>
      <c r="GP187" s="34"/>
      <c r="GQ187" s="34"/>
      <c r="GR187" s="90"/>
      <c r="GS187" s="34"/>
      <c r="GT187" s="34"/>
      <c r="GU187" s="34"/>
      <c r="GV187" s="34"/>
      <c r="GW187" s="34"/>
      <c r="GX187" s="34"/>
      <c r="GY187" s="34"/>
      <c r="GZ187" s="34"/>
      <c r="HA187" s="34"/>
      <c r="HB187" s="34"/>
      <c r="HC187" s="34"/>
      <c r="HD187" s="34"/>
      <c r="HE187" s="34"/>
      <c r="HF187" s="34"/>
      <c r="HG187" s="34"/>
      <c r="HH187" s="34"/>
      <c r="HI187" s="34"/>
      <c r="HJ187" s="34"/>
      <c r="HK187" s="34"/>
      <c r="HL187" s="34"/>
      <c r="HM187" s="110"/>
      <c r="HN187" s="34"/>
      <c r="HO187" s="34"/>
      <c r="HP187" s="34"/>
      <c r="HQ187" s="34"/>
      <c r="HR187" s="34"/>
      <c r="HS187" s="34"/>
      <c r="HT187" s="34"/>
      <c r="HU187" s="34"/>
      <c r="HV187" s="34"/>
      <c r="HW187" s="34"/>
      <c r="HX187" s="34"/>
      <c r="HY187" s="92"/>
      <c r="HZ187" s="34"/>
      <c r="IA187" s="34"/>
      <c r="IB187" s="34"/>
      <c r="IC187" s="34"/>
      <c r="ID187" s="34"/>
      <c r="IE187" s="34"/>
      <c r="IF187" s="34"/>
      <c r="IG187" s="34"/>
      <c r="IH187" s="34"/>
      <c r="II187" s="34"/>
      <c r="IJ187" s="34"/>
      <c r="IK187" s="34"/>
      <c r="IL187" s="34"/>
      <c r="IM187" s="34"/>
      <c r="IN187" s="34"/>
      <c r="IO187" s="34"/>
      <c r="IP187" s="34"/>
      <c r="IQ187" s="34"/>
      <c r="IR187" s="34"/>
      <c r="IS187" s="34"/>
      <c r="IT187" s="34"/>
      <c r="IU187" s="34"/>
      <c r="IV187" s="90"/>
      <c r="IW187" s="34"/>
      <c r="IX187" s="34"/>
      <c r="IY187" s="34"/>
      <c r="IZ187" s="34"/>
      <c r="JA187" s="34"/>
      <c r="JB187" s="34"/>
      <c r="JC187" s="34"/>
      <c r="JD187" s="34"/>
      <c r="JE187" s="34"/>
      <c r="JF187" s="34"/>
      <c r="JG187" s="34"/>
      <c r="JH187" s="34"/>
      <c r="JI187" s="34"/>
      <c r="JJ187" s="153"/>
      <c r="JK187" s="34"/>
      <c r="JL187" s="34"/>
      <c r="JM187" s="34"/>
      <c r="JN187" s="34"/>
      <c r="JO187" s="34"/>
      <c r="JP187" s="34"/>
      <c r="JQ187" s="34"/>
      <c r="JR187" s="34"/>
      <c r="JS187" s="34"/>
      <c r="JT187" s="34"/>
      <c r="JU187" s="34"/>
      <c r="JV187" s="34"/>
      <c r="JW187" s="34"/>
      <c r="JX187" s="34"/>
      <c r="JY187" s="34"/>
      <c r="JZ187" s="34"/>
      <c r="KA187" s="34"/>
      <c r="KB187" s="34"/>
      <c r="KC187" s="34"/>
      <c r="KD187" s="34"/>
      <c r="KE187" s="34"/>
      <c r="KF187" s="34"/>
      <c r="KG187" s="34"/>
      <c r="KH187" s="34"/>
      <c r="KI187" s="34"/>
      <c r="KJ187" s="34"/>
      <c r="KK187" s="34"/>
      <c r="KL187" s="34"/>
      <c r="KM187" s="34"/>
      <c r="KN187" s="34"/>
      <c r="KO187" s="34"/>
      <c r="KP187" s="34"/>
      <c r="KQ187" s="34"/>
      <c r="KR187" s="34"/>
      <c r="KS187" s="34"/>
      <c r="KT187" s="34"/>
      <c r="KU187" s="34"/>
      <c r="KV187" s="34"/>
      <c r="KW187" s="34"/>
      <c r="KX187" s="34"/>
      <c r="KY187" s="34"/>
    </row>
    <row r="188" spans="1:311" s="36" customFormat="1" ht="18.600000000000001">
      <c r="A188" s="34" t="str">
        <f t="shared" si="63"/>
        <v>4.7</v>
      </c>
      <c r="B188" s="35" t="s">
        <v>27</v>
      </c>
      <c r="C188" s="36" t="s">
        <v>41</v>
      </c>
      <c r="D188" s="37"/>
      <c r="E188" s="79">
        <f>E187</f>
        <v>45971</v>
      </c>
      <c r="F188" s="80">
        <f t="shared" si="66"/>
        <v>46010</v>
      </c>
      <c r="G188" s="40">
        <v>40</v>
      </c>
      <c r="H188" s="41">
        <v>0</v>
      </c>
      <c r="I188" s="42">
        <f t="shared" si="67"/>
        <v>30</v>
      </c>
      <c r="J188" s="43"/>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90"/>
      <c r="GS188" s="34"/>
      <c r="GT188" s="34"/>
      <c r="GU188" s="34"/>
      <c r="GV188" s="34"/>
      <c r="GW188" s="34"/>
      <c r="GX188" s="34"/>
      <c r="GY188" s="34"/>
      <c r="GZ188" s="34"/>
      <c r="HA188" s="34"/>
      <c r="HB188" s="34"/>
      <c r="HC188" s="34"/>
      <c r="HD188" s="34"/>
      <c r="HE188" s="34"/>
      <c r="HF188" s="34"/>
      <c r="HG188" s="34"/>
      <c r="HH188" s="34"/>
      <c r="HI188" s="34"/>
      <c r="HJ188" s="34"/>
      <c r="HK188" s="34"/>
      <c r="HL188" s="34"/>
      <c r="HM188" s="110"/>
      <c r="HN188" s="34"/>
      <c r="HO188" s="34"/>
      <c r="HP188" s="34"/>
      <c r="HQ188" s="34"/>
      <c r="HR188" s="34"/>
      <c r="HS188" s="34"/>
      <c r="HT188" s="34"/>
      <c r="HU188" s="34"/>
      <c r="HV188" s="34"/>
      <c r="HW188" s="34"/>
      <c r="HX188" s="34"/>
      <c r="HY188" s="92"/>
      <c r="HZ188" s="34"/>
      <c r="IA188" s="34"/>
      <c r="IB188" s="34"/>
      <c r="IC188" s="34"/>
      <c r="ID188" s="34"/>
      <c r="IE188" s="34"/>
      <c r="IF188" s="34"/>
      <c r="IG188" s="34"/>
      <c r="IH188" s="34"/>
      <c r="II188" s="34"/>
      <c r="IJ188" s="34"/>
      <c r="IK188" s="34"/>
      <c r="IL188" s="34"/>
      <c r="IM188" s="34"/>
      <c r="IN188" s="34"/>
      <c r="IO188" s="34"/>
      <c r="IP188" s="34"/>
      <c r="IQ188" s="34"/>
      <c r="IR188" s="34"/>
      <c r="IS188" s="34"/>
      <c r="IT188" s="34"/>
      <c r="IU188" s="34"/>
      <c r="IV188" s="90"/>
      <c r="IW188" s="34"/>
      <c r="IX188" s="34"/>
      <c r="IY188" s="34"/>
      <c r="IZ188" s="34"/>
      <c r="JA188" s="34"/>
      <c r="JB188" s="34"/>
      <c r="JC188" s="34"/>
      <c r="JD188" s="34"/>
      <c r="JE188" s="34"/>
      <c r="JF188" s="34"/>
      <c r="JG188" s="34"/>
      <c r="JH188" s="34"/>
      <c r="JI188" s="34"/>
      <c r="JJ188" s="153"/>
      <c r="JK188" s="34"/>
      <c r="JL188" s="34"/>
      <c r="JM188" s="34"/>
      <c r="JN188" s="34"/>
      <c r="JO188" s="34"/>
      <c r="JP188" s="34"/>
      <c r="JQ188" s="34"/>
      <c r="JR188" s="34"/>
      <c r="JS188" s="34"/>
      <c r="JT188" s="34"/>
      <c r="JU188" s="34"/>
      <c r="JV188" s="34"/>
      <c r="JW188" s="34"/>
      <c r="JX188" s="34"/>
      <c r="JY188" s="34"/>
      <c r="JZ188" s="34"/>
      <c r="KA188" s="34"/>
      <c r="KB188" s="34"/>
      <c r="KC188" s="34"/>
      <c r="KD188" s="34"/>
      <c r="KE188" s="34"/>
      <c r="KF188" s="34"/>
      <c r="KG188" s="34"/>
      <c r="KH188" s="34"/>
      <c r="KI188" s="34"/>
      <c r="KJ188" s="34"/>
      <c r="KK188" s="34"/>
      <c r="KL188" s="34"/>
      <c r="KM188" s="34"/>
      <c r="KN188" s="34"/>
      <c r="KO188" s="34"/>
      <c r="KP188" s="34"/>
      <c r="KQ188" s="34"/>
      <c r="KR188" s="34"/>
      <c r="KS188" s="34"/>
      <c r="KT188" s="34"/>
      <c r="KU188" s="34"/>
      <c r="KV188" s="34"/>
      <c r="KW188" s="34"/>
      <c r="KX188" s="34"/>
      <c r="KY188" s="34"/>
    </row>
    <row r="189" spans="1:311" s="36" customFormat="1" ht="18.600000000000001">
      <c r="A189" s="34" t="str">
        <f t="shared" si="63"/>
        <v>4.8</v>
      </c>
      <c r="B189" s="35" t="s">
        <v>34</v>
      </c>
      <c r="C189" s="36" t="s">
        <v>41</v>
      </c>
      <c r="D189" s="37"/>
      <c r="E189" s="79">
        <f>E190-14</f>
        <v>45978</v>
      </c>
      <c r="F189" s="80">
        <f t="shared" si="66"/>
        <v>45991</v>
      </c>
      <c r="G189" s="40">
        <v>14</v>
      </c>
      <c r="H189" s="41">
        <v>0</v>
      </c>
      <c r="I189" s="42">
        <f>IF(OR(F189=0,E189=0)," - ",NETWORKDAYS(E189,F189))</f>
        <v>10</v>
      </c>
      <c r="J189" s="43"/>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34"/>
      <c r="CS189" s="34"/>
      <c r="CT189" s="34"/>
      <c r="CU189" s="34"/>
      <c r="CV189" s="34"/>
      <c r="CW189" s="34"/>
      <c r="CX189" s="34"/>
      <c r="CY189" s="34"/>
      <c r="CZ189" s="34"/>
      <c r="DA189" s="34"/>
      <c r="DB189" s="34"/>
      <c r="DC189" s="34"/>
      <c r="DD189" s="34"/>
      <c r="DE189" s="34"/>
      <c r="DF189" s="34"/>
      <c r="DG189" s="34"/>
      <c r="DH189" s="34"/>
      <c r="DI189" s="34"/>
      <c r="DJ189" s="34"/>
      <c r="DK189" s="34"/>
      <c r="DL189" s="34"/>
      <c r="DM189" s="34"/>
      <c r="DN189" s="34"/>
      <c r="DO189" s="34"/>
      <c r="DP189" s="34"/>
      <c r="DQ189" s="34"/>
      <c r="DR189" s="34"/>
      <c r="DS189" s="34"/>
      <c r="DT189" s="34"/>
      <c r="DU189" s="34"/>
      <c r="DV189" s="34"/>
      <c r="DW189" s="34"/>
      <c r="DX189" s="34"/>
      <c r="DY189" s="34"/>
      <c r="DZ189" s="34"/>
      <c r="EA189" s="34"/>
      <c r="EB189" s="34"/>
      <c r="EC189" s="34"/>
      <c r="ED189" s="34"/>
      <c r="EE189" s="34"/>
      <c r="EF189" s="34"/>
      <c r="EG189" s="34"/>
      <c r="EH189" s="34"/>
      <c r="EI189" s="34"/>
      <c r="EJ189" s="34"/>
      <c r="EK189" s="34"/>
      <c r="EL189" s="34"/>
      <c r="EM189" s="34"/>
      <c r="EN189" s="34"/>
      <c r="EO189" s="34"/>
      <c r="EP189" s="34"/>
      <c r="EQ189" s="34"/>
      <c r="ER189" s="34"/>
      <c r="ES189" s="34"/>
      <c r="ET189" s="34"/>
      <c r="EU189" s="34"/>
      <c r="EV189" s="34"/>
      <c r="EW189" s="34"/>
      <c r="EX189" s="34"/>
      <c r="EY189" s="34"/>
      <c r="EZ189" s="34"/>
      <c r="FA189" s="34"/>
      <c r="FB189" s="34"/>
      <c r="FC189" s="34"/>
      <c r="FD189" s="34"/>
      <c r="FE189" s="34"/>
      <c r="FF189" s="34"/>
      <c r="FG189" s="34"/>
      <c r="FH189" s="34"/>
      <c r="FI189" s="34"/>
      <c r="FJ189" s="34"/>
      <c r="FK189" s="34"/>
      <c r="FL189" s="34"/>
      <c r="FM189" s="34"/>
      <c r="FN189" s="34"/>
      <c r="FO189" s="34"/>
      <c r="FP189" s="34"/>
      <c r="FQ189" s="34"/>
      <c r="FR189" s="34"/>
      <c r="FS189" s="34"/>
      <c r="FT189" s="34"/>
      <c r="FU189" s="34"/>
      <c r="FV189" s="34"/>
      <c r="FW189" s="34"/>
      <c r="FX189" s="34"/>
      <c r="FY189" s="34"/>
      <c r="FZ189" s="34"/>
      <c r="GA189" s="34"/>
      <c r="GB189" s="34"/>
      <c r="GC189" s="34"/>
      <c r="GD189" s="34"/>
      <c r="GE189" s="34"/>
      <c r="GF189" s="34"/>
      <c r="GG189" s="34"/>
      <c r="GH189" s="34"/>
      <c r="GI189" s="34"/>
      <c r="GJ189" s="34"/>
      <c r="GK189" s="34"/>
      <c r="GL189" s="34"/>
      <c r="GM189" s="34"/>
      <c r="GN189" s="34"/>
      <c r="GO189" s="34"/>
      <c r="GP189" s="34"/>
      <c r="GQ189" s="34"/>
      <c r="GR189" s="90"/>
      <c r="GS189" s="34"/>
      <c r="GT189" s="34"/>
      <c r="GU189" s="34"/>
      <c r="GV189" s="34"/>
      <c r="GW189" s="34"/>
      <c r="GX189" s="34"/>
      <c r="GY189" s="34"/>
      <c r="GZ189" s="34"/>
      <c r="HA189" s="34"/>
      <c r="HB189" s="34"/>
      <c r="HC189" s="34"/>
      <c r="HD189" s="34"/>
      <c r="HE189" s="34"/>
      <c r="HF189" s="34"/>
      <c r="HG189" s="34"/>
      <c r="HH189" s="34"/>
      <c r="HI189" s="34"/>
      <c r="HJ189" s="34"/>
      <c r="HK189" s="34"/>
      <c r="HL189" s="34"/>
      <c r="HM189" s="110"/>
      <c r="HN189" s="34"/>
      <c r="HO189" s="34"/>
      <c r="HP189" s="34"/>
      <c r="HQ189" s="34"/>
      <c r="HR189" s="34"/>
      <c r="HS189" s="34"/>
      <c r="HT189" s="34"/>
      <c r="HU189" s="34"/>
      <c r="HV189" s="34"/>
      <c r="HW189" s="34"/>
      <c r="HX189" s="34"/>
      <c r="HY189" s="92"/>
      <c r="HZ189" s="34"/>
      <c r="IA189" s="34"/>
      <c r="IB189" s="34"/>
      <c r="IC189" s="34"/>
      <c r="ID189" s="34"/>
      <c r="IE189" s="34"/>
      <c r="IF189" s="34"/>
      <c r="IG189" s="34"/>
      <c r="IH189" s="34"/>
      <c r="II189" s="34"/>
      <c r="IJ189" s="34"/>
      <c r="IK189" s="34"/>
      <c r="IL189" s="34"/>
      <c r="IM189" s="34"/>
      <c r="IN189" s="34"/>
      <c r="IO189" s="34"/>
      <c r="IP189" s="34"/>
      <c r="IQ189" s="34"/>
      <c r="IR189" s="34"/>
      <c r="IS189" s="34"/>
      <c r="IT189" s="34"/>
      <c r="IU189" s="34"/>
      <c r="IV189" s="90"/>
      <c r="IW189" s="34"/>
      <c r="IX189" s="34"/>
      <c r="IY189" s="34"/>
      <c r="IZ189" s="34"/>
      <c r="JA189" s="34"/>
      <c r="JB189" s="34"/>
      <c r="JC189" s="34"/>
      <c r="JD189" s="34"/>
      <c r="JE189" s="34"/>
      <c r="JF189" s="34"/>
      <c r="JG189" s="34"/>
      <c r="JH189" s="34"/>
      <c r="JI189" s="34"/>
      <c r="JJ189" s="153"/>
      <c r="JK189" s="34"/>
      <c r="JL189" s="34"/>
      <c r="JM189" s="34"/>
      <c r="JN189" s="34"/>
      <c r="JO189" s="34"/>
      <c r="JP189" s="34"/>
      <c r="JQ189" s="34"/>
      <c r="JR189" s="34"/>
      <c r="JS189" s="34"/>
      <c r="JT189" s="34"/>
      <c r="JU189" s="34"/>
      <c r="JV189" s="34"/>
      <c r="JW189" s="34"/>
      <c r="JX189" s="34"/>
      <c r="JY189" s="34"/>
      <c r="JZ189" s="34"/>
      <c r="KA189" s="34"/>
      <c r="KB189" s="34"/>
      <c r="KC189" s="34"/>
      <c r="KD189" s="34"/>
      <c r="KE189" s="34"/>
      <c r="KF189" s="34"/>
      <c r="KG189" s="34"/>
      <c r="KH189" s="34"/>
      <c r="KI189" s="34"/>
      <c r="KJ189" s="34"/>
      <c r="KK189" s="34"/>
      <c r="KL189" s="34"/>
      <c r="KM189" s="34"/>
      <c r="KN189" s="34"/>
      <c r="KO189" s="34"/>
      <c r="KP189" s="34"/>
      <c r="KQ189" s="34"/>
      <c r="KR189" s="34"/>
      <c r="KS189" s="34"/>
      <c r="KT189" s="34"/>
      <c r="KU189" s="34"/>
      <c r="KV189" s="34"/>
      <c r="KW189" s="34"/>
      <c r="KX189" s="34"/>
      <c r="KY189" s="34"/>
    </row>
    <row r="190" spans="1:311" s="36" customFormat="1" ht="18.600000000000001">
      <c r="A190" s="34" t="str">
        <f t="shared" si="63"/>
        <v>4.9</v>
      </c>
      <c r="B190" s="35" t="s">
        <v>28</v>
      </c>
      <c r="C190" s="36" t="s">
        <v>41</v>
      </c>
      <c r="D190" s="37"/>
      <c r="E190" s="79">
        <v>45992</v>
      </c>
      <c r="F190" s="80">
        <f>IF(ISBLANK(E190)," - ",IF(G190=0,E190,E190+G190-1))</f>
        <v>45992</v>
      </c>
      <c r="G190" s="40">
        <v>1</v>
      </c>
      <c r="H190" s="41">
        <v>0</v>
      </c>
      <c r="I190" s="42">
        <f t="shared" ref="I190" si="90">IF(OR(F190=0,E190=0)," - ",NETWORKDAYS(E190,F190))</f>
        <v>1</v>
      </c>
      <c r="J190" s="43"/>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c r="BF190" s="34"/>
      <c r="BG190" s="34"/>
      <c r="BH190" s="34"/>
      <c r="BI190" s="34"/>
      <c r="BJ190" s="34"/>
      <c r="BK190" s="34"/>
      <c r="BL190" s="34"/>
      <c r="BM190" s="34"/>
      <c r="BN190" s="34"/>
      <c r="BO190" s="34"/>
      <c r="BP190" s="34"/>
      <c r="BQ190" s="34"/>
      <c r="BR190" s="34"/>
      <c r="BS190" s="34"/>
      <c r="BT190" s="34"/>
      <c r="BU190" s="34"/>
      <c r="BV190" s="34"/>
      <c r="BW190" s="34"/>
      <c r="BX190" s="34"/>
      <c r="BY190" s="34"/>
      <c r="BZ190" s="34"/>
      <c r="CA190" s="34"/>
      <c r="CB190" s="34"/>
      <c r="CC190" s="34"/>
      <c r="CD190" s="34"/>
      <c r="CE190" s="34"/>
      <c r="CF190" s="34"/>
      <c r="CG190" s="34"/>
      <c r="CH190" s="34"/>
      <c r="CI190" s="34"/>
      <c r="CJ190" s="34"/>
      <c r="CK190" s="34"/>
      <c r="CL190" s="34"/>
      <c r="CM190" s="34"/>
      <c r="CN190" s="34"/>
      <c r="CO190" s="34"/>
      <c r="CP190" s="34"/>
      <c r="CQ190" s="34"/>
      <c r="CR190" s="34"/>
      <c r="CS190" s="34"/>
      <c r="CT190" s="34"/>
      <c r="CU190" s="34"/>
      <c r="CV190" s="34"/>
      <c r="CW190" s="34"/>
      <c r="CX190" s="34"/>
      <c r="CY190" s="34"/>
      <c r="CZ190" s="34"/>
      <c r="DA190" s="34"/>
      <c r="DB190" s="34"/>
      <c r="DC190" s="34"/>
      <c r="DD190" s="34"/>
      <c r="DE190" s="34"/>
      <c r="DF190" s="34"/>
      <c r="DG190" s="34"/>
      <c r="DH190" s="34"/>
      <c r="DI190" s="34"/>
      <c r="DJ190" s="34"/>
      <c r="DK190" s="34"/>
      <c r="DL190" s="34"/>
      <c r="DM190" s="34"/>
      <c r="DN190" s="34"/>
      <c r="DO190" s="34"/>
      <c r="DP190" s="34"/>
      <c r="DQ190" s="34"/>
      <c r="DR190" s="34"/>
      <c r="DS190" s="34"/>
      <c r="DT190" s="34"/>
      <c r="DU190" s="34"/>
      <c r="DV190" s="34"/>
      <c r="DW190" s="34"/>
      <c r="DX190" s="34"/>
      <c r="DY190" s="34"/>
      <c r="DZ190" s="34"/>
      <c r="EA190" s="34"/>
      <c r="EB190" s="34"/>
      <c r="EC190" s="34"/>
      <c r="ED190" s="34"/>
      <c r="EE190" s="34"/>
      <c r="EF190" s="34"/>
      <c r="EG190" s="34"/>
      <c r="EH190" s="34"/>
      <c r="EI190" s="34"/>
      <c r="EJ190" s="34"/>
      <c r="EK190" s="34"/>
      <c r="EL190" s="34"/>
      <c r="EM190" s="34"/>
      <c r="EN190" s="34"/>
      <c r="EO190" s="34"/>
      <c r="EP190" s="34"/>
      <c r="EQ190" s="34"/>
      <c r="ER190" s="34"/>
      <c r="ES190" s="34"/>
      <c r="ET190" s="34"/>
      <c r="EU190" s="34"/>
      <c r="EV190" s="34"/>
      <c r="EW190" s="34"/>
      <c r="EX190" s="34"/>
      <c r="EY190" s="34"/>
      <c r="EZ190" s="34"/>
      <c r="FA190" s="34"/>
      <c r="FB190" s="34"/>
      <c r="FC190" s="34"/>
      <c r="FD190" s="34"/>
      <c r="FE190" s="34"/>
      <c r="FF190" s="34"/>
      <c r="FG190" s="34"/>
      <c r="FH190" s="34"/>
      <c r="FI190" s="34"/>
      <c r="FJ190" s="34"/>
      <c r="FK190" s="34"/>
      <c r="FL190" s="34"/>
      <c r="FM190" s="34"/>
      <c r="FN190" s="34"/>
      <c r="FO190" s="34"/>
      <c r="FP190" s="34"/>
      <c r="FQ190" s="34"/>
      <c r="FR190" s="34"/>
      <c r="FS190" s="34"/>
      <c r="FT190" s="34"/>
      <c r="FU190" s="34"/>
      <c r="FV190" s="34"/>
      <c r="FW190" s="34"/>
      <c r="FX190" s="34"/>
      <c r="FY190" s="34"/>
      <c r="FZ190" s="34"/>
      <c r="GA190" s="34"/>
      <c r="GB190" s="34"/>
      <c r="GC190" s="34"/>
      <c r="GD190" s="34"/>
      <c r="GE190" s="34"/>
      <c r="GF190" s="34"/>
      <c r="GG190" s="34"/>
      <c r="GH190" s="34"/>
      <c r="GI190" s="34"/>
      <c r="GJ190" s="34"/>
      <c r="GK190" s="34"/>
      <c r="GL190" s="34"/>
      <c r="GM190" s="34"/>
      <c r="GN190" s="34"/>
      <c r="GO190" s="34"/>
      <c r="GP190" s="34"/>
      <c r="GQ190" s="34"/>
      <c r="GR190" s="90"/>
      <c r="GS190" s="34"/>
      <c r="GT190" s="34"/>
      <c r="GU190" s="34"/>
      <c r="GV190" s="34"/>
      <c r="GW190" s="34"/>
      <c r="GX190" s="34"/>
      <c r="GY190" s="34"/>
      <c r="GZ190" s="34"/>
      <c r="HA190" s="34"/>
      <c r="HB190" s="34"/>
      <c r="HC190" s="34"/>
      <c r="HD190" s="34"/>
      <c r="HE190" s="34"/>
      <c r="HF190" s="34"/>
      <c r="HG190" s="34"/>
      <c r="HH190" s="34"/>
      <c r="HI190" s="34"/>
      <c r="HJ190" s="34"/>
      <c r="HK190" s="34"/>
      <c r="HL190" s="34"/>
      <c r="HM190" s="110"/>
      <c r="HN190" s="34"/>
      <c r="HO190" s="34"/>
      <c r="HP190" s="34"/>
      <c r="HQ190" s="34"/>
      <c r="HR190" s="34"/>
      <c r="HS190" s="34"/>
      <c r="HT190" s="34"/>
      <c r="HU190" s="34"/>
      <c r="HV190" s="34"/>
      <c r="HW190" s="34"/>
      <c r="HX190" s="34"/>
      <c r="HY190" s="92"/>
      <c r="HZ190" s="34"/>
      <c r="IA190" s="34"/>
      <c r="IB190" s="34"/>
      <c r="IC190" s="34"/>
      <c r="ID190" s="34"/>
      <c r="IE190" s="34"/>
      <c r="IF190" s="34"/>
      <c r="IG190" s="34"/>
      <c r="IH190" s="34"/>
      <c r="II190" s="34"/>
      <c r="IJ190" s="34"/>
      <c r="IK190" s="34"/>
      <c r="IL190" s="34"/>
      <c r="IM190" s="34"/>
      <c r="IN190" s="34"/>
      <c r="IO190" s="34"/>
      <c r="IP190" s="34"/>
      <c r="IQ190" s="34"/>
      <c r="IR190" s="34"/>
      <c r="IS190" s="34"/>
      <c r="IT190" s="34"/>
      <c r="IU190" s="34"/>
      <c r="IV190" s="90"/>
      <c r="IW190" s="34"/>
      <c r="IX190" s="34"/>
      <c r="IY190" s="34"/>
      <c r="IZ190" s="34"/>
      <c r="JA190" s="34"/>
      <c r="JB190" s="34"/>
      <c r="JC190" s="34"/>
      <c r="JD190" s="34"/>
      <c r="JE190" s="34"/>
      <c r="JF190" s="34"/>
      <c r="JG190" s="34"/>
      <c r="JH190" s="34"/>
      <c r="JI190" s="34"/>
      <c r="JJ190" s="153"/>
      <c r="JK190" s="34"/>
      <c r="JL190" s="34"/>
      <c r="JM190" s="34"/>
      <c r="JN190" s="34"/>
      <c r="JO190" s="34"/>
      <c r="JP190" s="34"/>
      <c r="JQ190" s="34"/>
      <c r="JR190" s="34"/>
      <c r="JS190" s="34"/>
      <c r="JT190" s="34"/>
      <c r="JU190" s="34"/>
      <c r="JV190" s="34"/>
      <c r="JW190" s="34"/>
      <c r="JX190" s="34"/>
      <c r="JY190" s="34"/>
      <c r="JZ190" s="34"/>
      <c r="KA190" s="34"/>
      <c r="KB190" s="34"/>
      <c r="KC190" s="34"/>
      <c r="KD190" s="34"/>
      <c r="KE190" s="34"/>
      <c r="KF190" s="34"/>
      <c r="KG190" s="34"/>
      <c r="KH190" s="34"/>
      <c r="KI190" s="34"/>
      <c r="KJ190" s="34"/>
      <c r="KK190" s="34"/>
      <c r="KL190" s="34"/>
      <c r="KM190" s="34"/>
      <c r="KN190" s="34"/>
      <c r="KO190" s="34"/>
      <c r="KP190" s="34"/>
      <c r="KQ190" s="34"/>
      <c r="KR190" s="34"/>
      <c r="KS190" s="34"/>
      <c r="KT190" s="34"/>
      <c r="KU190" s="34"/>
      <c r="KV190" s="34"/>
      <c r="KW190" s="34"/>
      <c r="KX190" s="34"/>
      <c r="KY190" s="34"/>
    </row>
    <row r="191" spans="1:311" s="60" customFormat="1" ht="18.600000000000001">
      <c r="A191" s="34" t="str">
        <f t="shared" si="63"/>
        <v>4.10</v>
      </c>
      <c r="B191" s="53"/>
      <c r="C191" s="53"/>
      <c r="D191" s="54"/>
      <c r="E191" s="55"/>
      <c r="F191" s="55"/>
      <c r="G191" s="56"/>
      <c r="H191" s="57"/>
      <c r="I191" s="58" t="str">
        <f t="shared" si="15"/>
        <v xml:space="preserve"> - </v>
      </c>
      <c r="J191" s="59"/>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90"/>
      <c r="GS191" s="34"/>
      <c r="GT191" s="34"/>
      <c r="GU191" s="34"/>
      <c r="GV191" s="34"/>
      <c r="GW191" s="34"/>
      <c r="GX191" s="34"/>
      <c r="GY191" s="34"/>
      <c r="GZ191" s="34"/>
      <c r="HA191" s="34"/>
      <c r="HB191" s="34"/>
      <c r="HC191" s="34"/>
      <c r="HD191" s="34"/>
      <c r="HE191" s="34"/>
      <c r="HF191" s="34"/>
      <c r="HG191" s="34"/>
      <c r="HH191" s="34"/>
      <c r="HI191" s="34"/>
      <c r="HJ191" s="34"/>
      <c r="HK191" s="34"/>
      <c r="HL191" s="34"/>
      <c r="HM191" s="110"/>
      <c r="HN191" s="34"/>
      <c r="HO191" s="34"/>
      <c r="HP191" s="34"/>
      <c r="HQ191" s="34"/>
      <c r="HR191" s="34"/>
      <c r="HS191" s="34"/>
      <c r="HT191" s="34"/>
      <c r="HU191" s="34"/>
      <c r="HV191" s="34"/>
      <c r="HW191" s="34"/>
      <c r="HX191" s="34"/>
      <c r="HY191" s="92"/>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c r="IV191" s="90"/>
      <c r="IW191" s="34"/>
      <c r="IX191" s="34"/>
      <c r="IY191" s="34"/>
      <c r="IZ191" s="34"/>
      <c r="JA191" s="34"/>
      <c r="JB191" s="34"/>
      <c r="JC191" s="34"/>
      <c r="JD191" s="34"/>
      <c r="JE191" s="34"/>
      <c r="JF191" s="34"/>
      <c r="JG191" s="34"/>
      <c r="JH191" s="34"/>
      <c r="JI191" s="34"/>
      <c r="JJ191" s="153"/>
      <c r="JK191" s="34"/>
      <c r="JL191" s="34"/>
      <c r="JM191" s="34"/>
      <c r="JN191" s="34"/>
      <c r="JO191" s="34"/>
      <c r="JP191" s="34"/>
      <c r="JQ191" s="34"/>
      <c r="JR191" s="34"/>
      <c r="JS191" s="34"/>
      <c r="JT191" s="34"/>
      <c r="JU191" s="34"/>
      <c r="JV191" s="34"/>
      <c r="JW191" s="34"/>
      <c r="JX191" s="34"/>
      <c r="JY191" s="34"/>
      <c r="JZ191" s="34"/>
      <c r="KA191" s="34"/>
      <c r="KB191" s="34"/>
      <c r="KC191" s="34"/>
      <c r="KD191" s="34"/>
      <c r="KE191" s="34"/>
      <c r="KF191" s="34"/>
      <c r="KG191" s="34"/>
      <c r="KH191" s="34"/>
      <c r="KI191" s="34"/>
      <c r="KJ191" s="34"/>
      <c r="KK191" s="34"/>
      <c r="KL191" s="34"/>
      <c r="KM191" s="34"/>
      <c r="KN191" s="34"/>
      <c r="KO191" s="34"/>
      <c r="KP191" s="34"/>
      <c r="KQ191" s="34"/>
      <c r="KR191" s="34"/>
      <c r="KS191" s="34"/>
      <c r="KT191" s="34"/>
      <c r="KU191" s="34"/>
      <c r="KV191" s="34"/>
      <c r="KW191" s="34"/>
      <c r="KX191" s="34"/>
      <c r="KY191" s="34"/>
    </row>
    <row r="192" spans="1:311" s="67" customFormat="1" ht="18.600000000000001">
      <c r="A192" s="61" t="s">
        <v>1</v>
      </c>
      <c r="B192" s="62"/>
      <c r="C192" s="63"/>
      <c r="D192" s="63"/>
      <c r="E192" s="64"/>
      <c r="F192" s="64"/>
      <c r="G192" s="65"/>
      <c r="H192" s="65"/>
      <c r="I192" s="65"/>
      <c r="J192" s="66"/>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90"/>
      <c r="GS192" s="34"/>
      <c r="GT192" s="34"/>
      <c r="GU192" s="34"/>
      <c r="GV192" s="34"/>
      <c r="GW192" s="34"/>
      <c r="GX192" s="34"/>
      <c r="GY192" s="34"/>
      <c r="GZ192" s="34"/>
      <c r="HA192" s="34"/>
      <c r="HB192" s="34"/>
      <c r="HC192" s="34"/>
      <c r="HD192" s="34"/>
      <c r="HE192" s="34"/>
      <c r="HF192" s="34"/>
      <c r="HG192" s="34"/>
      <c r="HH192" s="34"/>
      <c r="HI192" s="34"/>
      <c r="HJ192" s="34"/>
      <c r="HK192" s="34"/>
      <c r="HL192" s="34"/>
      <c r="HM192" s="110"/>
      <c r="HN192" s="34"/>
      <c r="HO192" s="34"/>
      <c r="HP192" s="34"/>
      <c r="HQ192" s="34"/>
      <c r="HR192" s="34"/>
      <c r="HS192" s="34"/>
      <c r="HT192" s="34"/>
      <c r="HU192" s="34"/>
      <c r="HV192" s="34"/>
      <c r="HW192" s="34"/>
      <c r="HX192" s="34"/>
      <c r="HY192" s="92"/>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c r="IV192" s="90"/>
      <c r="IW192" s="34"/>
      <c r="IX192" s="34"/>
      <c r="IY192" s="34"/>
      <c r="IZ192" s="34"/>
      <c r="JA192" s="34"/>
      <c r="JB192" s="34"/>
      <c r="JC192" s="34"/>
      <c r="JD192" s="34"/>
      <c r="JE192" s="34"/>
      <c r="JF192" s="34"/>
      <c r="JG192" s="34"/>
      <c r="JH192" s="34"/>
      <c r="JI192" s="34"/>
      <c r="JJ192" s="153"/>
      <c r="JK192" s="34"/>
      <c r="JL192" s="34"/>
      <c r="JM192" s="34"/>
      <c r="JN192" s="34"/>
      <c r="JO192" s="34"/>
      <c r="JP192" s="34"/>
      <c r="JQ192" s="34"/>
      <c r="JR192" s="34"/>
      <c r="JS192" s="34"/>
      <c r="JT192" s="34"/>
      <c r="JU192" s="34"/>
      <c r="JV192" s="34"/>
      <c r="JW192" s="34"/>
      <c r="JX192" s="34"/>
      <c r="JY192" s="34"/>
      <c r="JZ192" s="34"/>
      <c r="KA192" s="34"/>
      <c r="KB192" s="34"/>
      <c r="KC192" s="34"/>
      <c r="KD192" s="34"/>
      <c r="KE192" s="34"/>
      <c r="KF192" s="34"/>
      <c r="KG192" s="34"/>
      <c r="KH192" s="34"/>
      <c r="KI192" s="34"/>
      <c r="KJ192" s="34"/>
      <c r="KK192" s="34"/>
      <c r="KL192" s="34"/>
      <c r="KM192" s="34"/>
      <c r="KN192" s="34"/>
      <c r="KO192" s="34"/>
      <c r="KP192" s="34"/>
      <c r="KQ192" s="34"/>
      <c r="KR192" s="34"/>
      <c r="KS192" s="34"/>
      <c r="KT192" s="34"/>
      <c r="KU192" s="34"/>
      <c r="KV192" s="34"/>
      <c r="KW192" s="34"/>
      <c r="KX192" s="34"/>
      <c r="KY192" s="34"/>
    </row>
    <row r="193" spans="1:311" s="60" customFormat="1" ht="18.600000000000001">
      <c r="A193" s="68" t="s">
        <v>2</v>
      </c>
      <c r="B193" s="69"/>
      <c r="C193" s="69"/>
      <c r="D193" s="69"/>
      <c r="E193" s="70"/>
      <c r="F193" s="70"/>
      <c r="G193" s="69"/>
      <c r="H193" s="69"/>
      <c r="I193" s="69"/>
      <c r="J193" s="66"/>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c r="BF193" s="34"/>
      <c r="BG193" s="34"/>
      <c r="BH193" s="34"/>
      <c r="BI193" s="34"/>
      <c r="BJ193" s="34"/>
      <c r="BK193" s="34"/>
      <c r="BL193" s="34"/>
      <c r="BM193" s="34"/>
      <c r="BN193" s="34"/>
      <c r="BO193" s="34"/>
      <c r="BP193" s="34"/>
      <c r="BQ193" s="34"/>
      <c r="BR193" s="34"/>
      <c r="BS193" s="34"/>
      <c r="BT193" s="34"/>
      <c r="BU193" s="34"/>
      <c r="BV193" s="34"/>
      <c r="BW193" s="34"/>
      <c r="BX193" s="34"/>
      <c r="BY193" s="34"/>
      <c r="BZ193" s="34"/>
      <c r="CA193" s="34"/>
      <c r="CB193" s="34"/>
      <c r="CC193" s="34"/>
      <c r="CD193" s="34"/>
      <c r="CE193" s="34"/>
      <c r="CF193" s="34"/>
      <c r="CG193" s="34"/>
      <c r="CH193" s="34"/>
      <c r="CI193" s="34"/>
      <c r="CJ193" s="34"/>
      <c r="CK193" s="34"/>
      <c r="CL193" s="34"/>
      <c r="CM193" s="34"/>
      <c r="CN193" s="34"/>
      <c r="CO193" s="34"/>
      <c r="CP193" s="34"/>
      <c r="CQ193" s="34"/>
      <c r="CR193" s="34"/>
      <c r="CS193" s="34"/>
      <c r="CT193" s="34"/>
      <c r="CU193" s="34"/>
      <c r="CV193" s="34"/>
      <c r="CW193" s="34"/>
      <c r="CX193" s="34"/>
      <c r="CY193" s="34"/>
      <c r="CZ193" s="34"/>
      <c r="DA193" s="34"/>
      <c r="DB193" s="34"/>
      <c r="DC193" s="34"/>
      <c r="DD193" s="34"/>
      <c r="DE193" s="34"/>
      <c r="DF193" s="34"/>
      <c r="DG193" s="34"/>
      <c r="DH193" s="34"/>
      <c r="DI193" s="34"/>
      <c r="DJ193" s="34"/>
      <c r="DK193" s="34"/>
      <c r="DL193" s="34"/>
      <c r="DM193" s="34"/>
      <c r="DN193" s="34"/>
      <c r="DO193" s="34"/>
      <c r="DP193" s="34"/>
      <c r="DQ193" s="34"/>
      <c r="DR193" s="34"/>
      <c r="DS193" s="34"/>
      <c r="DT193" s="34"/>
      <c r="DU193" s="34"/>
      <c r="DV193" s="34"/>
      <c r="DW193" s="34"/>
      <c r="DX193" s="34"/>
      <c r="DY193" s="34"/>
      <c r="DZ193" s="34"/>
      <c r="EA193" s="34"/>
      <c r="EB193" s="34"/>
      <c r="EC193" s="34"/>
      <c r="ED193" s="34"/>
      <c r="EE193" s="34"/>
      <c r="EF193" s="34"/>
      <c r="EG193" s="34"/>
      <c r="EH193" s="34"/>
      <c r="EI193" s="34"/>
      <c r="EJ193" s="34"/>
      <c r="EK193" s="34"/>
      <c r="EL193" s="34"/>
      <c r="EM193" s="34"/>
      <c r="EN193" s="34"/>
      <c r="EO193" s="34"/>
      <c r="EP193" s="34"/>
      <c r="EQ193" s="34"/>
      <c r="ER193" s="34"/>
      <c r="ES193" s="34"/>
      <c r="ET193" s="34"/>
      <c r="EU193" s="34"/>
      <c r="EV193" s="34"/>
      <c r="EW193" s="34"/>
      <c r="EX193" s="34"/>
      <c r="EY193" s="34"/>
      <c r="EZ193" s="34"/>
      <c r="FA193" s="34"/>
      <c r="FB193" s="34"/>
      <c r="FC193" s="34"/>
      <c r="FD193" s="34"/>
      <c r="FE193" s="34"/>
      <c r="FF193" s="34"/>
      <c r="FG193" s="34"/>
      <c r="FH193" s="34"/>
      <c r="FI193" s="34"/>
      <c r="FJ193" s="34"/>
      <c r="FK193" s="34"/>
      <c r="FL193" s="34"/>
      <c r="FM193" s="34"/>
      <c r="FN193" s="34"/>
      <c r="FO193" s="34"/>
      <c r="FP193" s="34"/>
      <c r="FQ193" s="34"/>
      <c r="FR193" s="34"/>
      <c r="FS193" s="34"/>
      <c r="FT193" s="34"/>
      <c r="FU193" s="34"/>
      <c r="FV193" s="34"/>
      <c r="FW193" s="34"/>
      <c r="FX193" s="34"/>
      <c r="FY193" s="34"/>
      <c r="FZ193" s="34"/>
      <c r="GA193" s="34"/>
      <c r="GB193" s="34"/>
      <c r="GC193" s="34"/>
      <c r="GD193" s="34"/>
      <c r="GE193" s="34"/>
      <c r="GF193" s="34"/>
      <c r="GG193" s="34"/>
      <c r="GH193" s="34"/>
      <c r="GI193" s="34"/>
      <c r="GJ193" s="34"/>
      <c r="GK193" s="34"/>
      <c r="GL193" s="34"/>
      <c r="GM193" s="34"/>
      <c r="GN193" s="34"/>
      <c r="GO193" s="34"/>
      <c r="GP193" s="34"/>
      <c r="GQ193" s="34"/>
      <c r="GR193" s="90"/>
      <c r="GS193" s="34"/>
      <c r="GT193" s="34"/>
      <c r="GU193" s="34"/>
      <c r="GV193" s="34"/>
      <c r="GW193" s="34"/>
      <c r="GX193" s="34"/>
      <c r="GY193" s="34"/>
      <c r="GZ193" s="34"/>
      <c r="HA193" s="34"/>
      <c r="HB193" s="34"/>
      <c r="HC193" s="34"/>
      <c r="HD193" s="34"/>
      <c r="HE193" s="34"/>
      <c r="HF193" s="34"/>
      <c r="HG193" s="34"/>
      <c r="HH193" s="34"/>
      <c r="HI193" s="34"/>
      <c r="HJ193" s="34"/>
      <c r="HK193" s="34"/>
      <c r="HL193" s="34"/>
      <c r="HM193" s="110"/>
      <c r="HN193" s="34"/>
      <c r="HO193" s="34"/>
      <c r="HP193" s="34"/>
      <c r="HQ193" s="34"/>
      <c r="HR193" s="34"/>
      <c r="HS193" s="34"/>
      <c r="HT193" s="34"/>
      <c r="HU193" s="34"/>
      <c r="HV193" s="34"/>
      <c r="HW193" s="34"/>
      <c r="HX193" s="34"/>
      <c r="HY193" s="92"/>
      <c r="HZ193" s="34"/>
      <c r="IA193" s="34"/>
      <c r="IB193" s="34"/>
      <c r="IC193" s="34"/>
      <c r="ID193" s="34"/>
      <c r="IE193" s="34"/>
      <c r="IF193" s="34"/>
      <c r="IG193" s="34"/>
      <c r="IH193" s="34"/>
      <c r="II193" s="34"/>
      <c r="IJ193" s="34"/>
      <c r="IK193" s="34"/>
      <c r="IL193" s="34"/>
      <c r="IM193" s="34"/>
      <c r="IN193" s="34"/>
      <c r="IO193" s="34"/>
      <c r="IP193" s="34"/>
      <c r="IQ193" s="34"/>
      <c r="IR193" s="34"/>
      <c r="IS193" s="34"/>
      <c r="IT193" s="34"/>
      <c r="IU193" s="34"/>
      <c r="IV193" s="90"/>
      <c r="IW193" s="34"/>
      <c r="IX193" s="34"/>
      <c r="IY193" s="34"/>
      <c r="IZ193" s="34"/>
      <c r="JA193" s="34"/>
      <c r="JB193" s="34"/>
      <c r="JC193" s="34"/>
      <c r="JD193" s="34"/>
      <c r="JE193" s="34"/>
      <c r="JF193" s="34"/>
      <c r="JG193" s="34"/>
      <c r="JH193" s="34"/>
      <c r="JI193" s="34"/>
      <c r="JJ193" s="153"/>
      <c r="JK193" s="34"/>
      <c r="JL193" s="34"/>
      <c r="JM193" s="34"/>
      <c r="JN193" s="34"/>
      <c r="JO193" s="34"/>
      <c r="JP193" s="34"/>
      <c r="JQ193" s="34"/>
      <c r="JR193" s="34"/>
      <c r="JS193" s="34"/>
      <c r="JT193" s="34"/>
      <c r="JU193" s="34"/>
      <c r="JV193" s="34"/>
      <c r="JW193" s="34"/>
      <c r="JX193" s="34"/>
      <c r="JY193" s="34"/>
      <c r="JZ193" s="34"/>
      <c r="KA193" s="34"/>
      <c r="KB193" s="34"/>
      <c r="KC193" s="34"/>
      <c r="KD193" s="34"/>
      <c r="KE193" s="34"/>
      <c r="KF193" s="34"/>
      <c r="KG193" s="34"/>
      <c r="KH193" s="34"/>
      <c r="KI193" s="34"/>
      <c r="KJ193" s="34"/>
      <c r="KK193" s="34"/>
      <c r="KL193" s="34"/>
      <c r="KM193" s="34"/>
      <c r="KN193" s="34"/>
      <c r="KO193" s="34"/>
      <c r="KP193" s="34"/>
      <c r="KQ193" s="34"/>
      <c r="KR193" s="34"/>
      <c r="KS193" s="34"/>
      <c r="KT193" s="34"/>
      <c r="KU193" s="34"/>
      <c r="KV193" s="34"/>
      <c r="KW193" s="34"/>
      <c r="KX193" s="34"/>
      <c r="KY193" s="34"/>
    </row>
    <row r="194" spans="1:311" s="60" customFormat="1" ht="18.600000000000001">
      <c r="A194" s="71" t="str">
        <f>IF(ISERROR(VALUE(SUBSTITUTE(prevWBS,".",""))),"1",IF(ISERROR(FIND("`",SUBSTITUTE(prevWBS,".","`",1))),TEXT(VALUE(prevWBS)+1,"#"),TEXT(VALUE(LEFT(prevWBS,FIND("`",SUBSTITUTE(prevWBS,".","`",1))-1))+1,"#")))</f>
        <v>1</v>
      </c>
      <c r="B194" s="72" t="s">
        <v>16</v>
      </c>
      <c r="C194" s="73"/>
      <c r="D194" s="74"/>
      <c r="E194" s="38"/>
      <c r="F194" s="39" t="str">
        <f>IF(ISBLANK(E194)," - ",IF(G194=0,E194,E194+G194-1))</f>
        <v xml:space="preserve"> - </v>
      </c>
      <c r="G194" s="40"/>
      <c r="H194" s="41"/>
      <c r="I194" s="42" t="str">
        <f>IF(OR(F194=0,E194=0)," - ",NETWORKDAYS(E194,F194))</f>
        <v xml:space="preserve"> - </v>
      </c>
      <c r="J194" s="43"/>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90"/>
      <c r="GS194" s="34"/>
      <c r="GT194" s="34"/>
      <c r="GU194" s="34"/>
      <c r="GV194" s="34"/>
      <c r="GW194" s="34"/>
      <c r="GX194" s="34"/>
      <c r="GY194" s="34"/>
      <c r="GZ194" s="34"/>
      <c r="HA194" s="34"/>
      <c r="HB194" s="34"/>
      <c r="HC194" s="34"/>
      <c r="HD194" s="34"/>
      <c r="HE194" s="34"/>
      <c r="HF194" s="34"/>
      <c r="HG194" s="34"/>
      <c r="HH194" s="34"/>
      <c r="HI194" s="34"/>
      <c r="HJ194" s="34"/>
      <c r="HK194" s="34"/>
      <c r="HL194" s="34"/>
      <c r="HM194" s="110"/>
      <c r="HN194" s="34"/>
      <c r="HO194" s="34"/>
      <c r="HP194" s="34"/>
      <c r="HQ194" s="34"/>
      <c r="HR194" s="34"/>
      <c r="HS194" s="34"/>
      <c r="HT194" s="34"/>
      <c r="HU194" s="34"/>
      <c r="HV194" s="34"/>
      <c r="HW194" s="34"/>
      <c r="HX194" s="34"/>
      <c r="HY194" s="92"/>
      <c r="HZ194" s="34"/>
      <c r="IA194" s="34"/>
      <c r="IB194" s="34"/>
      <c r="IC194" s="34"/>
      <c r="ID194" s="34"/>
      <c r="IE194" s="34"/>
      <c r="IF194" s="34"/>
      <c r="IG194" s="34"/>
      <c r="IH194" s="34"/>
      <c r="II194" s="34"/>
      <c r="IJ194" s="34"/>
      <c r="IK194" s="34"/>
      <c r="IL194" s="34"/>
      <c r="IM194" s="34"/>
      <c r="IN194" s="34"/>
      <c r="IO194" s="34"/>
      <c r="IP194" s="34"/>
      <c r="IQ194" s="34"/>
      <c r="IR194" s="34"/>
      <c r="IS194" s="34"/>
      <c r="IT194" s="34"/>
      <c r="IU194" s="34"/>
      <c r="IV194" s="90"/>
      <c r="IW194" s="34"/>
      <c r="IX194" s="34"/>
      <c r="IY194" s="34"/>
      <c r="IZ194" s="34"/>
      <c r="JA194" s="34"/>
      <c r="JB194" s="34"/>
      <c r="JC194" s="34"/>
      <c r="JD194" s="34"/>
      <c r="JE194" s="34"/>
      <c r="JF194" s="34"/>
      <c r="JG194" s="34"/>
      <c r="JH194" s="34"/>
      <c r="JI194" s="34"/>
      <c r="JJ194" s="153"/>
      <c r="JK194" s="34"/>
      <c r="JL194" s="34"/>
      <c r="JM194" s="34"/>
      <c r="JN194" s="34"/>
      <c r="JO194" s="34"/>
      <c r="JP194" s="34"/>
      <c r="JQ194" s="34"/>
      <c r="JR194" s="34"/>
      <c r="JS194" s="34"/>
      <c r="JT194" s="34"/>
      <c r="JU194" s="34"/>
      <c r="JV194" s="34"/>
      <c r="JW194" s="34"/>
      <c r="JX194" s="34"/>
      <c r="JY194" s="34"/>
      <c r="JZ194" s="34"/>
      <c r="KA194" s="34"/>
      <c r="KB194" s="34"/>
      <c r="KC194" s="34"/>
      <c r="KD194" s="34"/>
      <c r="KE194" s="34"/>
      <c r="KF194" s="34"/>
      <c r="KG194" s="34"/>
      <c r="KH194" s="34"/>
      <c r="KI194" s="34"/>
      <c r="KJ194" s="34"/>
      <c r="KK194" s="34"/>
      <c r="KL194" s="34"/>
      <c r="KM194" s="34"/>
      <c r="KN194" s="34"/>
      <c r="KO194" s="34"/>
      <c r="KP194" s="34"/>
      <c r="KQ194" s="34"/>
      <c r="KR194" s="34"/>
      <c r="KS194" s="34"/>
      <c r="KT194" s="34"/>
      <c r="KU194" s="34"/>
      <c r="KV194" s="34"/>
      <c r="KW194" s="34"/>
      <c r="KX194" s="34"/>
      <c r="KY194" s="34"/>
    </row>
    <row r="195" spans="1:311" s="60" customFormat="1" ht="18.600000000000001">
      <c r="A195"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195" s="75" t="s">
        <v>3</v>
      </c>
      <c r="C195" s="75"/>
      <c r="D195" s="74"/>
      <c r="E195" s="38"/>
      <c r="F195" s="39" t="str">
        <f>IF(ISBLANK(E195)," - ",IF(G195=0,E195,E195+G195-1))</f>
        <v xml:space="preserve"> - </v>
      </c>
      <c r="G195" s="40"/>
      <c r="H195" s="41"/>
      <c r="I195" s="42" t="str">
        <f>IF(OR(F195=0,E195=0)," - ",NETWORKDAYS(E195,F195))</f>
        <v xml:space="preserve"> - </v>
      </c>
      <c r="J195" s="43"/>
      <c r="K195" s="34"/>
      <c r="L195" s="34"/>
      <c r="M195" s="34"/>
      <c r="N195" s="34"/>
      <c r="O195" s="34"/>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c r="CV195" s="34"/>
      <c r="CW195" s="34"/>
      <c r="CX195" s="34"/>
      <c r="CY195" s="34"/>
      <c r="CZ195" s="34"/>
      <c r="DA195" s="34"/>
      <c r="DB195" s="34"/>
      <c r="DC195" s="34"/>
      <c r="DD195" s="34"/>
      <c r="DE195" s="34"/>
      <c r="DF195" s="34"/>
      <c r="DG195" s="34"/>
      <c r="DH195" s="34"/>
      <c r="DI195" s="34"/>
      <c r="DJ195" s="34"/>
      <c r="DK195" s="34"/>
      <c r="DL195" s="34"/>
      <c r="DM195" s="34"/>
      <c r="DN195" s="34"/>
      <c r="DO195" s="34"/>
      <c r="DP195" s="34"/>
      <c r="DQ195" s="34"/>
      <c r="DR195" s="34"/>
      <c r="DS195" s="34"/>
      <c r="DT195" s="34"/>
      <c r="DU195" s="34"/>
      <c r="DV195" s="34"/>
      <c r="DW195" s="34"/>
      <c r="DX195" s="34"/>
      <c r="DY195" s="34"/>
      <c r="DZ195" s="34"/>
      <c r="EA195" s="34"/>
      <c r="EB195" s="34"/>
      <c r="EC195" s="34"/>
      <c r="ED195" s="34"/>
      <c r="EE195" s="34"/>
      <c r="EF195" s="34"/>
      <c r="EG195" s="34"/>
      <c r="EH195" s="34"/>
      <c r="EI195" s="34"/>
      <c r="EJ195" s="34"/>
      <c r="EK195" s="34"/>
      <c r="EL195" s="34"/>
      <c r="EM195" s="34"/>
      <c r="EN195" s="34"/>
      <c r="EO195" s="34"/>
      <c r="EP195" s="34"/>
      <c r="EQ195" s="34"/>
      <c r="ER195" s="34"/>
      <c r="ES195" s="34"/>
      <c r="ET195" s="34"/>
      <c r="EU195" s="34"/>
      <c r="EV195" s="34"/>
      <c r="EW195" s="34"/>
      <c r="EX195" s="34"/>
      <c r="EY195" s="34"/>
      <c r="EZ195" s="34"/>
      <c r="FA195" s="34"/>
      <c r="FB195" s="34"/>
      <c r="FC195" s="34"/>
      <c r="FD195" s="34"/>
      <c r="FE195" s="34"/>
      <c r="FF195" s="34"/>
      <c r="FG195" s="34"/>
      <c r="FH195" s="34"/>
      <c r="FI195" s="34"/>
      <c r="FJ195" s="34"/>
      <c r="FK195" s="34"/>
      <c r="FL195" s="34"/>
      <c r="FM195" s="34"/>
      <c r="FN195" s="34"/>
      <c r="FO195" s="34"/>
      <c r="FP195" s="34"/>
      <c r="FQ195" s="34"/>
      <c r="FR195" s="34"/>
      <c r="FS195" s="34"/>
      <c r="FT195" s="34"/>
      <c r="FU195" s="34"/>
      <c r="FV195" s="34"/>
      <c r="FW195" s="34"/>
      <c r="FX195" s="34"/>
      <c r="FY195" s="34"/>
      <c r="FZ195" s="34"/>
      <c r="GA195" s="34"/>
      <c r="GB195" s="34"/>
      <c r="GC195" s="34"/>
      <c r="GD195" s="34"/>
      <c r="GE195" s="34"/>
      <c r="GF195" s="34"/>
      <c r="GG195" s="34"/>
      <c r="GH195" s="34"/>
      <c r="GI195" s="34"/>
      <c r="GJ195" s="34"/>
      <c r="GK195" s="34"/>
      <c r="GL195" s="34"/>
      <c r="GM195" s="34"/>
      <c r="GN195" s="34"/>
      <c r="GO195" s="34"/>
      <c r="GP195" s="34"/>
      <c r="GQ195" s="34"/>
      <c r="GR195" s="90"/>
      <c r="GS195" s="34"/>
      <c r="GT195" s="34"/>
      <c r="GU195" s="34"/>
      <c r="GV195" s="34"/>
      <c r="GW195" s="34"/>
      <c r="GX195" s="34"/>
      <c r="GY195" s="34"/>
      <c r="GZ195" s="34"/>
      <c r="HA195" s="34"/>
      <c r="HB195" s="34"/>
      <c r="HC195" s="34"/>
      <c r="HD195" s="34"/>
      <c r="HE195" s="34"/>
      <c r="HF195" s="34"/>
      <c r="HG195" s="34"/>
      <c r="HH195" s="34"/>
      <c r="HI195" s="34"/>
      <c r="HJ195" s="34"/>
      <c r="HK195" s="34"/>
      <c r="HL195" s="34"/>
      <c r="HM195" s="110"/>
      <c r="HN195" s="34"/>
      <c r="HO195" s="34"/>
      <c r="HP195" s="34"/>
      <c r="HQ195" s="34"/>
      <c r="HR195" s="34"/>
      <c r="HS195" s="34"/>
      <c r="HT195" s="34"/>
      <c r="HU195" s="34"/>
      <c r="HV195" s="34"/>
      <c r="HW195" s="34"/>
      <c r="HX195" s="34"/>
      <c r="HY195" s="92"/>
      <c r="HZ195" s="34"/>
      <c r="IA195" s="34"/>
      <c r="IB195" s="34"/>
      <c r="IC195" s="34"/>
      <c r="ID195" s="34"/>
      <c r="IE195" s="34"/>
      <c r="IF195" s="34"/>
      <c r="IG195" s="34"/>
      <c r="IH195" s="34"/>
      <c r="II195" s="34"/>
      <c r="IJ195" s="34"/>
      <c r="IK195" s="34"/>
      <c r="IL195" s="34"/>
      <c r="IM195" s="34"/>
      <c r="IN195" s="34"/>
      <c r="IO195" s="34"/>
      <c r="IP195" s="34"/>
      <c r="IQ195" s="34"/>
      <c r="IR195" s="34"/>
      <c r="IS195" s="34"/>
      <c r="IT195" s="34"/>
      <c r="IU195" s="34"/>
      <c r="IV195" s="90"/>
      <c r="IW195" s="34"/>
      <c r="IX195" s="34"/>
      <c r="IY195" s="34"/>
      <c r="IZ195" s="34"/>
      <c r="JA195" s="34"/>
      <c r="JB195" s="34"/>
      <c r="JC195" s="34"/>
      <c r="JD195" s="34"/>
      <c r="JE195" s="34"/>
      <c r="JF195" s="34"/>
      <c r="JG195" s="34"/>
      <c r="JH195" s="34"/>
      <c r="JI195" s="34"/>
      <c r="JJ195" s="153"/>
      <c r="JK195" s="34"/>
      <c r="JL195" s="34"/>
      <c r="JM195" s="34"/>
      <c r="JN195" s="34"/>
      <c r="JO195" s="34"/>
      <c r="JP195" s="34"/>
      <c r="JQ195" s="34"/>
      <c r="JR195" s="34"/>
      <c r="JS195" s="34"/>
      <c r="JT195" s="34"/>
      <c r="JU195" s="34"/>
      <c r="JV195" s="34"/>
      <c r="JW195" s="34"/>
      <c r="JX195" s="34"/>
      <c r="JY195" s="34"/>
      <c r="JZ195" s="34"/>
      <c r="KA195" s="34"/>
      <c r="KB195" s="34"/>
      <c r="KC195" s="34"/>
      <c r="KD195" s="34"/>
      <c r="KE195" s="34"/>
      <c r="KF195" s="34"/>
      <c r="KG195" s="34"/>
      <c r="KH195" s="34"/>
      <c r="KI195" s="34"/>
      <c r="KJ195" s="34"/>
      <c r="KK195" s="34"/>
      <c r="KL195" s="34"/>
      <c r="KM195" s="34"/>
      <c r="KN195" s="34"/>
      <c r="KO195" s="34"/>
      <c r="KP195" s="34"/>
      <c r="KQ195" s="34"/>
      <c r="KR195" s="34"/>
      <c r="KS195" s="34"/>
      <c r="KT195" s="34"/>
      <c r="KU195" s="34"/>
      <c r="KV195" s="34"/>
      <c r="KW195" s="34"/>
      <c r="KX195" s="34"/>
      <c r="KY195" s="34"/>
    </row>
    <row r="196" spans="1:311" s="60" customFormat="1" ht="18.600000000000001">
      <c r="A196"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1.1.1</v>
      </c>
      <c r="B196" s="76" t="s">
        <v>4</v>
      </c>
      <c r="C196" s="75"/>
      <c r="D196" s="74"/>
      <c r="E196" s="38"/>
      <c r="F196" s="39" t="str">
        <f>IF(ISBLANK(E196)," - ",IF(G196=0,E196,E196+G196-1))</f>
        <v xml:space="preserve"> - </v>
      </c>
      <c r="G196" s="40"/>
      <c r="H196" s="41"/>
      <c r="I196" s="42" t="str">
        <f>IF(OR(F196=0,E196=0)," - ",NETWORKDAYS(E196,F196))</f>
        <v xml:space="preserve"> - </v>
      </c>
      <c r="J196" s="43"/>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c r="BO196" s="34"/>
      <c r="BP196" s="34"/>
      <c r="BQ196" s="34"/>
      <c r="BR196" s="34"/>
      <c r="BS196" s="34"/>
      <c r="BT196" s="34"/>
      <c r="BU196" s="34"/>
      <c r="BV196" s="34"/>
      <c r="BW196" s="34"/>
      <c r="BX196" s="34"/>
      <c r="BY196" s="34"/>
      <c r="BZ196" s="34"/>
      <c r="CA196" s="34"/>
      <c r="CB196" s="34"/>
      <c r="CC196" s="34"/>
      <c r="CD196" s="34"/>
      <c r="CE196" s="34"/>
      <c r="CF196" s="34"/>
      <c r="CG196" s="34"/>
      <c r="CH196" s="34"/>
      <c r="CI196" s="34"/>
      <c r="CJ196" s="34"/>
      <c r="CK196" s="34"/>
      <c r="CL196" s="34"/>
      <c r="CM196" s="34"/>
      <c r="CN196" s="34"/>
      <c r="CO196" s="34"/>
      <c r="CP196" s="34"/>
      <c r="CQ196" s="34"/>
      <c r="CR196" s="34"/>
      <c r="CS196" s="34"/>
      <c r="CT196" s="34"/>
      <c r="CU196" s="34"/>
      <c r="CV196" s="34"/>
      <c r="CW196" s="34"/>
      <c r="CX196" s="34"/>
      <c r="CY196" s="34"/>
      <c r="CZ196" s="34"/>
      <c r="DA196" s="34"/>
      <c r="DB196" s="34"/>
      <c r="DC196" s="34"/>
      <c r="DD196" s="34"/>
      <c r="DE196" s="34"/>
      <c r="DF196" s="34"/>
      <c r="DG196" s="34"/>
      <c r="DH196" s="34"/>
      <c r="DI196" s="34"/>
      <c r="DJ196" s="34"/>
      <c r="DK196" s="34"/>
      <c r="DL196" s="34"/>
      <c r="DM196" s="34"/>
      <c r="DN196" s="34"/>
      <c r="DO196" s="34"/>
      <c r="DP196" s="34"/>
      <c r="DQ196" s="34"/>
      <c r="DR196" s="34"/>
      <c r="DS196" s="34"/>
      <c r="DT196" s="34"/>
      <c r="DU196" s="34"/>
      <c r="DV196" s="34"/>
      <c r="DW196" s="34"/>
      <c r="DX196" s="34"/>
      <c r="DY196" s="34"/>
      <c r="DZ196" s="34"/>
      <c r="EA196" s="34"/>
      <c r="EB196" s="34"/>
      <c r="EC196" s="34"/>
      <c r="ED196" s="34"/>
      <c r="EE196" s="34"/>
      <c r="EF196" s="34"/>
      <c r="EG196" s="34"/>
      <c r="EH196" s="34"/>
      <c r="EI196" s="34"/>
      <c r="EJ196" s="34"/>
      <c r="EK196" s="34"/>
      <c r="EL196" s="34"/>
      <c r="EM196" s="34"/>
      <c r="EN196" s="34"/>
      <c r="EO196" s="34"/>
      <c r="EP196" s="34"/>
      <c r="EQ196" s="34"/>
      <c r="ER196" s="34"/>
      <c r="ES196" s="34"/>
      <c r="ET196" s="34"/>
      <c r="EU196" s="34"/>
      <c r="EV196" s="34"/>
      <c r="EW196" s="34"/>
      <c r="EX196" s="34"/>
      <c r="EY196" s="34"/>
      <c r="EZ196" s="34"/>
      <c r="FA196" s="34"/>
      <c r="FB196" s="34"/>
      <c r="FC196" s="34"/>
      <c r="FD196" s="34"/>
      <c r="FE196" s="34"/>
      <c r="FF196" s="34"/>
      <c r="FG196" s="34"/>
      <c r="FH196" s="34"/>
      <c r="FI196" s="34"/>
      <c r="FJ196" s="34"/>
      <c r="FK196" s="34"/>
      <c r="FL196" s="34"/>
      <c r="FM196" s="34"/>
      <c r="FN196" s="34"/>
      <c r="FO196" s="34"/>
      <c r="FP196" s="34"/>
      <c r="FQ196" s="34"/>
      <c r="FR196" s="34"/>
      <c r="FS196" s="34"/>
      <c r="FT196" s="34"/>
      <c r="FU196" s="34"/>
      <c r="FV196" s="34"/>
      <c r="FW196" s="34"/>
      <c r="FX196" s="34"/>
      <c r="FY196" s="34"/>
      <c r="FZ196" s="34"/>
      <c r="GA196" s="34"/>
      <c r="GB196" s="34"/>
      <c r="GC196" s="34"/>
      <c r="GD196" s="34"/>
      <c r="GE196" s="34"/>
      <c r="GF196" s="34"/>
      <c r="GG196" s="34"/>
      <c r="GH196" s="34"/>
      <c r="GI196" s="34"/>
      <c r="GJ196" s="34"/>
      <c r="GK196" s="34"/>
      <c r="GL196" s="34"/>
      <c r="GM196" s="34"/>
      <c r="GN196" s="34"/>
      <c r="GO196" s="34"/>
      <c r="GP196" s="34"/>
      <c r="GQ196" s="34"/>
      <c r="GR196" s="90"/>
      <c r="GS196" s="34"/>
      <c r="GT196" s="34"/>
      <c r="GU196" s="34"/>
      <c r="GV196" s="34"/>
      <c r="GW196" s="34"/>
      <c r="GX196" s="34"/>
      <c r="GY196" s="34"/>
      <c r="GZ196" s="34"/>
      <c r="HA196" s="34"/>
      <c r="HB196" s="34"/>
      <c r="HC196" s="34"/>
      <c r="HD196" s="34"/>
      <c r="HE196" s="34"/>
      <c r="HF196" s="34"/>
      <c r="HG196" s="34"/>
      <c r="HH196" s="34"/>
      <c r="HI196" s="34"/>
      <c r="HJ196" s="34"/>
      <c r="HK196" s="34"/>
      <c r="HL196" s="34"/>
      <c r="HM196" s="110"/>
      <c r="HN196" s="34"/>
      <c r="HO196" s="34"/>
      <c r="HP196" s="34"/>
      <c r="HQ196" s="34"/>
      <c r="HR196" s="34"/>
      <c r="HS196" s="34"/>
      <c r="HT196" s="34"/>
      <c r="HU196" s="34"/>
      <c r="HV196" s="34"/>
      <c r="HW196" s="34"/>
      <c r="HX196" s="34"/>
      <c r="HY196" s="92"/>
      <c r="HZ196" s="34"/>
      <c r="IA196" s="34"/>
      <c r="IB196" s="34"/>
      <c r="IC196" s="34"/>
      <c r="ID196" s="34"/>
      <c r="IE196" s="34"/>
      <c r="IF196" s="34"/>
      <c r="IG196" s="34"/>
      <c r="IH196" s="34"/>
      <c r="II196" s="34"/>
      <c r="IJ196" s="34"/>
      <c r="IK196" s="34"/>
      <c r="IL196" s="34"/>
      <c r="IM196" s="34"/>
      <c r="IN196" s="34"/>
      <c r="IO196" s="34"/>
      <c r="IP196" s="34"/>
      <c r="IQ196" s="34"/>
      <c r="IR196" s="34"/>
      <c r="IS196" s="34"/>
      <c r="IT196" s="34"/>
      <c r="IU196" s="34"/>
      <c r="IV196" s="90"/>
      <c r="IW196" s="34"/>
      <c r="IX196" s="34"/>
      <c r="IY196" s="34"/>
      <c r="IZ196" s="34"/>
      <c r="JA196" s="34"/>
      <c r="JB196" s="34"/>
      <c r="JC196" s="34"/>
      <c r="JD196" s="34"/>
      <c r="JE196" s="34"/>
      <c r="JF196" s="34"/>
      <c r="JG196" s="34"/>
      <c r="JH196" s="34"/>
      <c r="JI196" s="34"/>
      <c r="JJ196" s="153"/>
      <c r="JK196" s="34"/>
      <c r="JL196" s="34"/>
      <c r="JM196" s="34"/>
      <c r="JN196" s="34"/>
      <c r="JO196" s="34"/>
      <c r="JP196" s="34"/>
      <c r="JQ196" s="34"/>
      <c r="JR196" s="34"/>
      <c r="JS196" s="34"/>
      <c r="JT196" s="34"/>
      <c r="JU196" s="34"/>
      <c r="JV196" s="34"/>
      <c r="JW196" s="34"/>
      <c r="JX196" s="34"/>
      <c r="JY196" s="34"/>
      <c r="JZ196" s="34"/>
      <c r="KA196" s="34"/>
      <c r="KB196" s="34"/>
      <c r="KC196" s="34"/>
      <c r="KD196" s="34"/>
      <c r="KE196" s="34"/>
      <c r="KF196" s="34"/>
      <c r="KG196" s="34"/>
      <c r="KH196" s="34"/>
      <c r="KI196" s="34"/>
      <c r="KJ196" s="34"/>
      <c r="KK196" s="34"/>
      <c r="KL196" s="34"/>
      <c r="KM196" s="34"/>
      <c r="KN196" s="34"/>
      <c r="KO196" s="34"/>
      <c r="KP196" s="34"/>
      <c r="KQ196" s="34"/>
      <c r="KR196" s="34"/>
      <c r="KS196" s="34"/>
      <c r="KT196" s="34"/>
      <c r="KU196" s="34"/>
      <c r="KV196" s="34"/>
      <c r="KW196" s="34"/>
      <c r="KX196" s="34"/>
      <c r="KY196" s="34"/>
    </row>
    <row r="197" spans="1:311" s="60" customFormat="1" ht="18.600000000000001">
      <c r="A197"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1.1.1.1</v>
      </c>
      <c r="B197" s="76" t="s">
        <v>5</v>
      </c>
      <c r="C197" s="75"/>
      <c r="D197" s="74"/>
      <c r="E197" s="38"/>
      <c r="F197" s="39" t="str">
        <f>IF(ISBLANK(E197)," - ",IF(G197=0,E197,E197+G197-1))</f>
        <v xml:space="preserve"> - </v>
      </c>
      <c r="G197" s="40"/>
      <c r="H197" s="41"/>
      <c r="I197" s="42" t="str">
        <f>IF(OR(F197=0,E197=0)," - ",NETWORKDAYS(E197,F197))</f>
        <v xml:space="preserve"> - </v>
      </c>
      <c r="J197" s="43"/>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90"/>
      <c r="GS197" s="34"/>
      <c r="GT197" s="34"/>
      <c r="GU197" s="34"/>
      <c r="GV197" s="34"/>
      <c r="GW197" s="34"/>
      <c r="GX197" s="34"/>
      <c r="GY197" s="34"/>
      <c r="GZ197" s="34"/>
      <c r="HA197" s="34"/>
      <c r="HB197" s="34"/>
      <c r="HC197" s="34"/>
      <c r="HD197" s="34"/>
      <c r="HE197" s="34"/>
      <c r="HF197" s="34"/>
      <c r="HG197" s="34"/>
      <c r="HH197" s="34"/>
      <c r="HI197" s="34"/>
      <c r="HJ197" s="34"/>
      <c r="HK197" s="34"/>
      <c r="HL197" s="34"/>
      <c r="HM197" s="110"/>
      <c r="HN197" s="34"/>
      <c r="HO197" s="34"/>
      <c r="HP197" s="34"/>
      <c r="HQ197" s="34"/>
      <c r="HR197" s="34"/>
      <c r="HS197" s="34"/>
      <c r="HT197" s="34"/>
      <c r="HU197" s="34"/>
      <c r="HV197" s="34"/>
      <c r="HW197" s="34"/>
      <c r="HX197" s="34"/>
      <c r="HY197" s="92"/>
      <c r="HZ197" s="34"/>
      <c r="IA197" s="34"/>
      <c r="IB197" s="34"/>
      <c r="IC197" s="34"/>
      <c r="ID197" s="34"/>
      <c r="IE197" s="34"/>
      <c r="IF197" s="34"/>
      <c r="IG197" s="34"/>
      <c r="IH197" s="34"/>
      <c r="II197" s="34"/>
      <c r="IJ197" s="34"/>
      <c r="IK197" s="34"/>
      <c r="IL197" s="34"/>
      <c r="IM197" s="34"/>
      <c r="IN197" s="34"/>
      <c r="IO197" s="34"/>
      <c r="IP197" s="34"/>
      <c r="IQ197" s="34"/>
      <c r="IR197" s="34"/>
      <c r="IS197" s="34"/>
      <c r="IT197" s="34"/>
      <c r="IU197" s="34"/>
      <c r="IV197" s="90"/>
      <c r="IW197" s="34"/>
      <c r="IX197" s="34"/>
      <c r="IY197" s="34"/>
      <c r="IZ197" s="34"/>
      <c r="JA197" s="34"/>
      <c r="JB197" s="34"/>
      <c r="JC197" s="34"/>
      <c r="JD197" s="34"/>
      <c r="JE197" s="34"/>
      <c r="JF197" s="34"/>
      <c r="JG197" s="34"/>
      <c r="JH197" s="34"/>
      <c r="JI197" s="34"/>
      <c r="JJ197" s="153"/>
      <c r="JK197" s="34"/>
      <c r="JL197" s="34"/>
      <c r="JM197" s="34"/>
      <c r="JN197" s="34"/>
      <c r="JO197" s="34"/>
      <c r="JP197" s="34"/>
      <c r="JQ197" s="34"/>
      <c r="JR197" s="34"/>
      <c r="JS197" s="34"/>
      <c r="JT197" s="34"/>
      <c r="JU197" s="34"/>
      <c r="JV197" s="34"/>
      <c r="JW197" s="34"/>
      <c r="JX197" s="34"/>
      <c r="JY197" s="34"/>
      <c r="JZ197" s="34"/>
      <c r="KA197" s="34"/>
      <c r="KB197" s="34"/>
      <c r="KC197" s="34"/>
      <c r="KD197" s="34"/>
      <c r="KE197" s="34"/>
      <c r="KF197" s="34"/>
      <c r="KG197" s="34"/>
      <c r="KH197" s="34"/>
      <c r="KI197" s="34"/>
      <c r="KJ197" s="34"/>
      <c r="KK197" s="34"/>
      <c r="KL197" s="34"/>
      <c r="KM197" s="34"/>
      <c r="KN197" s="34"/>
      <c r="KO197" s="34"/>
      <c r="KP197" s="34"/>
      <c r="KQ197" s="34"/>
      <c r="KR197" s="34"/>
      <c r="KS197" s="34"/>
      <c r="KT197" s="34"/>
      <c r="KU197" s="34"/>
      <c r="KV197" s="34"/>
      <c r="KW197" s="34"/>
      <c r="KX197" s="34"/>
      <c r="KY197" s="34"/>
    </row>
    <row r="198" spans="1:311" s="78" customFormat="1">
      <c r="A198" s="77" t="str">
        <f>HYPERLINK("https://vertex42.link/HowToCreateAGanttChart","► Watch How to Create a Gantt Chart in Excel")</f>
        <v>► Watch How to Create a Gantt Chart in Excel</v>
      </c>
      <c r="GR198" s="91"/>
      <c r="HM198" s="112"/>
      <c r="HY198" s="104"/>
      <c r="IV198" s="91"/>
      <c r="JJ198" s="155"/>
    </row>
  </sheetData>
  <sheetProtection formatCells="0" formatColumns="0" formatRows="0" insertRows="0" deleteRows="0"/>
  <mergeCells count="89">
    <mergeCell ref="KE4:KK4"/>
    <mergeCell ref="KE5:KK5"/>
    <mergeCell ref="KL4:KR4"/>
    <mergeCell ref="KL5:KR5"/>
    <mergeCell ref="KS4:KY4"/>
    <mergeCell ref="KS5:KY5"/>
    <mergeCell ref="JJ4:JP4"/>
    <mergeCell ref="JJ5:JP5"/>
    <mergeCell ref="JQ4:JW4"/>
    <mergeCell ref="JQ5:JW5"/>
    <mergeCell ref="JX4:KD4"/>
    <mergeCell ref="JX5:KD5"/>
    <mergeCell ref="IO4:IU4"/>
    <mergeCell ref="IO5:IU5"/>
    <mergeCell ref="IV4:JB4"/>
    <mergeCell ref="IV5:JB5"/>
    <mergeCell ref="JC4:JI4"/>
    <mergeCell ref="JC5:JI5"/>
    <mergeCell ref="HT4:HZ4"/>
    <mergeCell ref="HT5:HZ5"/>
    <mergeCell ref="IA4:IG4"/>
    <mergeCell ref="IA5:IG5"/>
    <mergeCell ref="IH4:IN4"/>
    <mergeCell ref="IH5:IN5"/>
    <mergeCell ref="GY4:HE4"/>
    <mergeCell ref="GY5:HE5"/>
    <mergeCell ref="HF4:HL4"/>
    <mergeCell ref="HF5:HL5"/>
    <mergeCell ref="HM4:HS4"/>
    <mergeCell ref="HM5:HS5"/>
    <mergeCell ref="GD4:GJ4"/>
    <mergeCell ref="GD5:GJ5"/>
    <mergeCell ref="GK4:GQ4"/>
    <mergeCell ref="GK5:GQ5"/>
    <mergeCell ref="GR4:GX4"/>
    <mergeCell ref="GR5:GX5"/>
    <mergeCell ref="FI4:FO4"/>
    <mergeCell ref="FI5:FO5"/>
    <mergeCell ref="FP4:FV4"/>
    <mergeCell ref="FP5:FV5"/>
    <mergeCell ref="FW4:GC4"/>
    <mergeCell ref="FW5:GC5"/>
    <mergeCell ref="BV5:CB5"/>
    <mergeCell ref="DE5:DK5"/>
    <mergeCell ref="EU4:FA4"/>
    <mergeCell ref="EU5:FA5"/>
    <mergeCell ref="FB4:FH4"/>
    <mergeCell ref="FB5:FH5"/>
    <mergeCell ref="DL5:DR5"/>
    <mergeCell ref="CC4:CI4"/>
    <mergeCell ref="CJ4:CP4"/>
    <mergeCell ref="CQ4:CW4"/>
    <mergeCell ref="CX4:DD4"/>
    <mergeCell ref="CC5:CI5"/>
    <mergeCell ref="CJ5:CP5"/>
    <mergeCell ref="CQ5:CW5"/>
    <mergeCell ref="CX5:DD5"/>
    <mergeCell ref="DL4:DR4"/>
    <mergeCell ref="AM4:AS4"/>
    <mergeCell ref="AT4:AZ4"/>
    <mergeCell ref="BA4:BG4"/>
    <mergeCell ref="AM5:AS5"/>
    <mergeCell ref="AT5:AZ5"/>
    <mergeCell ref="BA5:BG5"/>
    <mergeCell ref="BO5:BU5"/>
    <mergeCell ref="AF4:AL4"/>
    <mergeCell ref="AF5:AL5"/>
    <mergeCell ref="EN4:ET4"/>
    <mergeCell ref="EN5:ET5"/>
    <mergeCell ref="BH5:BN5"/>
    <mergeCell ref="DS4:DY4"/>
    <mergeCell ref="DS5:DY5"/>
    <mergeCell ref="BH4:BN4"/>
    <mergeCell ref="DZ4:EF4"/>
    <mergeCell ref="DZ5:EF5"/>
    <mergeCell ref="EG4:EM4"/>
    <mergeCell ref="EG5:EM5"/>
    <mergeCell ref="BO4:BU4"/>
    <mergeCell ref="BV4:CB4"/>
    <mergeCell ref="DE4:DK4"/>
    <mergeCell ref="K1:AE1"/>
    <mergeCell ref="C5:E5"/>
    <mergeCell ref="R4:X4"/>
    <mergeCell ref="K4:Q4"/>
    <mergeCell ref="C4:E4"/>
    <mergeCell ref="R5:X5"/>
    <mergeCell ref="K5:Q5"/>
    <mergeCell ref="Y4:AE4"/>
    <mergeCell ref="Y5:AE5"/>
  </mergeCells>
  <phoneticPr fontId="3" type="noConversion"/>
  <conditionalFormatting sqref="H18:H19 H21:H37 H39:H67 H69:H109 H118:H188">
    <cfRule type="dataBar" priority="831">
      <dataBar>
        <cfvo type="num" val="0"/>
        <cfvo type="num" val="1"/>
        <color theme="0" tint="-0.34998626667073579"/>
      </dataBar>
      <extLst>
        <ext xmlns:x14="http://schemas.microsoft.com/office/spreadsheetml/2009/9/main" uri="{B025F937-C7B1-47D3-B67F-A62EFF666E3E}">
          <x14:id>{9F3C4295-F45F-4EA0-962D-BB0B80C42B9C}</x14:id>
        </ext>
      </extLst>
    </cfRule>
  </conditionalFormatting>
  <conditionalFormatting sqref="H20">
    <cfRule type="dataBar" priority="177">
      <dataBar>
        <cfvo type="num" val="0"/>
        <cfvo type="num" val="1"/>
        <color theme="0" tint="-0.34998626667073579"/>
      </dataBar>
      <extLst>
        <ext xmlns:x14="http://schemas.microsoft.com/office/spreadsheetml/2009/9/main" uri="{B025F937-C7B1-47D3-B67F-A62EFF666E3E}">
          <x14:id>{3C69B3A2-04DD-43BF-903E-8F825EA0C837}</x14:id>
        </ext>
      </extLst>
    </cfRule>
  </conditionalFormatting>
  <conditionalFormatting sqref="H38">
    <cfRule type="dataBar" priority="176">
      <dataBar>
        <cfvo type="num" val="0"/>
        <cfvo type="num" val="1"/>
        <color theme="0" tint="-0.34998626667073579"/>
      </dataBar>
      <extLst>
        <ext xmlns:x14="http://schemas.microsoft.com/office/spreadsheetml/2009/9/main" uri="{B025F937-C7B1-47D3-B67F-A62EFF666E3E}">
          <x14:id>{4502C6A2-5006-4D0C-8B72-98B4D3BC9D76}</x14:id>
        </ext>
      </extLst>
    </cfRule>
  </conditionalFormatting>
  <conditionalFormatting sqref="H68">
    <cfRule type="dataBar" priority="175">
      <dataBar>
        <cfvo type="num" val="0"/>
        <cfvo type="num" val="1"/>
        <color theme="0" tint="-0.34998626667073579"/>
      </dataBar>
      <extLst>
        <ext xmlns:x14="http://schemas.microsoft.com/office/spreadsheetml/2009/9/main" uri="{B025F937-C7B1-47D3-B67F-A62EFF666E3E}">
          <x14:id>{F005F8E9-4A2D-4D5F-A8B0-3F86813A55F2}</x14:id>
        </ext>
      </extLst>
    </cfRule>
  </conditionalFormatting>
  <conditionalFormatting sqref="H116">
    <cfRule type="dataBar" priority="819">
      <dataBar>
        <cfvo type="num" val="0"/>
        <cfvo type="num" val="1"/>
        <color theme="0" tint="-0.34998626667073579"/>
      </dataBar>
      <extLst>
        <ext xmlns:x14="http://schemas.microsoft.com/office/spreadsheetml/2009/9/main" uri="{B025F937-C7B1-47D3-B67F-A62EFF666E3E}">
          <x14:id>{084B58F9-90FB-45FA-B0BF-2BC12091FA13}</x14:id>
        </ext>
      </extLst>
    </cfRule>
  </conditionalFormatting>
  <conditionalFormatting sqref="H117">
    <cfRule type="dataBar" priority="823">
      <dataBar>
        <cfvo type="num" val="0"/>
        <cfvo type="num" val="1"/>
        <color theme="0" tint="-0.34998626667073579"/>
      </dataBar>
      <extLst>
        <ext xmlns:x14="http://schemas.microsoft.com/office/spreadsheetml/2009/9/main" uri="{B025F937-C7B1-47D3-B67F-A62EFF666E3E}">
          <x14:id>{01999F66-3BCE-4BE5-A68A-B97FCE9B16FD}</x14:id>
        </ext>
      </extLst>
    </cfRule>
  </conditionalFormatting>
  <conditionalFormatting sqref="H188:H189">
    <cfRule type="dataBar" priority="811">
      <dataBar>
        <cfvo type="num" val="0"/>
        <cfvo type="num" val="1"/>
        <color theme="0" tint="-0.34998626667073579"/>
      </dataBar>
      <extLst>
        <ext xmlns:x14="http://schemas.microsoft.com/office/spreadsheetml/2009/9/main" uri="{B025F937-C7B1-47D3-B67F-A62EFF666E3E}">
          <x14:id>{485E2D55-06D0-4822-AD58-D4909CF5E6B1}</x14:id>
        </ext>
      </extLst>
    </cfRule>
  </conditionalFormatting>
  <conditionalFormatting sqref="H189:H190">
    <cfRule type="dataBar" priority="815">
      <dataBar>
        <cfvo type="num" val="0"/>
        <cfvo type="num" val="1"/>
        <color theme="0" tint="-0.34998626667073579"/>
      </dataBar>
      <extLst>
        <ext xmlns:x14="http://schemas.microsoft.com/office/spreadsheetml/2009/9/main" uri="{B025F937-C7B1-47D3-B67F-A62EFF666E3E}">
          <x14:id>{C74EE589-04A9-4CBA-A240-39CB66FB18C7}</x14:id>
        </ext>
      </extLst>
    </cfRule>
  </conditionalFormatting>
  <conditionalFormatting sqref="H190">
    <cfRule type="dataBar" priority="835">
      <dataBar>
        <cfvo type="num" val="0"/>
        <cfvo type="num" val="1"/>
        <color theme="0" tint="-0.34998626667073579"/>
      </dataBar>
      <extLst>
        <ext xmlns:x14="http://schemas.microsoft.com/office/spreadsheetml/2009/9/main" uri="{B025F937-C7B1-47D3-B67F-A62EFF666E3E}">
          <x14:id>{309553EF-1913-4236-9847-B8B7104A28A3}</x14:id>
        </ext>
      </extLst>
    </cfRule>
  </conditionalFormatting>
  <conditionalFormatting sqref="H191:H197 H110:H115 H8:H16">
    <cfRule type="dataBar" priority="928">
      <dataBar>
        <cfvo type="num" val="0"/>
        <cfvo type="num" val="1"/>
        <color theme="0" tint="-0.34998626667073579"/>
      </dataBar>
      <extLst>
        <ext xmlns:x14="http://schemas.microsoft.com/office/spreadsheetml/2009/9/main" uri="{B025F937-C7B1-47D3-B67F-A62EFF666E3E}">
          <x14:id>{0A58A75E-4698-465A-8593-F06B91A3A900}</x14:id>
        </ext>
      </extLst>
    </cfRule>
  </conditionalFormatting>
  <conditionalFormatting sqref="K6:KY7">
    <cfRule type="expression" dxfId="55" priority="209">
      <formula>K$6=TODAY()</formula>
    </cfRule>
  </conditionalFormatting>
  <conditionalFormatting sqref="K8:KY38 K39:GR39 GT39:GU39 GW39:KY39 K40:GS40 GU40:GV40 GX40:KY40 K41:GT41 GV41:GY41 HA41:KY41 K42:GU42 GW42:GZ42 HB42:KY42 K43:GV43 GX43:HA43 HC43:KY43 K44:GZ44 HB44:KY44 K45:HA45 HC45:KY45 K46:HB46 HD46:KY47 K47:GY47 HA47:HB47 K48:HE48 HG48:KY48 K49:HF49 HH49:KY49 K50:HI50 HK50:KY50 K51:KY51 HT52:KY52 K52:HS53 HV53:HW53 HY53:KY53 K54:KY55 K56:HE56 HG56:KY56 K57:KY64 HJ65:KY65 HG65:HH66 K65:HF67 HJ66:HQ66 HS66:KY66 HG67:KY67 K68:KY93 K94:HI94 HK94:KY94 K95:HL95 HN95:KY95 K96:HN96 HQ96:KY96 K97:HL97 HN97:KY98 K98:HQ98 K99:KY124 IA123:IP136 K125:GR125 GT125:GU125 GW125:HE125 HG125:KY131 HF125:HF139 K126:GS126 GU126:GV126 GX126:HE126 K127:GT127 GV127:GY127 HA127:HE127 K128:GU128 GW128:GZ128 HB128:HE128 K129:GV129 GX129:HA129 HC129:HE129 K130:GY130 HA130:HB130 HD130:HE130 K131:HE133 HH132:KY132 HG133:HI133 HK133:KY133 K134:GZ134 HB134:HE134 HG134:KY139 K135:HA135 HC135:HE135 K136:HB136 HD136:HE136 K137:HE139 IK137:IK143 IH138:IH143 IO138:IP143 K140:KY140 HF141:HF142 K141:HE143 HG141:KY143 K144:KY144 HF145:HF146 K145:HE147 HG145:KY147 K148:KY172 IE172:IE177 IH172:IH177 K173:HI173 HK173:KY173 GA173:HW177 K174:HL174 HN174:KY174 K175:HN175 HQ175:KY175 K176:HL176 HN176:KY176 IQ176:IQ177 K177:HG177 HO177:KY177 K178:KY253">
    <cfRule type="expression" dxfId="54" priority="180">
      <formula>AND(NOT(ISBLANK($E8)),$E8&lt;=K$6,$F8&gt;=K$6)</formula>
    </cfRule>
  </conditionalFormatting>
  <conditionalFormatting sqref="GS39">
    <cfRule type="expression" dxfId="53" priority="113">
      <formula>AND(TODAY()&gt;=GS$4,TODAY()&lt;GT$4)</formula>
    </cfRule>
  </conditionalFormatting>
  <conditionalFormatting sqref="GS125">
    <cfRule type="expression" dxfId="52" priority="39">
      <formula>AND(TODAY()&gt;=GS$4,TODAY()&lt;GT$4)</formula>
    </cfRule>
  </conditionalFormatting>
  <conditionalFormatting sqref="GT40">
    <cfRule type="expression" dxfId="51" priority="115">
      <formula>AND(TODAY()&gt;=GT$4,TODAY()&lt;GU$4)</formula>
    </cfRule>
  </conditionalFormatting>
  <conditionalFormatting sqref="GT126">
    <cfRule type="expression" dxfId="50" priority="41">
      <formula>AND(TODAY()&gt;=GT$4,TODAY()&lt;GU$4)</formula>
    </cfRule>
  </conditionalFormatting>
  <conditionalFormatting sqref="GU41">
    <cfRule type="expression" dxfId="49" priority="117">
      <formula>AND(TODAY()&gt;=GU$4,TODAY()&lt;GV$4)</formula>
    </cfRule>
  </conditionalFormatting>
  <conditionalFormatting sqref="GU127">
    <cfRule type="expression" dxfId="48" priority="43">
      <formula>AND(TODAY()&gt;=GU$4,TODAY()&lt;GV$4)</formula>
    </cfRule>
  </conditionalFormatting>
  <conditionalFormatting sqref="GV39">
    <cfRule type="expression" dxfId="47" priority="131">
      <formula>AND(TODAY()&gt;=GV$4,TODAY()&lt;GW$4)</formula>
    </cfRule>
  </conditionalFormatting>
  <conditionalFormatting sqref="GV42">
    <cfRule type="expression" dxfId="46" priority="119">
      <formula>AND(TODAY()&gt;=GV$4,TODAY()&lt;GW$4)</formula>
    </cfRule>
  </conditionalFormatting>
  <conditionalFormatting sqref="GV125">
    <cfRule type="expression" dxfId="45" priority="57">
      <formula>AND(TODAY()&gt;=GV$4,TODAY()&lt;GW$4)</formula>
    </cfRule>
  </conditionalFormatting>
  <conditionalFormatting sqref="GV128">
    <cfRule type="expression" dxfId="44" priority="45">
      <formula>AND(TODAY()&gt;=GV$4,TODAY()&lt;GW$4)</formula>
    </cfRule>
  </conditionalFormatting>
  <conditionalFormatting sqref="GW40">
    <cfRule type="expression" dxfId="43" priority="133">
      <formula>AND(TODAY()&gt;=GW$4,TODAY()&lt;GX$4)</formula>
    </cfRule>
  </conditionalFormatting>
  <conditionalFormatting sqref="GW43">
    <cfRule type="expression" dxfId="42" priority="121">
      <formula>AND(TODAY()&gt;=GW$4,TODAY()&lt;GX$4)</formula>
    </cfRule>
  </conditionalFormatting>
  <conditionalFormatting sqref="GW126">
    <cfRule type="expression" dxfId="41" priority="59">
      <formula>AND(TODAY()&gt;=GW$4,TODAY()&lt;GX$4)</formula>
    </cfRule>
  </conditionalFormatting>
  <conditionalFormatting sqref="GW129">
    <cfRule type="expression" dxfId="40" priority="47">
      <formula>AND(TODAY()&gt;=GW$4,TODAY()&lt;GX$4)</formula>
    </cfRule>
  </conditionalFormatting>
  <conditionalFormatting sqref="GZ41">
    <cfRule type="expression" dxfId="39" priority="135">
      <formula>AND(TODAY()&gt;=GZ$4,TODAY()&lt;HA$4)</formula>
    </cfRule>
  </conditionalFormatting>
  <conditionalFormatting sqref="GZ47">
    <cfRule type="expression" dxfId="38" priority="123">
      <formula>AND(TODAY()&gt;=GZ$4,TODAY()&lt;HA$4)</formula>
    </cfRule>
  </conditionalFormatting>
  <conditionalFormatting sqref="GZ127">
    <cfRule type="expression" dxfId="37" priority="61">
      <formula>AND(TODAY()&gt;=GZ$4,TODAY()&lt;HA$4)</formula>
    </cfRule>
  </conditionalFormatting>
  <conditionalFormatting sqref="GZ130">
    <cfRule type="expression" dxfId="36" priority="49">
      <formula>AND(TODAY()&gt;=GZ$4,TODAY()&lt;HA$4)</formula>
    </cfRule>
  </conditionalFormatting>
  <conditionalFormatting sqref="HA42">
    <cfRule type="expression" dxfId="35" priority="137">
      <formula>AND(TODAY()&gt;=HA$4,TODAY()&lt;HB$4)</formula>
    </cfRule>
  </conditionalFormatting>
  <conditionalFormatting sqref="HA44">
    <cfRule type="expression" dxfId="34" priority="125">
      <formula>AND(TODAY()&gt;=HA$4,TODAY()&lt;HB$4)</formula>
    </cfRule>
  </conditionalFormatting>
  <conditionalFormatting sqref="HA128">
    <cfRule type="expression" dxfId="33" priority="63">
      <formula>AND(TODAY()&gt;=HA$4,TODAY()&lt;HB$4)</formula>
    </cfRule>
  </conditionalFormatting>
  <conditionalFormatting sqref="HA134">
    <cfRule type="expression" dxfId="32" priority="51">
      <formula>AND(TODAY()&gt;=HA$4,TODAY()&lt;HB$4)</formula>
    </cfRule>
  </conditionalFormatting>
  <conditionalFormatting sqref="HB43">
    <cfRule type="expression" dxfId="31" priority="139">
      <formula>AND(TODAY()&gt;=HB$4,TODAY()&lt;HC$4)</formula>
    </cfRule>
  </conditionalFormatting>
  <conditionalFormatting sqref="HB45">
    <cfRule type="expression" dxfId="30" priority="127">
      <formula>AND(TODAY()&gt;=HB$4,TODAY()&lt;HC$4)</formula>
    </cfRule>
  </conditionalFormatting>
  <conditionalFormatting sqref="HB129">
    <cfRule type="expression" dxfId="29" priority="65">
      <formula>AND(TODAY()&gt;=HB$4,TODAY()&lt;HC$4)</formula>
    </cfRule>
  </conditionalFormatting>
  <conditionalFormatting sqref="HB135">
    <cfRule type="expression" dxfId="28" priority="53">
      <formula>AND(TODAY()&gt;=HB$4,TODAY()&lt;HC$4)</formula>
    </cfRule>
  </conditionalFormatting>
  <conditionalFormatting sqref="HC46:HC47 HC130 HC136">
    <cfRule type="expression" dxfId="27" priority="129">
      <formula>AND(TODAY()&gt;=HC$4,TODAY()&lt;HD$4)</formula>
    </cfRule>
  </conditionalFormatting>
  <conditionalFormatting sqref="HF48">
    <cfRule type="expression" dxfId="26" priority="143">
      <formula>AND(TODAY()&gt;=HF$4,TODAY()&lt;HG$4)</formula>
    </cfRule>
  </conditionalFormatting>
  <conditionalFormatting sqref="HF56">
    <cfRule type="expression" dxfId="25" priority="91">
      <formula>AND(TODAY()&gt;=HF$4,TODAY()&lt;HG$4)</formula>
    </cfRule>
  </conditionalFormatting>
  <conditionalFormatting sqref="HF143 HF147">
    <cfRule type="expression" dxfId="24" priority="21">
      <formula>AND(TODAY()&gt;=HF$4,TODAY()&lt;HG$4)</formula>
    </cfRule>
  </conditionalFormatting>
  <conditionalFormatting sqref="HG49">
    <cfRule type="expression" dxfId="23" priority="145">
      <formula>AND(TODAY()&gt;=HG$4,TODAY()&lt;HH$4)</formula>
    </cfRule>
  </conditionalFormatting>
  <conditionalFormatting sqref="HG132">
    <cfRule type="expression" dxfId="22" priority="70">
      <formula>AND(TODAY()&gt;=HG$4,TODAY()&lt;HH$4)</formula>
    </cfRule>
  </conditionalFormatting>
  <conditionalFormatting sqref="HH98">
    <cfRule type="expression" dxfId="21" priority="163">
      <formula>AND(TODAY()&gt;=HH$4,TODAY()&lt;HI$4)</formula>
    </cfRule>
  </conditionalFormatting>
  <conditionalFormatting sqref="HH177">
    <cfRule type="expression" dxfId="20" priority="6">
      <formula>AND(TODAY()&gt;=HH$4,TODAY()&lt;HI$4)</formula>
    </cfRule>
  </conditionalFormatting>
  <conditionalFormatting sqref="HI65:HI66">
    <cfRule type="expression" dxfId="19" priority="82">
      <formula>AND(TODAY()&gt;=HI$4,TODAY()&lt;HJ$4)</formula>
    </cfRule>
  </conditionalFormatting>
  <conditionalFormatting sqref="HJ50">
    <cfRule type="expression" dxfId="18" priority="149">
      <formula>AND(TODAY()&gt;=HJ$4,TODAY()&lt;HK$4)</formula>
    </cfRule>
  </conditionalFormatting>
  <conditionalFormatting sqref="HJ94">
    <cfRule type="expression" dxfId="17" priority="173">
      <formula>AND(TODAY()&gt;=HJ$4,TODAY()&lt;HK$4)</formula>
    </cfRule>
  </conditionalFormatting>
  <conditionalFormatting sqref="HJ98">
    <cfRule type="expression" dxfId="16" priority="165">
      <formula>AND(TODAY()&gt;=HJ$4,TODAY()&lt;HK$4)</formula>
    </cfRule>
  </conditionalFormatting>
  <conditionalFormatting sqref="HJ133">
    <cfRule type="expression" dxfId="15" priority="72">
      <formula>AND(TODAY()&gt;=HJ$4,TODAY()&lt;HK$4)</formula>
    </cfRule>
  </conditionalFormatting>
  <conditionalFormatting sqref="HJ173">
    <cfRule type="expression" dxfId="14" priority="15">
      <formula>AND(TODAY()&gt;=HJ$4,TODAY()&lt;HK$4)</formula>
    </cfRule>
  </conditionalFormatting>
  <conditionalFormatting sqref="HJ177">
    <cfRule type="expression" dxfId="13" priority="8">
      <formula>AND(TODAY()&gt;=HJ$4,TODAY()&lt;HK$4)</formula>
    </cfRule>
  </conditionalFormatting>
  <conditionalFormatting sqref="HM95">
    <cfRule type="expression" dxfId="12" priority="171">
      <formula>AND(TODAY()&gt;=HM$4,TODAY()&lt;HN$4)</formula>
    </cfRule>
  </conditionalFormatting>
  <conditionalFormatting sqref="HM97">
    <cfRule type="expression" dxfId="11" priority="157">
      <formula>AND(TODAY()&gt;=HM$4,TODAY()&lt;HN$4)</formula>
    </cfRule>
  </conditionalFormatting>
  <conditionalFormatting sqref="HM174">
    <cfRule type="expression" dxfId="10" priority="13">
      <formula>AND(TODAY()&gt;=HM$4,TODAY()&lt;HN$4)</formula>
    </cfRule>
  </conditionalFormatting>
  <conditionalFormatting sqref="HM176">
    <cfRule type="expression" dxfId="9" priority="1">
      <formula>AND(TODAY()&gt;=HM$4,TODAY()&lt;HN$4)</formula>
    </cfRule>
  </conditionalFormatting>
  <conditionalFormatting sqref="HM98:HN100">
    <cfRule type="expression" dxfId="8" priority="167">
      <formula>AND(TODAY()&gt;=HM$4,TODAY()&lt;HN$4)</formula>
    </cfRule>
  </conditionalFormatting>
  <conditionalFormatting sqref="HM177:HN179">
    <cfRule type="expression" dxfId="7" priority="10">
      <formula>AND(TODAY()&gt;=HM$4,TODAY()&lt;HN$4)</formula>
    </cfRule>
  </conditionalFormatting>
  <conditionalFormatting sqref="HN97:KY98 K98:HQ98 K99:KY124 HV53:HW53 K178:KY197 GA173:HW177 K8:KY38 K39:GR39 GT39:GU39 GW39:KY39 K40:GS40 GU40:GV40 GX40:KY40 K41:GT41 GV41:GY41 HA41:KY41 K42:GU42 GW42:GZ42 HB42:KY42 K43:GV43 GX43:HA43 HC43:KY43 K44:GZ44 HB44:KY44 K45:HA45 HC45:KY45 K46:HB46 HD46:KY47 K47:GY47 HA47:HB47 K48:HE48 HG48:KY48 K49:HF49 HH49:KY49 K50:HI50 HK50:KY50 K51:KY51 HT52:KY52 K52:HS53 HY53:KY53 K54:KY55 K56:HE56 HG56:KY56 K57:KY64 HJ65:KY65 HG65:HH66 K65:HF67 HJ66:HQ66 HS66:KY66 HG67:KY67 K68:KY93 K94:HI94 HK94:KY94 K95:HL95 HN95:KY95 K96:HN96 HQ96:KY96 K97:HL97 IA123:IP136 K125:GR125 GT125:GU125 GW125:HE125 HG125:KY131 HF125:HF139 K126:GS126 GU126:GV126 GX126:HE126 K127:GT127 GV127:GY127 HA127:HE127 K128:GU128 GW128:GZ128 HB128:HE128 K129:GV129 GX129:HA129 HC129:HE129 K130:GY130 HA130:HB130 HD130:HE130 K131:HE133 HH132:KY132 HG133:HI133 HK133:KY133 K134:GZ134 HB134:HE134 HG134:KY139 K135:HA135 HC135:HE135 K136:HB136 HD136:HE136 K137:HE139 IK137:IK143 IH138:IH143 IO138:IP143 K140:KY140 HF141:HF142 K141:HE143 HG141:KY143 K144:KY144 HF145:HF146 K145:HE147 HG145:KY147 K148:KY172 IE172:IE177 IH172:IH177 K173:HI173 HK173:KY173 K174:HL174 HN174:KY174 K175:HN175 HQ175:KY175 K176:HL176 HN176:KY176 IQ176:IQ182 K177:HG177 HO177:KY177">
    <cfRule type="expression" dxfId="6" priority="179">
      <formula>AND($E8&lt;=K$6,ROUNDDOWN(($F8-$E8+1)*$H8,0)+$E8-1&gt;=K$6)</formula>
    </cfRule>
  </conditionalFormatting>
  <conditionalFormatting sqref="HN97:KY100 K98:HQ100 K99:KY124 HC43:KY46 HC129:HE136 GX43:HA46 HV53:HW53 HG187:KY187 K187:IP188 HF125:KY136 GX129:HA136 GA173:HW182 K178:KY186 K6:KY38 K39:GR39 GT39:GU39 GW39:KY39 K40:GS40 GU40:GV40 GX40:KY40 K41:GT41 GV41:GY41 HA41:KY41 K42:GU42 GW42:GZ42 HB42:KY42 K43:GV46 K44:GZ44 HB44:KY44 K45:HA45 K46:HB46 HD46:KY47 K47:GY47 HA47:HB47 K48:HE48 HG48:KY48 K49:HF49 HH49:KY49 K50:HI50 HK50:KY50 K51:KY51 HT52:KY52 K52:HS53 HY53:KY53 K54:KY55 K56:HE56 HG56:KY56 K57:KY64 HJ65:KY65 HG65:HH66 K65:HF67 HJ66:HQ66 HS66:KY66 HG67:KY67 K68:KY93 K94:HI94 HK94:KY94 K95:HL95 HN95:KY95 K96:HN96 HQ96:KY96 K97:HL97 IA123:IP139 K125:GR125 GT125:GU125 GW125:HE125 K126:GS126 GU126:GV126 GX126:HE126 K127:GT127 GV127:GY127 HA127:HE127 K128:GU128 GW128:GZ128 HB128:HE128 K129:GV136 K130:GY130 HA130:HB130 K131:HE133 K134:GZ134 HB134:HE134 K135:HA135 K136:HB136 K137:KY140 IK137:IK143 IH138:IH143 IO138:IP143 HF141:HF142 K141:HE143 HG141:KY143 K144:KY144 HF145:HF146 K145:HE147 HG145:KY147 K148:KY172 IE172:IE179 IH172:IH179 K173:HI173 HK173:KY173 K174:HL174 HN174:KY174 K175:HN175 HQ175:KY175 K176:HL176 HN176:KY176 IQ176:IQ182 K177:HG179 HO177:KY179 IB188:KY188 K189:KY197">
    <cfRule type="expression" dxfId="5" priority="178">
      <formula>K$6=TODAY()</formula>
    </cfRule>
  </conditionalFormatting>
  <conditionalFormatting sqref="HO96:HP96">
    <cfRule type="expression" dxfId="4" priority="159">
      <formula>AND(TODAY()&gt;=HO$4,TODAY()&lt;HP$4)</formula>
    </cfRule>
  </conditionalFormatting>
  <conditionalFormatting sqref="HO175:HP175">
    <cfRule type="expression" dxfId="3" priority="3">
      <formula>AND(TODAY()&gt;=HO$4,TODAY()&lt;HP$4)</formula>
    </cfRule>
  </conditionalFormatting>
  <conditionalFormatting sqref="HR66">
    <cfRule type="expression" dxfId="2" priority="80">
      <formula>AND(TODAY()&gt;=HR$4,TODAY()&lt;HS$4)</formula>
    </cfRule>
  </conditionalFormatting>
  <conditionalFormatting sqref="HW53:HX53">
    <cfRule type="expression" dxfId="1" priority="93">
      <formula>AND(TODAY()&gt;=HW$4,TODAY()&lt;HX$4)</formula>
    </cfRule>
  </conditionalFormatting>
  <conditionalFormatting sqref="IA187:IA188">
    <cfRule type="expression" dxfId="0" priority="78">
      <formula>AND(TODAY()&gt;=IA$4,TODAY()&lt;IB$4)</formula>
    </cfRule>
  </conditionalFormatting>
  <dataValidations disablePrompts="1" count="1">
    <dataValidation allowBlank="1" showInputMessage="1" promptTitle="Display Week" prompt="Enter the week number to display first in the Gantt Chart. The weeks are numbered starting from the week containing the Project Start Date." sqref="H4" xr:uid="{00000000-0002-0000-0000-000000000000}"/>
  </dataValidations>
  <hyperlinks>
    <hyperlink ref="K1:AE1" r:id="rId1" display="Copyright© TOMAS TECH CORPORATION. All rights reserved." xr:uid="{00000000-0004-0000-0000-000000000000}"/>
  </hyperlinks>
  <pageMargins left="0.25" right="0.25" top="0.5" bottom="0.5" header="0.5" footer="0.25"/>
  <pageSetup paperSize="8" scale="10" fitToHeight="0" orientation="landscape" r:id="rId2"/>
  <headerFooter alignWithMargins="0"/>
  <ignoredErrors>
    <ignoredError sqref="B191 A193:B193 B192 E13 E110 E118 E191:H193 G13:H13 G110:H110 G118:H118 G194 G195:G196 G197" unlockedFormula="1"/>
    <ignoredError sqref="A118 A110 A13"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8238" r:id="rId5" name="Scroll Bar 46">
              <controlPr defaultSize="0" print="0" autoPict="0">
                <anchor moveWithCells="1">
                  <from>
                    <xdr:col>9</xdr:col>
                    <xdr:colOff>99060</xdr:colOff>
                    <xdr:row>1</xdr:row>
                    <xdr:rowOff>121920</xdr:rowOff>
                  </from>
                  <to>
                    <xdr:col>27</xdr:col>
                    <xdr:colOff>121920</xdr:colOff>
                    <xdr:row>2</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9F3C4295-F45F-4EA0-962D-BB0B80C42B9C}">
            <x14:dataBar minLength="0" maxLength="100" gradient="0">
              <x14:cfvo type="num">
                <xm:f>0</xm:f>
              </x14:cfvo>
              <x14:cfvo type="num">
                <xm:f>1</xm:f>
              </x14:cfvo>
              <x14:negativeFillColor rgb="FFFF0000"/>
              <x14:axisColor rgb="FF000000"/>
            </x14:dataBar>
          </x14:cfRule>
          <xm:sqref>H18:H19 H21:H37 H39:H67 H69:H109 H118:H188</xm:sqref>
        </x14:conditionalFormatting>
        <x14:conditionalFormatting xmlns:xm="http://schemas.microsoft.com/office/excel/2006/main">
          <x14:cfRule type="dataBar" id="{3C69B3A2-04DD-43BF-903E-8F825EA0C837}">
            <x14:dataBar minLength="0" maxLength="100" gradient="0">
              <x14:cfvo type="num">
                <xm:f>0</xm:f>
              </x14:cfvo>
              <x14:cfvo type="num">
                <xm:f>1</xm:f>
              </x14:cfvo>
              <x14:negativeFillColor rgb="FFFF0000"/>
              <x14:axisColor rgb="FF000000"/>
            </x14:dataBar>
          </x14:cfRule>
          <xm:sqref>H20</xm:sqref>
        </x14:conditionalFormatting>
        <x14:conditionalFormatting xmlns:xm="http://schemas.microsoft.com/office/excel/2006/main">
          <x14:cfRule type="dataBar" id="{4502C6A2-5006-4D0C-8B72-98B4D3BC9D76}">
            <x14:dataBar minLength="0" maxLength="100" gradient="0">
              <x14:cfvo type="num">
                <xm:f>0</xm:f>
              </x14:cfvo>
              <x14:cfvo type="num">
                <xm:f>1</xm:f>
              </x14:cfvo>
              <x14:negativeFillColor rgb="FFFF0000"/>
              <x14:axisColor rgb="FF000000"/>
            </x14:dataBar>
          </x14:cfRule>
          <xm:sqref>H38</xm:sqref>
        </x14:conditionalFormatting>
        <x14:conditionalFormatting xmlns:xm="http://schemas.microsoft.com/office/excel/2006/main">
          <x14:cfRule type="dataBar" id="{F005F8E9-4A2D-4D5F-A8B0-3F86813A55F2}">
            <x14:dataBar minLength="0" maxLength="100" gradient="0">
              <x14:cfvo type="num">
                <xm:f>0</xm:f>
              </x14:cfvo>
              <x14:cfvo type="num">
                <xm:f>1</xm:f>
              </x14:cfvo>
              <x14:negativeFillColor rgb="FFFF0000"/>
              <x14:axisColor rgb="FF000000"/>
            </x14:dataBar>
          </x14:cfRule>
          <xm:sqref>H68</xm:sqref>
        </x14:conditionalFormatting>
        <x14:conditionalFormatting xmlns:xm="http://schemas.microsoft.com/office/excel/2006/main">
          <x14:cfRule type="dataBar" id="{084B58F9-90FB-45FA-B0BF-2BC12091FA13}">
            <x14:dataBar minLength="0" maxLength="100" gradient="0">
              <x14:cfvo type="num">
                <xm:f>0</xm:f>
              </x14:cfvo>
              <x14:cfvo type="num">
                <xm:f>1</xm:f>
              </x14:cfvo>
              <x14:negativeFillColor rgb="FFFF0000"/>
              <x14:axisColor rgb="FF000000"/>
            </x14:dataBar>
          </x14:cfRule>
          <xm:sqref>H116</xm:sqref>
        </x14:conditionalFormatting>
        <x14:conditionalFormatting xmlns:xm="http://schemas.microsoft.com/office/excel/2006/main">
          <x14:cfRule type="dataBar" id="{01999F66-3BCE-4BE5-A68A-B97FCE9B16FD}">
            <x14:dataBar minLength="0" maxLength="100" gradient="0">
              <x14:cfvo type="num">
                <xm:f>0</xm:f>
              </x14:cfvo>
              <x14:cfvo type="num">
                <xm:f>1</xm:f>
              </x14:cfvo>
              <x14:negativeFillColor rgb="FFFF0000"/>
              <x14:axisColor rgb="FF000000"/>
            </x14:dataBar>
          </x14:cfRule>
          <xm:sqref>H117</xm:sqref>
        </x14:conditionalFormatting>
        <x14:conditionalFormatting xmlns:xm="http://schemas.microsoft.com/office/excel/2006/main">
          <x14:cfRule type="dataBar" id="{485E2D55-06D0-4822-AD58-D4909CF5E6B1}">
            <x14:dataBar minLength="0" maxLength="100" gradient="0">
              <x14:cfvo type="num">
                <xm:f>0</xm:f>
              </x14:cfvo>
              <x14:cfvo type="num">
                <xm:f>1</xm:f>
              </x14:cfvo>
              <x14:negativeFillColor rgb="FFFF0000"/>
              <x14:axisColor rgb="FF000000"/>
            </x14:dataBar>
          </x14:cfRule>
          <xm:sqref>H188:H189</xm:sqref>
        </x14:conditionalFormatting>
        <x14:conditionalFormatting xmlns:xm="http://schemas.microsoft.com/office/excel/2006/main">
          <x14:cfRule type="dataBar" id="{C74EE589-04A9-4CBA-A240-39CB66FB18C7}">
            <x14:dataBar minLength="0" maxLength="100" gradient="0">
              <x14:cfvo type="num">
                <xm:f>0</xm:f>
              </x14:cfvo>
              <x14:cfvo type="num">
                <xm:f>1</xm:f>
              </x14:cfvo>
              <x14:negativeFillColor rgb="FFFF0000"/>
              <x14:axisColor rgb="FF000000"/>
            </x14:dataBar>
          </x14:cfRule>
          <xm:sqref>H189:H190</xm:sqref>
        </x14:conditionalFormatting>
        <x14:conditionalFormatting xmlns:xm="http://schemas.microsoft.com/office/excel/2006/main">
          <x14:cfRule type="dataBar" id="{309553EF-1913-4236-9847-B8B7104A28A3}">
            <x14:dataBar minLength="0" maxLength="100" gradient="0">
              <x14:cfvo type="num">
                <xm:f>0</xm:f>
              </x14:cfvo>
              <x14:cfvo type="num">
                <xm:f>1</xm:f>
              </x14:cfvo>
              <x14:negativeFillColor rgb="FFFF0000"/>
              <x14:axisColor rgb="FF000000"/>
            </x14:dataBar>
          </x14:cfRule>
          <xm:sqref>H190</xm:sqref>
        </x14:conditionalFormatting>
        <x14:conditionalFormatting xmlns:xm="http://schemas.microsoft.com/office/excel/2006/main">
          <x14:cfRule type="dataBar" id="{0A58A75E-4698-465A-8593-F06B91A3A900}">
            <x14:dataBar minLength="0" maxLength="100" gradient="0">
              <x14:cfvo type="num">
                <xm:f>0</xm:f>
              </x14:cfvo>
              <x14:cfvo type="num">
                <xm:f>1</xm:f>
              </x14:cfvo>
              <x14:negativeFillColor rgb="FFFF0000"/>
              <x14:axisColor rgb="FF000000"/>
            </x14:dataBar>
          </x14:cfRule>
          <xm:sqref>H191:H197 H110:H115 H8:H16</xm:sqref>
        </x14:conditionalFormatting>
        <x14:conditionalFormatting xmlns:xm="http://schemas.microsoft.com/office/excel/2006/main">
          <x14:cfRule type="iconSet" priority="1069" id="{13F99978-F5C2-4AB6-A174-8113EBCA514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K9:KY191</xm:sqref>
        </x14:conditionalFormatting>
        <x14:conditionalFormatting xmlns:xm="http://schemas.microsoft.com/office/excel/2006/main">
          <x14:cfRule type="iconSet" priority="114" id="{200E90AF-F241-457E-9497-715D5BC91954}">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GS39</xm:sqref>
        </x14:conditionalFormatting>
        <x14:conditionalFormatting xmlns:xm="http://schemas.microsoft.com/office/excel/2006/main">
          <x14:cfRule type="iconSet" priority="40" id="{C6E98AD2-DCD4-4D14-A3F4-B8C2BE31D2B8}">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GS125</xm:sqref>
        </x14:conditionalFormatting>
        <x14:conditionalFormatting xmlns:xm="http://schemas.microsoft.com/office/excel/2006/main">
          <x14:cfRule type="iconSet" priority="116" id="{5B04A52F-10DD-43DF-9F40-59EDECB6B7F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GT40</xm:sqref>
        </x14:conditionalFormatting>
        <x14:conditionalFormatting xmlns:xm="http://schemas.microsoft.com/office/excel/2006/main">
          <x14:cfRule type="iconSet" priority="42" id="{D7B73DE8-15A2-4D39-A9AF-E5A639CFF626}">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GT126</xm:sqref>
        </x14:conditionalFormatting>
        <x14:conditionalFormatting xmlns:xm="http://schemas.microsoft.com/office/excel/2006/main">
          <x14:cfRule type="iconSet" priority="118" id="{A3B14EAC-7203-4AA0-8454-1563EE144E12}">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GU41</xm:sqref>
        </x14:conditionalFormatting>
        <x14:conditionalFormatting xmlns:xm="http://schemas.microsoft.com/office/excel/2006/main">
          <x14:cfRule type="iconSet" priority="44" id="{69691C49-EB37-48E4-995A-98397337DDC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GU127</xm:sqref>
        </x14:conditionalFormatting>
        <x14:conditionalFormatting xmlns:xm="http://schemas.microsoft.com/office/excel/2006/main">
          <x14:cfRule type="iconSet" priority="132" id="{7442D157-A16A-42B8-B447-03EE81B9803B}">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GV39</xm:sqref>
        </x14:conditionalFormatting>
        <x14:conditionalFormatting xmlns:xm="http://schemas.microsoft.com/office/excel/2006/main">
          <x14:cfRule type="iconSet" priority="120" id="{BB44B571-FCA0-475A-86EE-E445D1407504}">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GV42</xm:sqref>
        </x14:conditionalFormatting>
        <x14:conditionalFormatting xmlns:xm="http://schemas.microsoft.com/office/excel/2006/main">
          <x14:cfRule type="iconSet" priority="58" id="{8DDF5425-10F2-49A3-82C3-2510A22D72A5}">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GV125</xm:sqref>
        </x14:conditionalFormatting>
        <x14:conditionalFormatting xmlns:xm="http://schemas.microsoft.com/office/excel/2006/main">
          <x14:cfRule type="iconSet" priority="46" id="{BCA67908-0921-46ED-8C8C-FF6B04AF3E29}">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GV128</xm:sqref>
        </x14:conditionalFormatting>
        <x14:conditionalFormatting xmlns:xm="http://schemas.microsoft.com/office/excel/2006/main">
          <x14:cfRule type="iconSet" priority="134" id="{6B46E2EF-C0A4-4C91-9E28-08276E57D40A}">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GW40</xm:sqref>
        </x14:conditionalFormatting>
        <x14:conditionalFormatting xmlns:xm="http://schemas.microsoft.com/office/excel/2006/main">
          <x14:cfRule type="iconSet" priority="122" id="{161E12B9-4212-4446-B9C8-E9D3B5011E4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GW43</xm:sqref>
        </x14:conditionalFormatting>
        <x14:conditionalFormatting xmlns:xm="http://schemas.microsoft.com/office/excel/2006/main">
          <x14:cfRule type="iconSet" priority="60" id="{202EBB99-6C3D-4194-B542-124B739E02B6}">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GW126</xm:sqref>
        </x14:conditionalFormatting>
        <x14:conditionalFormatting xmlns:xm="http://schemas.microsoft.com/office/excel/2006/main">
          <x14:cfRule type="iconSet" priority="48" id="{F6215472-4AC7-4769-8D01-E8C870341671}">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GW129</xm:sqref>
        </x14:conditionalFormatting>
        <x14:conditionalFormatting xmlns:xm="http://schemas.microsoft.com/office/excel/2006/main">
          <x14:cfRule type="iconSet" priority="136" id="{A705A505-EB4C-444C-9D7F-FEB2CF51FC99}">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GZ41</xm:sqref>
        </x14:conditionalFormatting>
        <x14:conditionalFormatting xmlns:xm="http://schemas.microsoft.com/office/excel/2006/main">
          <x14:cfRule type="iconSet" priority="124" id="{083FDC32-49AE-4C4C-96F9-C4AD1A678D4E}">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GZ47</xm:sqref>
        </x14:conditionalFormatting>
        <x14:conditionalFormatting xmlns:xm="http://schemas.microsoft.com/office/excel/2006/main">
          <x14:cfRule type="iconSet" priority="62" id="{B5288A26-416B-44DC-BDDE-CB024F49D282}">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GZ127</xm:sqref>
        </x14:conditionalFormatting>
        <x14:conditionalFormatting xmlns:xm="http://schemas.microsoft.com/office/excel/2006/main">
          <x14:cfRule type="iconSet" priority="50" id="{A976173D-5540-4C06-AE57-1890E84FB8BD}">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GZ130</xm:sqref>
        </x14:conditionalFormatting>
        <x14:conditionalFormatting xmlns:xm="http://schemas.microsoft.com/office/excel/2006/main">
          <x14:cfRule type="iconSet" priority="138" id="{4F3B18A1-B009-45E1-9356-6C8C32E4CBD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HA42</xm:sqref>
        </x14:conditionalFormatting>
        <x14:conditionalFormatting xmlns:xm="http://schemas.microsoft.com/office/excel/2006/main">
          <x14:cfRule type="iconSet" priority="126" id="{73761132-4E49-4FB7-B429-5CF5D2F7DB4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HA44</xm:sqref>
        </x14:conditionalFormatting>
        <x14:conditionalFormatting xmlns:xm="http://schemas.microsoft.com/office/excel/2006/main">
          <x14:cfRule type="iconSet" priority="64" id="{777FFF31-F326-4244-8628-89231C6DBD05}">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HA128</xm:sqref>
        </x14:conditionalFormatting>
        <x14:conditionalFormatting xmlns:xm="http://schemas.microsoft.com/office/excel/2006/main">
          <x14:cfRule type="iconSet" priority="52" id="{C801D77F-E255-4EBB-AA1A-4539790B23E7}">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HA134</xm:sqref>
        </x14:conditionalFormatting>
        <x14:conditionalFormatting xmlns:xm="http://schemas.microsoft.com/office/excel/2006/main">
          <x14:cfRule type="iconSet" priority="140" id="{D946C32D-93AC-470D-9E0F-0C02932A07CA}">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HB43</xm:sqref>
        </x14:conditionalFormatting>
        <x14:conditionalFormatting xmlns:xm="http://schemas.microsoft.com/office/excel/2006/main">
          <x14:cfRule type="iconSet" priority="128" id="{3245D250-975F-48E1-9F6D-5E5D921921F1}">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HB45</xm:sqref>
        </x14:conditionalFormatting>
        <x14:conditionalFormatting xmlns:xm="http://schemas.microsoft.com/office/excel/2006/main">
          <x14:cfRule type="iconSet" priority="66" id="{98AE1A77-EF28-4931-A64E-3174C2902C26}">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HB129</xm:sqref>
        </x14:conditionalFormatting>
        <x14:conditionalFormatting xmlns:xm="http://schemas.microsoft.com/office/excel/2006/main">
          <x14:cfRule type="iconSet" priority="54" id="{CAD4C147-CA3E-458C-A580-E0CE5268819C}">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HB135</xm:sqref>
        </x14:conditionalFormatting>
        <x14:conditionalFormatting xmlns:xm="http://schemas.microsoft.com/office/excel/2006/main">
          <x14:cfRule type="iconSet" priority="130" id="{D8ABEC52-F472-406C-B31E-FA945428C4E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HC46</xm:sqref>
        </x14:conditionalFormatting>
        <x14:conditionalFormatting xmlns:xm="http://schemas.microsoft.com/office/excel/2006/main">
          <x14:cfRule type="iconSet" priority="142" id="{920C1F12-ADC7-496B-B414-FDCEF30332FC}">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HC47</xm:sqref>
        </x14:conditionalFormatting>
        <x14:conditionalFormatting xmlns:xm="http://schemas.microsoft.com/office/excel/2006/main">
          <x14:cfRule type="iconSet" priority="67" id="{1F8999B0-2BCC-4B53-8A6E-EC72E1010581}">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HC130</xm:sqref>
        </x14:conditionalFormatting>
        <x14:conditionalFormatting xmlns:xm="http://schemas.microsoft.com/office/excel/2006/main">
          <x14:cfRule type="iconSet" priority="56" id="{A04A5749-A244-4254-876A-36CA1D240B68}">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HC136</xm:sqref>
        </x14:conditionalFormatting>
        <x14:conditionalFormatting xmlns:xm="http://schemas.microsoft.com/office/excel/2006/main">
          <x14:cfRule type="iconSet" priority="144" id="{8A197753-BB2A-4092-9547-42FCE20A05C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HF48</xm:sqref>
        </x14:conditionalFormatting>
        <x14:conditionalFormatting xmlns:xm="http://schemas.microsoft.com/office/excel/2006/main">
          <x14:cfRule type="iconSet" priority="92" id="{4B4ECDBB-989E-4D42-8E44-87CE6435C2D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HF56</xm:sqref>
        </x14:conditionalFormatting>
        <x14:conditionalFormatting xmlns:xm="http://schemas.microsoft.com/office/excel/2006/main">
          <x14:cfRule type="iconSet" priority="22" id="{6C5C5D92-164D-4BF2-BC96-9686CC5A64B4}">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HF143 HF147</xm:sqref>
        </x14:conditionalFormatting>
        <x14:conditionalFormatting xmlns:xm="http://schemas.microsoft.com/office/excel/2006/main">
          <x14:cfRule type="iconSet" priority="146" id="{2866AA7B-24AE-4ADB-BDD7-CE6CFF53224C}">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HG49</xm:sqref>
        </x14:conditionalFormatting>
        <x14:conditionalFormatting xmlns:xm="http://schemas.microsoft.com/office/excel/2006/main">
          <x14:cfRule type="iconSet" priority="71" id="{2B068BEA-ED21-4507-80BD-2D4010FEA28A}">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HG132</xm:sqref>
        </x14:conditionalFormatting>
        <x14:conditionalFormatting xmlns:xm="http://schemas.microsoft.com/office/excel/2006/main">
          <x14:cfRule type="iconSet" priority="164" id="{C5E793B0-7616-4072-980A-3467E72E39BB}">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HH98</xm:sqref>
        </x14:conditionalFormatting>
        <x14:conditionalFormatting xmlns:xm="http://schemas.microsoft.com/office/excel/2006/main">
          <x14:cfRule type="iconSet" priority="7" id="{7E914EEE-7546-4CD4-883F-99A023E0BCC0}">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HH177</xm:sqref>
        </x14:conditionalFormatting>
        <x14:conditionalFormatting xmlns:xm="http://schemas.microsoft.com/office/excel/2006/main">
          <x14:cfRule type="iconSet" priority="83" id="{68DB2F23-F4EC-470F-AC35-BD663221020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HI65</xm:sqref>
        </x14:conditionalFormatting>
        <x14:conditionalFormatting xmlns:xm="http://schemas.microsoft.com/office/excel/2006/main">
          <x14:cfRule type="iconSet" priority="85" id="{E4CC978A-6EA1-43FB-A773-F0A6D116305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HI66</xm:sqref>
        </x14:conditionalFormatting>
        <x14:conditionalFormatting xmlns:xm="http://schemas.microsoft.com/office/excel/2006/main">
          <x14:cfRule type="iconSet" priority="150" id="{73BDCC59-A293-4260-9D6A-146B0128B94F}">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HJ50</xm:sqref>
        </x14:conditionalFormatting>
        <x14:conditionalFormatting xmlns:xm="http://schemas.microsoft.com/office/excel/2006/main">
          <x14:cfRule type="iconSet" priority="174" id="{6E40D93F-3441-4746-A263-092FCF357F9C}">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HJ94</xm:sqref>
        </x14:conditionalFormatting>
        <x14:conditionalFormatting xmlns:xm="http://schemas.microsoft.com/office/excel/2006/main">
          <x14:cfRule type="iconSet" priority="166" id="{B8A0199E-699F-48A1-BC99-CEA292A7B07C}">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HJ98</xm:sqref>
        </x14:conditionalFormatting>
        <x14:conditionalFormatting xmlns:xm="http://schemas.microsoft.com/office/excel/2006/main">
          <x14:cfRule type="iconSet" priority="73" id="{6A7B1D80-238A-433E-B5E1-B0E1559D7CA5}">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HJ133</xm:sqref>
        </x14:conditionalFormatting>
        <x14:conditionalFormatting xmlns:xm="http://schemas.microsoft.com/office/excel/2006/main">
          <x14:cfRule type="iconSet" priority="16" id="{6CAD1B84-ABC3-4C8E-AE15-0AAB9BDD631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HJ173</xm:sqref>
        </x14:conditionalFormatting>
        <x14:conditionalFormatting xmlns:xm="http://schemas.microsoft.com/office/excel/2006/main">
          <x14:cfRule type="iconSet" priority="9" id="{5D01D754-A4C5-4A3A-8D42-82BC09B36696}">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HJ177</xm:sqref>
        </x14:conditionalFormatting>
        <x14:conditionalFormatting xmlns:xm="http://schemas.microsoft.com/office/excel/2006/main">
          <x14:cfRule type="iconSet" priority="172" id="{B9B7CE3A-51D2-49F7-BA63-86262CD41DDE}">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HM95</xm:sqref>
        </x14:conditionalFormatting>
        <x14:conditionalFormatting xmlns:xm="http://schemas.microsoft.com/office/excel/2006/main">
          <x14:cfRule type="iconSet" priority="158" id="{6D559029-EB02-48E5-98F9-497BDB5AF424}">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HM97</xm:sqref>
        </x14:conditionalFormatting>
        <x14:conditionalFormatting xmlns:xm="http://schemas.microsoft.com/office/excel/2006/main">
          <x14:cfRule type="iconSet" priority="168" id="{4BCEB687-845F-4DF7-BABE-9753B8B304B6}">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HM98</xm:sqref>
        </x14:conditionalFormatting>
        <x14:conditionalFormatting xmlns:xm="http://schemas.microsoft.com/office/excel/2006/main">
          <x14:cfRule type="iconSet" priority="14" id="{6FF0ADB9-81B1-4329-952C-826BD0792FAD}">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HM174</xm:sqref>
        </x14:conditionalFormatting>
        <x14:conditionalFormatting xmlns:xm="http://schemas.microsoft.com/office/excel/2006/main">
          <x14:cfRule type="iconSet" priority="2" id="{26D4BDF3-B739-484D-BE32-1F47925501A9}">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HM176</xm:sqref>
        </x14:conditionalFormatting>
        <x14:conditionalFormatting xmlns:xm="http://schemas.microsoft.com/office/excel/2006/main">
          <x14:cfRule type="iconSet" priority="11" id="{E0E0A22B-E760-489E-A56F-9D299039AE09}">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HM177</xm:sqref>
        </x14:conditionalFormatting>
        <x14:conditionalFormatting xmlns:xm="http://schemas.microsoft.com/office/excel/2006/main">
          <x14:cfRule type="iconSet" priority="170" id="{D7D79439-2440-4D0F-8254-11401F2C6F05}">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HN98</xm:sqref>
        </x14:conditionalFormatting>
        <x14:conditionalFormatting xmlns:xm="http://schemas.microsoft.com/office/excel/2006/main">
          <x14:cfRule type="iconSet" priority="12" id="{24D671E1-5F29-459C-A6ED-965D2A447F15}">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HN177</xm:sqref>
        </x14:conditionalFormatting>
        <x14:conditionalFormatting xmlns:xm="http://schemas.microsoft.com/office/excel/2006/main">
          <x14:cfRule type="iconSet" priority="162" id="{2896B30D-469C-46D7-99DF-E38D95583D2C}">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HO96</xm:sqref>
        </x14:conditionalFormatting>
        <x14:conditionalFormatting xmlns:xm="http://schemas.microsoft.com/office/excel/2006/main">
          <x14:cfRule type="iconSet" priority="5" id="{7775ACD2-6E8C-45D0-9964-607B4DB774D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HO175</xm:sqref>
        </x14:conditionalFormatting>
        <x14:conditionalFormatting xmlns:xm="http://schemas.microsoft.com/office/excel/2006/main">
          <x14:cfRule type="iconSet" priority="160" id="{7C160CA1-A5C1-4CF3-9736-11FDE4FAAB4D}">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HP96</xm:sqref>
        </x14:conditionalFormatting>
        <x14:conditionalFormatting xmlns:xm="http://schemas.microsoft.com/office/excel/2006/main">
          <x14:cfRule type="iconSet" priority="4" id="{AE4BF261-E845-49C4-87FC-04CD0C55A9BB}">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HP175</xm:sqref>
        </x14:conditionalFormatting>
        <x14:conditionalFormatting xmlns:xm="http://schemas.microsoft.com/office/excel/2006/main">
          <x14:cfRule type="iconSet" priority="81" id="{20B44E4D-7671-4701-A4DF-745E6DF6ED0E}">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HR66</xm:sqref>
        </x14:conditionalFormatting>
        <x14:conditionalFormatting xmlns:xm="http://schemas.microsoft.com/office/excel/2006/main">
          <x14:cfRule type="iconSet" priority="94" id="{EFA9097A-9C53-4689-84D5-9B840CC6A6E1}">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HW53</xm:sqref>
        </x14:conditionalFormatting>
        <x14:conditionalFormatting xmlns:xm="http://schemas.microsoft.com/office/excel/2006/main">
          <x14:cfRule type="iconSet" priority="106" id="{405F9F78-D29E-451C-8583-DBC84A7A50D2}">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HX53</xm:sqref>
        </x14:conditionalFormatting>
        <x14:conditionalFormatting xmlns:xm="http://schemas.microsoft.com/office/excel/2006/main">
          <x14:cfRule type="iconSet" priority="19" id="{F11D85A0-606A-4B0E-852B-DECB9B439132}">
            <x14:iconSet iconSet="3Flags" showValue="0" custom="1">
              <x14:cfvo type="percent">
                <xm:f>0</xm:f>
              </x14:cfvo>
              <x14:cfvo type="num">
                <xm:f>1</xm:f>
              </x14:cfvo>
              <x14:cfvo type="num">
                <xm:f>2</xm:f>
              </x14:cfvo>
              <x14:cfIcon iconSet="3TrafficLights1" iconId="2"/>
              <x14:cfIcon iconSet="3TrafficLights1" iconId="0"/>
              <x14:cfIcon iconSet="3Flags" iconId="2"/>
            </x14:iconSet>
          </x14:cfRule>
          <xm:sqref>HY51</xm:sqref>
        </x14:conditionalFormatting>
        <x14:conditionalFormatting xmlns:xm="http://schemas.microsoft.com/office/excel/2006/main">
          <x14:cfRule type="iconSet" priority="79" id="{69D8B275-62CF-488C-8706-04D3CCCE8903}">
            <x14:iconSet iconSet="4Arrows" showValue="0" custom="1">
              <x14:cfvo type="percent">
                <xm:f>0</xm:f>
              </x14:cfvo>
              <x14:cfvo type="num">
                <xm:f>2</xm:f>
              </x14:cfvo>
              <x14:cfvo type="num">
                <xm:f>3</xm:f>
              </x14:cfvo>
              <x14:cfvo type="num">
                <xm:f>4</xm:f>
              </x14:cfvo>
              <x14:cfIcon iconSet="3TrafficLights1" iconId="1"/>
              <x14:cfIcon iconSet="3TrafficLights1" iconId="2"/>
              <x14:cfIcon iconSet="3TrafficLights1" iconId="0"/>
              <x14:cfIcon iconSet="3Flags" iconId="2"/>
            </x14:iconSet>
          </x14:cfRule>
          <xm:sqref>IA187:IA188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Phase1</vt:lpstr>
      <vt:lpstr>Phase1!prevWBS</vt:lpstr>
      <vt:lpstr>Phase1!Print_Area</vt:lpstr>
      <vt:lpstr>Phase1!Print_Titles</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Gantt Chart Template</dc:title>
  <dc:creator>Vertex42.com</dc:creator>
  <dc:description>(c) 2006-2018 Vertex42 LLC. All Rights Reserved.</dc:description>
  <cp:lastModifiedBy>Kittisak Isarapongpon</cp:lastModifiedBy>
  <cp:lastPrinted>2023-11-20T15:01:18Z</cp:lastPrinted>
  <dcterms:created xsi:type="dcterms:W3CDTF">2010-06-09T16:05:03Z</dcterms:created>
  <dcterms:modified xsi:type="dcterms:W3CDTF">2025-12-03T10:13:45Z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2018 Vertex42 LLC</vt:lpwstr>
  </property>
  <property fmtid="{D5CDD505-2E9C-101B-9397-08002B2CF9AE}" pid="3" name="Version">
    <vt:lpwstr>3.1.1</vt:lpwstr>
  </property>
  <property fmtid="{D5CDD505-2E9C-101B-9397-08002B2CF9AE}" pid="4" name="Source">
    <vt:lpwstr>https://www.vertex42.com/ExcelTemplates/excel-gantt-chart.html</vt:lpwstr>
  </property>
</Properties>
</file>