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2025/Project/PJ250086 ISUZU IEMT - Replace new handheld for MC25,26 OP100/3.Schedule/"/>
    </mc:Choice>
  </mc:AlternateContent>
  <xr:revisionPtr revIDLastSave="2" documentId="13_ncr:1_{F2BCF02F-0B98-4943-8C4D-04AE8D9DE257}" xr6:coauthVersionLast="47" xr6:coauthVersionMax="47" xr10:uidLastSave="{6C9BEDAF-9475-4E26-A0DE-5AC30C853C9D}"/>
  <bookViews>
    <workbookView xWindow="28680" yWindow="-120" windowWidth="29040" windowHeight="15720" xr2:uid="{00000000-000D-0000-FFFF-FFFF00000000}"/>
  </bookViews>
  <sheets>
    <sheet name="Master plan" sheetId="9" r:id="rId1"/>
  </sheets>
  <definedNames>
    <definedName name="prevWBS" localSheetId="0">'Master plan'!$A1048576</definedName>
    <definedName name="_xlnm.Print_Area" localSheetId="0">'Master plan'!$A$1:$EM$27</definedName>
    <definedName name="_xlnm.Print_Titles" localSheetId="0">'Master plan'!$4:$7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I21" i="9" s="1"/>
  <c r="F25" i="9"/>
  <c r="I25" i="9" s="1"/>
  <c r="F9" i="9"/>
  <c r="F16" i="9"/>
  <c r="F14" i="9"/>
  <c r="I14" i="9" s="1"/>
  <c r="F13" i="9"/>
  <c r="I13" i="9" s="1"/>
  <c r="F22" i="9"/>
  <c r="I22" i="9" s="1"/>
  <c r="F23" i="9"/>
  <c r="I23" i="9" s="1"/>
  <c r="F24" i="9"/>
  <c r="I24" i="9" s="1"/>
  <c r="F26" i="9"/>
  <c r="I26" i="9" s="1"/>
  <c r="F27" i="9"/>
  <c r="I27" i="9" s="1"/>
  <c r="F12" i="9"/>
  <c r="I12" i="9" s="1"/>
  <c r="F18" i="9"/>
  <c r="F17" i="9"/>
  <c r="F19" i="9"/>
  <c r="F11" i="9"/>
  <c r="A34" i="9" l="1"/>
  <c r="F31" i="9" l="1"/>
  <c r="F32" i="9" s="1"/>
  <c r="I32" i="9" s="1"/>
  <c r="F30" i="9"/>
  <c r="I30" i="9" s="1"/>
  <c r="F8" i="9"/>
  <c r="I8" i="9" s="1"/>
  <c r="F20" i="9"/>
  <c r="I20" i="9" s="1"/>
  <c r="F15" i="9"/>
  <c r="I15" i="9" s="1"/>
  <c r="F10" i="9"/>
  <c r="I10" i="9" s="1"/>
  <c r="F33" i="9" l="1"/>
  <c r="I33" i="9" s="1"/>
  <c r="I31" i="9"/>
  <c r="I9" i="9" l="1"/>
  <c r="K6" i="9"/>
  <c r="K7" i="9" l="1"/>
  <c r="K4" i="9"/>
  <c r="A8" i="9"/>
  <c r="A30" i="9"/>
  <c r="A31" i="9" s="1"/>
  <c r="A32" i="9" s="1"/>
  <c r="A33" i="9" s="1"/>
  <c r="L6" i="9" l="1"/>
  <c r="I11" i="9" l="1"/>
  <c r="I17" i="9"/>
  <c r="I16" i="9"/>
  <c r="M6" i="9"/>
  <c r="I18" i="9"/>
  <c r="N6" i="9" l="1"/>
  <c r="I19"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R7" i="9" l="1"/>
  <c r="AS6" i="9"/>
  <c r="A12" i="9"/>
  <c r="A13" i="9" s="1"/>
  <c r="A14" i="9" s="1"/>
  <c r="A15" i="9" l="1"/>
  <c r="A16" i="9" s="1"/>
  <c r="A17" i="9" s="1"/>
  <c r="A18" i="9" s="1"/>
  <c r="A19" i="9" s="1"/>
  <c r="AS7" i="9"/>
  <c r="AT6" i="9"/>
  <c r="AU6" i="9" l="1"/>
  <c r="AT7" i="9"/>
  <c r="AT4" i="9"/>
  <c r="AT5" i="9"/>
  <c r="A20" i="9"/>
  <c r="A21" i="9" l="1"/>
  <c r="A22" i="9" s="1"/>
  <c r="A23" i="9" s="1"/>
  <c r="A24" i="9" s="1"/>
  <c r="A25" i="9" s="1"/>
  <c r="A26" i="9" s="1"/>
  <c r="A27"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<sst xmlns="http://schemas.openxmlformats.org/spreadsheetml/2006/main" count="64" uniqueCount="45">
  <si>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</si>
  <si>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</si>
  <si>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</si>
  <si>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</si>
  <si>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</si>
  <si>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</si>
  <si>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</si>
  <si>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</si>
  <si>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</si>
  <si>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</si>
  <si>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</si>
  <si>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</si>
  <si>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</si>
  <si>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</si>
  <si>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</si>
  <si>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</si>
  <si>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</si>
  <si>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</si>
  <si>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</si>
  <si>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</si>
  <si>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</si>
  <si>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</si>
  <si>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</si>
  <si>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</si>
  <si>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User Testing &amp; Trial</t>
    <phoneticPr fontId="3" type="noConversion"/>
  </si>
  <si>
    <t>Go live</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</si>
  <si>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</si>
  <si>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</si>
  <si>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</si>
  <si>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</si>
  <si>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Teaching for Go live</t>
    <phoneticPr fontId="3" type="noConversion"/>
  </si>
  <si>
    <t>Kick-off meeting after PO</t>
    <phoneticPr fontId="3" type="noConversion"/>
  </si>
  <si>
    <t>●</t>
    <phoneticPr fontId="3" type="noConversion"/>
  </si>
  <si>
    <t>System Design</t>
  </si>
  <si>
    <t>Project Schedule</t>
  </si>
  <si>
    <t>Requirements confirmation</t>
  </si>
  <si>
    <t>Requirements document design</t>
  </si>
  <si>
    <t xml:space="preserve">Software installation </t>
  </si>
  <si>
    <t xml:space="preserve">Teaching for UT </t>
  </si>
  <si>
    <t>●</t>
  </si>
  <si>
    <t>TOMAS</t>
  </si>
  <si>
    <t>Supports user feedback</t>
  </si>
  <si>
    <t>Isuzu Engine Manufacturing Co., (Thailand) Ltd.,</t>
  </si>
  <si>
    <t>IEMT</t>
  </si>
  <si>
    <t>TOMAS/IEMT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</si>
</sst>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b/>
      <sz val="11"/>
      <name val="Meiryo UI"/>
      <family val="2"/>
      <charset val="128"/>
    </font>
    <font>
      <sz val="11"/>
      <color theme="1"/>
      <name val="Meiryo UI"/>
      <family val="2"/>
      <charset val="128"/>
    </font>
    <font>
      <b/>
      <sz val="14"/>
      <color theme="4" tint="-0.249977111117893"/>
      <name val="Meiryo UI"/>
      <family val="2"/>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4">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30" fillId="0" borderId="0" xfId="0" applyFont="1" applyProtection="1">
      <protection locked="0"/>
    </xf>
    <xf numFmtId="0" fontId="27" fillId="20" borderId="0" xfId="0" applyFont="1" applyFill="1"/>
    <xf numFmtId="0" fontId="31" fillId="0" borderId="0" xfId="34" applyFont="1" applyAlignment="1" applyProtection="1">
      <alignment horizontal="left"/>
    </xf>
    <xf numFmtId="0" fontId="27" fillId="0" borderId="21" xfId="0" applyFont="1" applyBorder="1" applyAlignment="1" applyProtection="1">
      <alignment horizontal="center" vertical="center"/>
      <protection locked="0"/>
    </xf>
    <xf numFmtId="165" fontId="32" fillId="0" borderId="15" xfId="0" applyNumberFormat="1" applyFont="1" applyBorder="1" applyAlignment="1">
      <alignment horizontal="center" vertical="center" shrinkToFit="1"/>
    </xf>
    <xf numFmtId="165" fontId="32" fillId="0" borderId="13" xfId="0" applyNumberFormat="1" applyFont="1" applyBorder="1" applyAlignment="1">
      <alignment horizontal="center" vertical="center" shrinkToFit="1"/>
    </xf>
    <xf numFmtId="165" fontId="32" fillId="0" borderId="16" xfId="0" applyNumberFormat="1" applyFont="1" applyBorder="1" applyAlignment="1">
      <alignment horizontal="center" vertical="center" shrinkToFit="1"/>
    </xf>
    <xf numFmtId="0" fontId="33" fillId="0" borderId="17" xfId="0" applyFont="1" applyBorder="1" applyAlignment="1">
      <alignment horizontal="left" vertical="center"/>
    </xf>
    <xf numFmtId="0" fontId="33" fillId="0" borderId="17" xfId="0" applyFont="1" applyBorder="1" applyAlignment="1">
      <alignment horizontal="center" vertical="center" wrapText="1"/>
    </xf>
    <xf numFmtId="0" fontId="34" fillId="0" borderId="17" xfId="0" applyFont="1" applyBorder="1" applyAlignment="1">
      <alignment horizontal="center" vertical="center" wrapText="1"/>
    </xf>
    <xf numFmtId="0" fontId="33"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5" fillId="23" borderId="14" xfId="0" applyFont="1" applyFill="1" applyBorder="1" applyAlignment="1">
      <alignment horizontal="left" vertical="center"/>
    </xf>
    <xf numFmtId="0" fontId="35"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64" fontId="29" fillId="23" borderId="14" xfId="0" applyNumberFormat="1" applyFont="1" applyFill="1" applyBorder="1" applyAlignment="1">
      <alignment horizontal="right" vertical="center"/>
    </xf>
    <xf numFmtId="164"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6"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7" fillId="0" borderId="12" xfId="0" applyFont="1" applyBorder="1" applyAlignment="1">
      <alignment horizontal="center" vertical="center"/>
    </xf>
    <xf numFmtId="164" fontId="37" fillId="24" borderId="12" xfId="0" applyNumberFormat="1" applyFont="1" applyFill="1" applyBorder="1" applyAlignment="1">
      <alignment horizontal="center" vertical="center"/>
    </xf>
    <xf numFmtId="164" fontId="37" fillId="0" borderId="12" xfId="0" applyNumberFormat="1" applyFont="1" applyBorder="1" applyAlignment="1">
      <alignment horizontal="center" vertical="center"/>
    </xf>
    <xf numFmtId="1" fontId="37" fillId="25" borderId="12" xfId="0" applyNumberFormat="1" applyFont="1" applyFill="1" applyBorder="1" applyAlignment="1">
      <alignment horizontal="center" vertical="center"/>
    </xf>
    <xf numFmtId="9" fontId="37" fillId="25" borderId="12" xfId="40" applyFont="1" applyFill="1" applyBorder="1" applyAlignment="1" applyProtection="1">
      <alignment horizontal="center" vertical="center"/>
    </xf>
    <xf numFmtId="1" fontId="37" fillId="0" borderId="12" xfId="0" applyNumberFormat="1" applyFont="1" applyBorder="1" applyAlignment="1">
      <alignment horizontal="center" vertical="center"/>
    </xf>
    <xf numFmtId="1" fontId="38" fillId="0" borderId="12" xfId="0" applyNumberFormat="1" applyFont="1" applyBorder="1" applyAlignment="1">
      <alignment horizontal="center" vertical="center"/>
    </xf>
    <xf numFmtId="0" fontId="35" fillId="23" borderId="10" xfId="0" applyFont="1" applyFill="1" applyBorder="1" applyAlignment="1">
      <alignment horizontal="left" vertical="center"/>
    </xf>
    <xf numFmtId="0" fontId="35"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6"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6" fillId="0" borderId="10" xfId="0" applyNumberFormat="1" applyFont="1" applyBorder="1" applyAlignment="1">
      <alignment horizontal="center" vertical="center"/>
    </xf>
    <xf numFmtId="0" fontId="29" fillId="0" borderId="0" xfId="0" applyFont="1" applyAlignment="1">
      <alignment vertical="center"/>
    </xf>
    <xf numFmtId="0" fontId="39" fillId="22" borderId="0" xfId="0" applyFont="1" applyFill="1" applyAlignment="1">
      <alignment vertical="center"/>
    </xf>
    <xf numFmtId="0" fontId="27" fillId="23" borderId="0" xfId="0" applyFont="1" applyFill="1" applyAlignment="1">
      <alignment vertical="center"/>
    </xf>
    <xf numFmtId="0" fontId="40" fillId="22" borderId="0" xfId="0" applyFont="1" applyFill="1" applyAlignment="1">
      <alignment vertical="center"/>
    </xf>
    <xf numFmtId="0" fontId="40" fillId="22" borderId="0" xfId="0" applyFont="1" applyFill="1" applyAlignment="1">
      <alignment horizontal="center" vertical="center"/>
    </xf>
    <xf numFmtId="0" fontId="32" fillId="23" borderId="0" xfId="0" applyFont="1" applyFill="1" applyAlignment="1">
      <alignment vertical="center"/>
    </xf>
    <xf numFmtId="0" fontId="36" fillId="23" borderId="0" xfId="0" applyFont="1" applyFill="1" applyAlignment="1">
      <alignment vertical="center"/>
    </xf>
    <xf numFmtId="0" fontId="32" fillId="0" borderId="0" xfId="0" applyFont="1" applyAlignment="1">
      <alignment vertical="center"/>
    </xf>
    <xf numFmtId="0" fontId="37"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5" fillId="0" borderId="10" xfId="0" applyFont="1" applyBorder="1" applyAlignment="1">
      <alignment horizontal="left" vertical="center"/>
    </xf>
    <xf numFmtId="0" fontId="41" fillId="21" borderId="11" xfId="0" applyFont="1" applyFill="1" applyBorder="1" applyAlignment="1">
      <alignment vertical="center"/>
    </xf>
    <xf numFmtId="0" fontId="37" fillId="21" borderId="11" xfId="0" applyFont="1" applyFill="1" applyBorder="1" applyAlignment="1">
      <alignment vertical="center"/>
    </xf>
    <xf numFmtId="0" fontId="37" fillId="0" borderId="12" xfId="0" quotePrefix="1" applyFont="1" applyBorder="1" applyAlignment="1">
      <alignment horizontal="center" vertical="center"/>
    </xf>
    <xf numFmtId="0" fontId="37" fillId="0" borderId="12" xfId="0" applyFont="1" applyBorder="1" applyAlignment="1">
      <alignment vertical="center"/>
    </xf>
    <xf numFmtId="0" fontId="37" fillId="0" borderId="12" xfId="0" applyFont="1" applyBorder="1" applyAlignment="1">
      <alignment horizontal="left" vertical="center"/>
    </xf>
    <xf numFmtId="0" fontId="31" fillId="0" borderId="0" xfId="34" applyNumberFormat="1" applyFont="1" applyFill="1" applyBorder="1" applyAlignment="1" applyProtection="1"/>
    <xf numFmtId="0" fontId="27" fillId="0" borderId="0" xfId="0" applyFont="1" applyProtection="1">
      <protection locked="0"/>
    </xf>
    <xf numFmtId="167" fontId="37" fillId="24" borderId="12" xfId="0" applyNumberFormat="1" applyFont="1" applyFill="1" applyBorder="1" applyAlignment="1">
      <alignment horizontal="center" vertical="center"/>
    </xf>
    <xf numFmtId="167" fontId="37" fillId="0" borderId="12" xfId="0" applyNumberFormat="1" applyFont="1" applyBorder="1" applyAlignment="1">
      <alignment horizontal="center" vertical="center"/>
    </xf>
    <xf numFmtId="167" fontId="29" fillId="23" borderId="10" xfId="0" applyNumberFormat="1" applyFont="1" applyFill="1" applyBorder="1" applyAlignment="1">
      <alignment horizontal="center" vertical="center"/>
    </xf>
    <xf numFmtId="0" fontId="43" fillId="0" borderId="10" xfId="0" applyFont="1" applyBorder="1" applyAlignment="1">
      <alignment horizontal="left" vertical="center"/>
    </xf>
    <xf numFmtId="0" fontId="44" fillId="0" borderId="0" xfId="0" applyFont="1" applyAlignment="1" applyProtection="1">
      <alignment vertical="center"/>
      <protection locked="0"/>
    </xf>
    <xf numFmtId="0" fontId="45" fillId="0" borderId="0" xfId="0" applyFont="1" applyAlignment="1" applyProtection="1">
      <alignment vertical="center"/>
      <protection locked="0"/>
    </xf>
    <xf numFmtId="0" fontId="46" fillId="0" borderId="0" xfId="0" applyFont="1" applyAlignment="1" applyProtection="1">
      <alignment vertical="center"/>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66" fontId="27" fillId="0" borderId="15" xfId="0" applyNumberFormat="1" applyFont="1" applyBorder="1" applyAlignment="1">
      <alignment horizontal="center" vertical="center"/>
    </xf>
    <xf numFmtId="166" fontId="27" fillId="0" borderId="13" xfId="0" applyNumberFormat="1" applyFont="1" applyBorder="1" applyAlignment="1">
      <alignment horizontal="center" vertical="center"/>
    </xf>
    <xf numFmtId="166" fontId="27" fillId="0" borderId="16" xfId="0" applyNumberFormat="1" applyFont="1" applyBorder="1" applyAlignment="1">
      <alignment horizontal="center" vertical="center"/>
    </xf>
    <xf numFmtId="0" fontId="42" fillId="0" borderId="0" xfId="34" applyFont="1" applyBorder="1" applyAlignment="1" applyProtection="1">
      <alignment horizontal="left" vertical="center"/>
    </xf>
    <xf numFmtId="167" fontId="27"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7">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751747</xdr:colOff>
      <xdr:row>5</xdr:row>
      <xdr:rowOff>116205</xdr:rowOff>
    </xdr:from>
    <xdr:to>
      <xdr:col>16</xdr:col>
      <xdr:colOff>183</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121920</xdr:colOff>
          <xdr:row>2</xdr:row>
          <xdr:rowOff>121920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4"/>
  <sheetViews>
    <sheetView showGridLines="0" tabSelected="1" view="pageBreakPreview" zoomScaleNormal="70" zoomScaleSheetLayoutView="100" workbookViewId="0">
      <pane xSplit="11505" topLeftCell="I1" activePane="topRight"/>
      <selection pane="topRight" activeCell="Q17" sqref="Q17"/>
    </sheetView>
  </sheetViews>
  <sheetFormatPr defaultColWidth="9.109375" defaultRowHeight="14.4" x14ac:dyDescent="0.3"/>
  <cols>
    <col min="1" max="1" width="6.88671875" style="2" customWidth="1"/>
    <col min="2" max="2" width="35" style="2" customWidth="1"/>
    <col min="3" max="3" width="14" style="2" customWidth="1"/>
    <col min="4" max="4" width="6.5546875" style="2" bestFit="1" customWidth="1"/>
    <col min="5" max="5" width="14.109375" style="2" customWidth="1"/>
    <col min="6" max="6" width="13.6640625" style="2" bestFit="1" customWidth="1"/>
    <col min="7" max="7" width="6" style="2" customWidth="1"/>
    <col min="8" max="8" width="6.6640625" style="2" customWidth="1"/>
    <col min="9" max="9" width="6.44140625" style="2" customWidth="1"/>
    <col min="10" max="10" width="1.88671875" style="2" customWidth="1"/>
    <col min="11" max="311" width="2.44140625" style="2" customWidth="1"/>
    <col min="312" max="16384" width="9.109375" style="2"/>
  </cols>
  <sheetData>
    <row r="1" spans="1:311" ht="30" customHeight="1" x14ac:dyDescent="0.3">
      <c r="A1" s="75" t="s">
        <v>34</v>
      </c>
      <c r="B1" s="1"/>
      <c r="C1" s="1"/>
      <c r="D1" s="1"/>
      <c r="E1" s="1"/>
      <c r="F1" s="1"/>
      <c r="I1" s="3"/>
      <c r="K1" s="82"/>
      <c r="L1" s="82"/>
      <c r="M1" s="82"/>
      <c r="N1" s="82"/>
      <c r="O1" s="82"/>
      <c r="P1" s="82"/>
      <c r="Q1" s="82"/>
      <c r="R1" s="82"/>
      <c r="S1" s="82"/>
      <c r="T1" s="82"/>
      <c r="U1" s="82"/>
      <c r="V1" s="82"/>
      <c r="W1" s="82"/>
      <c r="X1" s="82"/>
      <c r="Y1" s="82"/>
      <c r="Z1" s="82"/>
      <c r="AA1" s="82"/>
      <c r="AB1" s="82"/>
      <c r="AC1" s="82"/>
      <c r="AD1" s="82"/>
      <c r="AE1" s="82"/>
    </row>
    <row r="2" spans="1:311" ht="18" customHeight="1" x14ac:dyDescent="0.3">
      <c r="A2" s="74" t="s">
        <v>42</v>
      </c>
      <c r="B2" s="74"/>
      <c r="C2" s="74"/>
      <c r="D2" s="74"/>
      <c r="E2" s="4"/>
      <c r="F2" s="5"/>
      <c r="H2" s="6"/>
    </row>
    <row r="3" spans="1:311" ht="15" x14ac:dyDescent="0.3">
      <c r="A3" s="73" t="s">
        <v>43</v>
      </c>
      <c r="H3" s="6"/>
      <c r="K3" s="7"/>
      <c r="L3" s="7"/>
      <c r="M3" s="7"/>
      <c r="N3" s="7"/>
      <c r="O3" s="7"/>
      <c r="P3" s="7"/>
      <c r="Q3" s="7"/>
      <c r="R3" s="7"/>
      <c r="S3" s="7"/>
      <c r="T3" s="7"/>
      <c r="U3" s="7"/>
      <c r="V3" s="7"/>
      <c r="W3" s="7"/>
      <c r="X3" s="7"/>
      <c r="Y3" s="7"/>
      <c r="Z3" s="7"/>
      <c r="AA3" s="7"/>
    </row>
    <row r="4" spans="1:311" ht="17.25" customHeight="1" x14ac:dyDescent="0.3">
      <c r="B4" s="3" t="s">
        <v>14</v>
      </c>
      <c r="C4" s="83">
        <v>45952</v>
      </c>
      <c r="D4" s="83"/>
      <c r="E4" s="83"/>
      <c r="G4" s="3" t="s">
        <v>13</v>
      </c>
      <c r="H4" s="8">
        <v>1</v>
      </c>
      <c r="K4" s="76" t="str">
        <f>"Week "&amp;(K6-($C$4-WEEKDAY($C$4,1)+2))/7+1</f>
        <v>Week 1</v>
      </c>
      <c r="L4" s="77"/>
      <c r="M4" s="77"/>
      <c r="N4" s="77"/>
      <c r="O4" s="77"/>
      <c r="P4" s="77"/>
      <c r="Q4" s="78"/>
      <c r="R4" s="76" t="str">
        <f>"Week "&amp;(R6-($C$4-WEEKDAY($C$4,1)+2))/7+1</f>
        <v>Week 2</v>
      </c>
      <c r="S4" s="77"/>
      <c r="T4" s="77"/>
      <c r="U4" s="77"/>
      <c r="V4" s="77"/>
      <c r="W4" s="77"/>
      <c r="X4" s="78"/>
      <c r="Y4" s="76" t="str">
        <f>"Week "&amp;(Y6-($C$4-WEEKDAY($C$4,1)+2))/7+1</f>
        <v>Week 3</v>
      </c>
      <c r="Z4" s="77"/>
      <c r="AA4" s="77"/>
      <c r="AB4" s="77"/>
      <c r="AC4" s="77"/>
      <c r="AD4" s="77"/>
      <c r="AE4" s="78"/>
      <c r="AF4" s="76" t="str">
        <f>"Week "&amp;(AF6-($C$4-WEEKDAY($C$4,1)+2))/7+1</f>
        <v>Week 4</v>
      </c>
      <c r="AG4" s="77"/>
      <c r="AH4" s="77"/>
      <c r="AI4" s="77"/>
      <c r="AJ4" s="77"/>
      <c r="AK4" s="77"/>
      <c r="AL4" s="78"/>
      <c r="AM4" s="76" t="str">
        <f>"Week "&amp;(AM6-($C$4-WEEKDAY($C$4,1)+2))/7+1</f>
        <v>Week 5</v>
      </c>
      <c r="AN4" s="77"/>
      <c r="AO4" s="77"/>
      <c r="AP4" s="77"/>
      <c r="AQ4" s="77"/>
      <c r="AR4" s="77"/>
      <c r="AS4" s="78"/>
      <c r="AT4" s="76" t="str">
        <f>"Week "&amp;(AT6-($C$4-WEEKDAY($C$4,1)+2))/7+1</f>
        <v>Week 6</v>
      </c>
      <c r="AU4" s="77"/>
      <c r="AV4" s="77"/>
      <c r="AW4" s="77"/>
      <c r="AX4" s="77"/>
      <c r="AY4" s="77"/>
      <c r="AZ4" s="78"/>
      <c r="BA4" s="76" t="str">
        <f>"Week "&amp;(BA6-($C$4-WEEKDAY($C$4,1)+2))/7+1</f>
        <v>Week 7</v>
      </c>
      <c r="BB4" s="77"/>
      <c r="BC4" s="77"/>
      <c r="BD4" s="77"/>
      <c r="BE4" s="77"/>
      <c r="BF4" s="77"/>
      <c r="BG4" s="78"/>
      <c r="BH4" s="76" t="str">
        <f>"Week "&amp;(BH6-($C$4-WEEKDAY($C$4,1)+2))/7+1</f>
        <v>Week 8</v>
      </c>
      <c r="BI4" s="77"/>
      <c r="BJ4" s="77"/>
      <c r="BK4" s="77"/>
      <c r="BL4" s="77"/>
      <c r="BM4" s="77"/>
      <c r="BN4" s="78"/>
      <c r="BO4" s="76" t="str">
        <f>"Week "&amp;(BO6-($C$4-WEEKDAY($C$4,1)+2))/7+1</f>
        <v>Week 9</v>
      </c>
      <c r="BP4" s="77"/>
      <c r="BQ4" s="77"/>
      <c r="BR4" s="77"/>
      <c r="BS4" s="77"/>
      <c r="BT4" s="77"/>
      <c r="BU4" s="78"/>
      <c r="BV4" s="76" t="str">
        <f>"Week "&amp;(BV6-($C$4-WEEKDAY($C$4,1)+2))/7+1</f>
        <v>Week 10</v>
      </c>
      <c r="BW4" s="77"/>
      <c r="BX4" s="77"/>
      <c r="BY4" s="77"/>
      <c r="BZ4" s="77"/>
      <c r="CA4" s="77"/>
      <c r="CB4" s="78"/>
      <c r="CC4" s="76" t="str">
        <f>"Week "&amp;(CC6-($C$4-WEEKDAY($C$4,1)+2))/7+1</f>
        <v>Week 11</v>
      </c>
      <c r="CD4" s="77"/>
      <c r="CE4" s="77"/>
      <c r="CF4" s="77"/>
      <c r="CG4" s="77"/>
      <c r="CH4" s="77"/>
      <c r="CI4" s="78"/>
      <c r="CJ4" s="76" t="str">
        <f>"Week "&amp;(CJ6-($C$4-WEEKDAY($C$4,1)+2))/7+1</f>
        <v>Week 12</v>
      </c>
      <c r="CK4" s="77"/>
      <c r="CL4" s="77"/>
      <c r="CM4" s="77"/>
      <c r="CN4" s="77"/>
      <c r="CO4" s="77"/>
      <c r="CP4" s="78"/>
      <c r="CQ4" s="76" t="str">
        <f>"Week "&amp;(CQ6-($C$4-WEEKDAY($C$4,1)+2))/7+1</f>
        <v>Week 13</v>
      </c>
      <c r="CR4" s="77"/>
      <c r="CS4" s="77"/>
      <c r="CT4" s="77"/>
      <c r="CU4" s="77"/>
      <c r="CV4" s="77"/>
      <c r="CW4" s="78"/>
      <c r="CX4" s="76" t="str">
        <f>"Week "&amp;(CX6-($C$4-WEEKDAY($C$4,1)+2))/7+1</f>
        <v>Week 14</v>
      </c>
      <c r="CY4" s="77"/>
      <c r="CZ4" s="77"/>
      <c r="DA4" s="77"/>
      <c r="DB4" s="77"/>
      <c r="DC4" s="77"/>
      <c r="DD4" s="78"/>
      <c r="DE4" s="76" t="str">
        <f>"Week "&amp;(DE6-($C$4-WEEKDAY($C$4,1)+2))/7+1</f>
        <v>Week 15</v>
      </c>
      <c r="DF4" s="77"/>
      <c r="DG4" s="77"/>
      <c r="DH4" s="77"/>
      <c r="DI4" s="77"/>
      <c r="DJ4" s="77"/>
      <c r="DK4" s="78"/>
      <c r="DL4" s="76" t="str">
        <f>"Week "&amp;(DL6-($C$4-WEEKDAY($C$4,1)+2))/7+1</f>
        <v>Week 16</v>
      </c>
      <c r="DM4" s="77"/>
      <c r="DN4" s="77"/>
      <c r="DO4" s="77"/>
      <c r="DP4" s="77"/>
      <c r="DQ4" s="77"/>
      <c r="DR4" s="78"/>
      <c r="DS4" s="76" t="str">
        <f>"Week "&amp;(DS6-($C$4-WEEKDAY($C$4,1)+2))/7+1</f>
        <v>Week 17</v>
      </c>
      <c r="DT4" s="77"/>
      <c r="DU4" s="77"/>
      <c r="DV4" s="77"/>
      <c r="DW4" s="77"/>
      <c r="DX4" s="77"/>
      <c r="DY4" s="78"/>
      <c r="DZ4" s="76" t="str">
        <f>"Week "&amp;(DZ6-($C$4-WEEKDAY($C$4,1)+2))/7+1</f>
        <v>Week 18</v>
      </c>
      <c r="EA4" s="77"/>
      <c r="EB4" s="77"/>
      <c r="EC4" s="77"/>
      <c r="ED4" s="77"/>
      <c r="EE4" s="77"/>
      <c r="EF4" s="78"/>
      <c r="EG4" s="76" t="str">
        <f>"Week "&amp;(EG6-($C$4-WEEKDAY($C$4,1)+2))/7+1</f>
        <v>Week 19</v>
      </c>
      <c r="EH4" s="77"/>
      <c r="EI4" s="77"/>
      <c r="EJ4" s="77"/>
      <c r="EK4" s="77"/>
      <c r="EL4" s="77"/>
      <c r="EM4" s="78"/>
      <c r="EN4" s="76" t="str">
        <f>"Week "&amp;(EN6-($C$4-WEEKDAY($C$4,1)+2))/7+1</f>
        <v>Week 20</v>
      </c>
      <c r="EO4" s="77"/>
      <c r="EP4" s="77"/>
      <c r="EQ4" s="77"/>
      <c r="ER4" s="77"/>
      <c r="ES4" s="77"/>
      <c r="ET4" s="78"/>
      <c r="EU4" s="76" t="str">
        <f>"Week "&amp;(EU6-($C$4-WEEKDAY($C$4,1)+2))/7+1</f>
        <v>Week 21</v>
      </c>
      <c r="EV4" s="77"/>
      <c r="EW4" s="77"/>
      <c r="EX4" s="77"/>
      <c r="EY4" s="77"/>
      <c r="EZ4" s="77"/>
      <c r="FA4" s="78"/>
      <c r="FB4" s="76" t="str">
        <f>"Week "&amp;(FB6-($C$4-WEEKDAY($C$4,1)+2))/7+1</f>
        <v>Week 22</v>
      </c>
      <c r="FC4" s="77"/>
      <c r="FD4" s="77"/>
      <c r="FE4" s="77"/>
      <c r="FF4" s="77"/>
      <c r="FG4" s="77"/>
      <c r="FH4" s="78"/>
      <c r="FI4" s="76" t="str">
        <f>"Week "&amp;(FI6-($C$4-WEEKDAY($C$4,1)+2))/7+1</f>
        <v>Week 23</v>
      </c>
      <c r="FJ4" s="77"/>
      <c r="FK4" s="77"/>
      <c r="FL4" s="77"/>
      <c r="FM4" s="77"/>
      <c r="FN4" s="77"/>
      <c r="FO4" s="78"/>
      <c r="FP4" s="76" t="str">
        <f>"Week "&amp;(FP6-($C$4-WEEKDAY($C$4,1)+2))/7+1</f>
        <v>Week 24</v>
      </c>
      <c r="FQ4" s="77"/>
      <c r="FR4" s="77"/>
      <c r="FS4" s="77"/>
      <c r="FT4" s="77"/>
      <c r="FU4" s="77"/>
      <c r="FV4" s="78"/>
      <c r="FW4" s="76" t="str">
        <f>"Week "&amp;(FW6-($C$4-WEEKDAY($C$4,1)+2))/7+1</f>
        <v>Week 25</v>
      </c>
      <c r="FX4" s="77"/>
      <c r="FY4" s="77"/>
      <c r="FZ4" s="77"/>
      <c r="GA4" s="77"/>
      <c r="GB4" s="77"/>
      <c r="GC4" s="78"/>
      <c r="GD4" s="76" t="str">
        <f>"Week "&amp;(GD6-($C$4-WEEKDAY($C$4,1)+2))/7+1</f>
        <v>Week 26</v>
      </c>
      <c r="GE4" s="77"/>
      <c r="GF4" s="77"/>
      <c r="GG4" s="77"/>
      <c r="GH4" s="77"/>
      <c r="GI4" s="77"/>
      <c r="GJ4" s="78"/>
      <c r="GK4" s="76" t="str">
        <f>"Week "&amp;(GK6-($C$4-WEEKDAY($C$4,1)+2))/7+1</f>
        <v>Week 27</v>
      </c>
      <c r="GL4" s="77"/>
      <c r="GM4" s="77"/>
      <c r="GN4" s="77"/>
      <c r="GO4" s="77"/>
      <c r="GP4" s="77"/>
      <c r="GQ4" s="78"/>
      <c r="GR4" s="76" t="str">
        <f>"Week "&amp;(GR6-($C$4-WEEKDAY($C$4,1)+2))/7+1</f>
        <v>Week 28</v>
      </c>
      <c r="GS4" s="77"/>
      <c r="GT4" s="77"/>
      <c r="GU4" s="77"/>
      <c r="GV4" s="77"/>
      <c r="GW4" s="77"/>
      <c r="GX4" s="78"/>
      <c r="GY4" s="76" t="str">
        <f>"Week "&amp;(GY6-($C$4-WEEKDAY($C$4,1)+2))/7+1</f>
        <v>Week 29</v>
      </c>
      <c r="GZ4" s="77"/>
      <c r="HA4" s="77"/>
      <c r="HB4" s="77"/>
      <c r="HC4" s="77"/>
      <c r="HD4" s="77"/>
      <c r="HE4" s="78"/>
      <c r="HF4" s="76" t="str">
        <f>"Week "&amp;(HF6-($C$4-WEEKDAY($C$4,1)+2))/7+1</f>
        <v>Week 30</v>
      </c>
      <c r="HG4" s="77"/>
      <c r="HH4" s="77"/>
      <c r="HI4" s="77"/>
      <c r="HJ4" s="77"/>
      <c r="HK4" s="77"/>
      <c r="HL4" s="78"/>
      <c r="HM4" s="76" t="str">
        <f>"Week "&amp;(HM6-($C$4-WEEKDAY($C$4,1)+2))/7+1</f>
        <v>Week 31</v>
      </c>
      <c r="HN4" s="77"/>
      <c r="HO4" s="77"/>
      <c r="HP4" s="77"/>
      <c r="HQ4" s="77"/>
      <c r="HR4" s="77"/>
      <c r="HS4" s="78"/>
      <c r="HT4" s="76" t="str">
        <f>"Week "&amp;(HT6-($C$4-WEEKDAY($C$4,1)+2))/7+1</f>
        <v>Week 32</v>
      </c>
      <c r="HU4" s="77"/>
      <c r="HV4" s="77"/>
      <c r="HW4" s="77"/>
      <c r="HX4" s="77"/>
      <c r="HY4" s="77"/>
      <c r="HZ4" s="78"/>
      <c r="IA4" s="76" t="str">
        <f>"Week "&amp;(IA6-($C$4-WEEKDAY($C$4,1)+2))/7+1</f>
        <v>Week 33</v>
      </c>
      <c r="IB4" s="77"/>
      <c r="IC4" s="77"/>
      <c r="ID4" s="77"/>
      <c r="IE4" s="77"/>
      <c r="IF4" s="77"/>
      <c r="IG4" s="78"/>
      <c r="IH4" s="76" t="str">
        <f>"Week "&amp;(IH6-($C$4-WEEKDAY($C$4,1)+2))/7+1</f>
        <v>Week 34</v>
      </c>
      <c r="II4" s="77"/>
      <c r="IJ4" s="77"/>
      <c r="IK4" s="77"/>
      <c r="IL4" s="77"/>
      <c r="IM4" s="77"/>
      <c r="IN4" s="78"/>
      <c r="IO4" s="76" t="str">
        <f>"Week "&amp;(IO6-($C$4-WEEKDAY($C$4,1)+2))/7+1</f>
        <v>Week 35</v>
      </c>
      <c r="IP4" s="77"/>
      <c r="IQ4" s="77"/>
      <c r="IR4" s="77"/>
      <c r="IS4" s="77"/>
      <c r="IT4" s="77"/>
      <c r="IU4" s="78"/>
      <c r="IV4" s="76" t="str">
        <f>"Week "&amp;(IV6-($C$4-WEEKDAY($C$4,1)+2))/7+1</f>
        <v>Week 36</v>
      </c>
      <c r="IW4" s="77"/>
      <c r="IX4" s="77"/>
      <c r="IY4" s="77"/>
      <c r="IZ4" s="77"/>
      <c r="JA4" s="77"/>
      <c r="JB4" s="78"/>
      <c r="JC4" s="76" t="str">
        <f>"Week "&amp;(JC6-($C$4-WEEKDAY($C$4,1)+2))/7+1</f>
        <v>Week 37</v>
      </c>
      <c r="JD4" s="77"/>
      <c r="JE4" s="77"/>
      <c r="JF4" s="77"/>
      <c r="JG4" s="77"/>
      <c r="JH4" s="77"/>
      <c r="JI4" s="78"/>
      <c r="JJ4" s="76" t="str">
        <f>"Week "&amp;(JJ6-($C$4-WEEKDAY($C$4,1)+2))/7+1</f>
        <v>Week 38</v>
      </c>
      <c r="JK4" s="77"/>
      <c r="JL4" s="77"/>
      <c r="JM4" s="77"/>
      <c r="JN4" s="77"/>
      <c r="JO4" s="77"/>
      <c r="JP4" s="78"/>
      <c r="JQ4" s="76" t="str">
        <f>"Week "&amp;(JQ6-($C$4-WEEKDAY($C$4,1)+2))/7+1</f>
        <v>Week 39</v>
      </c>
      <c r="JR4" s="77"/>
      <c r="JS4" s="77"/>
      <c r="JT4" s="77"/>
      <c r="JU4" s="77"/>
      <c r="JV4" s="77"/>
      <c r="JW4" s="78"/>
      <c r="JX4" s="76" t="str">
        <f>"Week "&amp;(JX6-($C$4-WEEKDAY($C$4,1)+2))/7+1</f>
        <v>Week 40</v>
      </c>
      <c r="JY4" s="77"/>
      <c r="JZ4" s="77"/>
      <c r="KA4" s="77"/>
      <c r="KB4" s="77"/>
      <c r="KC4" s="77"/>
      <c r="KD4" s="78"/>
      <c r="KE4" s="76" t="str">
        <f>"Week "&amp;(KE6-($C$4-WEEKDAY($C$4,1)+2))/7+1</f>
        <v>Week 41</v>
      </c>
      <c r="KF4" s="77"/>
      <c r="KG4" s="77"/>
      <c r="KH4" s="77"/>
      <c r="KI4" s="77"/>
      <c r="KJ4" s="77"/>
      <c r="KK4" s="78"/>
      <c r="KL4" s="76" t="str">
        <f>"Week "&amp;(KL6-($C$4-WEEKDAY($C$4,1)+2))/7+1</f>
        <v>Week 42</v>
      </c>
      <c r="KM4" s="77"/>
      <c r="KN4" s="77"/>
      <c r="KO4" s="77"/>
      <c r="KP4" s="77"/>
      <c r="KQ4" s="77"/>
      <c r="KR4" s="78"/>
      <c r="KS4" s="76" t="str">
        <f>"Week "&amp;(KS6-($C$4-WEEKDAY($C$4,1)+2))/7+1</f>
        <v>Week 43</v>
      </c>
      <c r="KT4" s="77"/>
      <c r="KU4" s="77"/>
      <c r="KV4" s="77"/>
      <c r="KW4" s="77"/>
      <c r="KX4" s="77"/>
      <c r="KY4" s="78"/>
    </row>
    <row r="5" spans="1:311" ht="17.25" customHeight="1" x14ac:dyDescent="0.3">
      <c r="B5" s="3" t="s">
        <v>15</v>
      </c>
      <c r="C5" s="83">
        <v>46076</v>
      </c>
      <c r="D5" s="83"/>
      <c r="E5" s="83"/>
      <c r="K5" s="79">
        <f>K6</f>
        <v>45950</v>
      </c>
      <c r="L5" s="80"/>
      <c r="M5" s="80"/>
      <c r="N5" s="80"/>
      <c r="O5" s="80"/>
      <c r="P5" s="80"/>
      <c r="Q5" s="81"/>
      <c r="R5" s="79">
        <f>R6</f>
        <v>45957</v>
      </c>
      <c r="S5" s="80"/>
      <c r="T5" s="80"/>
      <c r="U5" s="80"/>
      <c r="V5" s="80"/>
      <c r="W5" s="80"/>
      <c r="X5" s="81"/>
      <c r="Y5" s="79">
        <f>Y6</f>
        <v>45964</v>
      </c>
      <c r="Z5" s="80"/>
      <c r="AA5" s="80"/>
      <c r="AB5" s="80"/>
      <c r="AC5" s="80"/>
      <c r="AD5" s="80"/>
      <c r="AE5" s="81"/>
      <c r="AF5" s="79">
        <f>AF6</f>
        <v>45971</v>
      </c>
      <c r="AG5" s="80"/>
      <c r="AH5" s="80"/>
      <c r="AI5" s="80"/>
      <c r="AJ5" s="80"/>
      <c r="AK5" s="80"/>
      <c r="AL5" s="81"/>
      <c r="AM5" s="79">
        <f>AM6</f>
        <v>45978</v>
      </c>
      <c r="AN5" s="80"/>
      <c r="AO5" s="80"/>
      <c r="AP5" s="80"/>
      <c r="AQ5" s="80"/>
      <c r="AR5" s="80"/>
      <c r="AS5" s="81"/>
      <c r="AT5" s="79">
        <f>AT6</f>
        <v>45985</v>
      </c>
      <c r="AU5" s="80"/>
      <c r="AV5" s="80"/>
      <c r="AW5" s="80"/>
      <c r="AX5" s="80"/>
      <c r="AY5" s="80"/>
      <c r="AZ5" s="81"/>
      <c r="BA5" s="79">
        <f>BA6</f>
        <v>45992</v>
      </c>
      <c r="BB5" s="80"/>
      <c r="BC5" s="80"/>
      <c r="BD5" s="80"/>
      <c r="BE5" s="80"/>
      <c r="BF5" s="80"/>
      <c r="BG5" s="81"/>
      <c r="BH5" s="79">
        <f>BH6</f>
        <v>45999</v>
      </c>
      <c r="BI5" s="80"/>
      <c r="BJ5" s="80"/>
      <c r="BK5" s="80"/>
      <c r="BL5" s="80"/>
      <c r="BM5" s="80"/>
      <c r="BN5" s="81"/>
      <c r="BO5" s="79">
        <f>BO6</f>
        <v>46006</v>
      </c>
      <c r="BP5" s="80"/>
      <c r="BQ5" s="80"/>
      <c r="BR5" s="80"/>
      <c r="BS5" s="80"/>
      <c r="BT5" s="80"/>
      <c r="BU5" s="81"/>
      <c r="BV5" s="79">
        <f>BV6</f>
        <v>46013</v>
      </c>
      <c r="BW5" s="80"/>
      <c r="BX5" s="80"/>
      <c r="BY5" s="80"/>
      <c r="BZ5" s="80"/>
      <c r="CA5" s="80"/>
      <c r="CB5" s="81"/>
      <c r="CC5" s="79">
        <f>CC6</f>
        <v>46020</v>
      </c>
      <c r="CD5" s="80"/>
      <c r="CE5" s="80"/>
      <c r="CF5" s="80"/>
      <c r="CG5" s="80"/>
      <c r="CH5" s="80"/>
      <c r="CI5" s="81"/>
      <c r="CJ5" s="79">
        <f>CJ6</f>
        <v>46027</v>
      </c>
      <c r="CK5" s="80"/>
      <c r="CL5" s="80"/>
      <c r="CM5" s="80"/>
      <c r="CN5" s="80"/>
      <c r="CO5" s="80"/>
      <c r="CP5" s="81"/>
      <c r="CQ5" s="79">
        <f>CQ6</f>
        <v>46034</v>
      </c>
      <c r="CR5" s="80"/>
      <c r="CS5" s="80"/>
      <c r="CT5" s="80"/>
      <c r="CU5" s="80"/>
      <c r="CV5" s="80"/>
      <c r="CW5" s="81"/>
      <c r="CX5" s="79">
        <f>CX6</f>
        <v>46041</v>
      </c>
      <c r="CY5" s="80"/>
      <c r="CZ5" s="80"/>
      <c r="DA5" s="80"/>
      <c r="DB5" s="80"/>
      <c r="DC5" s="80"/>
      <c r="DD5" s="81"/>
      <c r="DE5" s="79">
        <f>DE6</f>
        <v>46048</v>
      </c>
      <c r="DF5" s="80"/>
      <c r="DG5" s="80"/>
      <c r="DH5" s="80"/>
      <c r="DI5" s="80"/>
      <c r="DJ5" s="80"/>
      <c r="DK5" s="81"/>
      <c r="DL5" s="79">
        <f>DL6</f>
        <v>46055</v>
      </c>
      <c r="DM5" s="80"/>
      <c r="DN5" s="80"/>
      <c r="DO5" s="80"/>
      <c r="DP5" s="80"/>
      <c r="DQ5" s="80"/>
      <c r="DR5" s="81"/>
      <c r="DS5" s="79">
        <f>DS6</f>
        <v>46062</v>
      </c>
      <c r="DT5" s="80"/>
      <c r="DU5" s="80"/>
      <c r="DV5" s="80"/>
      <c r="DW5" s="80"/>
      <c r="DX5" s="80"/>
      <c r="DY5" s="81"/>
      <c r="DZ5" s="79">
        <f>DZ6</f>
        <v>46069</v>
      </c>
      <c r="EA5" s="80"/>
      <c r="EB5" s="80"/>
      <c r="EC5" s="80"/>
      <c r="ED5" s="80"/>
      <c r="EE5" s="80"/>
      <c r="EF5" s="81"/>
      <c r="EG5" s="79">
        <f>EG6</f>
        <v>46076</v>
      </c>
      <c r="EH5" s="80"/>
      <c r="EI5" s="80"/>
      <c r="EJ5" s="80"/>
      <c r="EK5" s="80"/>
      <c r="EL5" s="80"/>
      <c r="EM5" s="81"/>
      <c r="EN5" s="79">
        <f>EN6</f>
        <v>46083</v>
      </c>
      <c r="EO5" s="80"/>
      <c r="EP5" s="80"/>
      <c r="EQ5" s="80"/>
      <c r="ER5" s="80"/>
      <c r="ES5" s="80"/>
      <c r="ET5" s="81"/>
      <c r="EU5" s="79">
        <f>EU6</f>
        <v>46090</v>
      </c>
      <c r="EV5" s="80"/>
      <c r="EW5" s="80"/>
      <c r="EX5" s="80"/>
      <c r="EY5" s="80"/>
      <c r="EZ5" s="80"/>
      <c r="FA5" s="81"/>
      <c r="FB5" s="79">
        <f>FB6</f>
        <v>46097</v>
      </c>
      <c r="FC5" s="80"/>
      <c r="FD5" s="80"/>
      <c r="FE5" s="80"/>
      <c r="FF5" s="80"/>
      <c r="FG5" s="80"/>
      <c r="FH5" s="81"/>
      <c r="FI5" s="79">
        <f>FI6</f>
        <v>46104</v>
      </c>
      <c r="FJ5" s="80"/>
      <c r="FK5" s="80"/>
      <c r="FL5" s="80"/>
      <c r="FM5" s="80"/>
      <c r="FN5" s="80"/>
      <c r="FO5" s="81"/>
      <c r="FP5" s="79">
        <f>FP6</f>
        <v>46111</v>
      </c>
      <c r="FQ5" s="80"/>
      <c r="FR5" s="80"/>
      <c r="FS5" s="80"/>
      <c r="FT5" s="80"/>
      <c r="FU5" s="80"/>
      <c r="FV5" s="81"/>
      <c r="FW5" s="79">
        <f>FW6</f>
        <v>46118</v>
      </c>
      <c r="FX5" s="80"/>
      <c r="FY5" s="80"/>
      <c r="FZ5" s="80"/>
      <c r="GA5" s="80"/>
      <c r="GB5" s="80"/>
      <c r="GC5" s="81"/>
      <c r="GD5" s="79">
        <f>GD6</f>
        <v>46125</v>
      </c>
      <c r="GE5" s="80"/>
      <c r="GF5" s="80"/>
      <c r="GG5" s="80"/>
      <c r="GH5" s="80"/>
      <c r="GI5" s="80"/>
      <c r="GJ5" s="81"/>
      <c r="GK5" s="79">
        <f>GK6</f>
        <v>46132</v>
      </c>
      <c r="GL5" s="80"/>
      <c r="GM5" s="80"/>
      <c r="GN5" s="80"/>
      <c r="GO5" s="80"/>
      <c r="GP5" s="80"/>
      <c r="GQ5" s="81"/>
      <c r="GR5" s="79">
        <f>GR6</f>
        <v>46139</v>
      </c>
      <c r="GS5" s="80"/>
      <c r="GT5" s="80"/>
      <c r="GU5" s="80"/>
      <c r="GV5" s="80"/>
      <c r="GW5" s="80"/>
      <c r="GX5" s="81"/>
      <c r="GY5" s="79">
        <f>GY6</f>
        <v>46146</v>
      </c>
      <c r="GZ5" s="80"/>
      <c r="HA5" s="80"/>
      <c r="HB5" s="80"/>
      <c r="HC5" s="80"/>
      <c r="HD5" s="80"/>
      <c r="HE5" s="81"/>
      <c r="HF5" s="79">
        <f>HF6</f>
        <v>46153</v>
      </c>
      <c r="HG5" s="80"/>
      <c r="HH5" s="80"/>
      <c r="HI5" s="80"/>
      <c r="HJ5" s="80"/>
      <c r="HK5" s="80"/>
      <c r="HL5" s="81"/>
      <c r="HM5" s="79">
        <f>HM6</f>
        <v>46160</v>
      </c>
      <c r="HN5" s="80"/>
      <c r="HO5" s="80"/>
      <c r="HP5" s="80"/>
      <c r="HQ5" s="80"/>
      <c r="HR5" s="80"/>
      <c r="HS5" s="81"/>
      <c r="HT5" s="79">
        <f>HT6</f>
        <v>46167</v>
      </c>
      <c r="HU5" s="80"/>
      <c r="HV5" s="80"/>
      <c r="HW5" s="80"/>
      <c r="HX5" s="80"/>
      <c r="HY5" s="80"/>
      <c r="HZ5" s="81"/>
      <c r="IA5" s="79">
        <f>IA6</f>
        <v>46174</v>
      </c>
      <c r="IB5" s="80"/>
      <c r="IC5" s="80"/>
      <c r="ID5" s="80"/>
      <c r="IE5" s="80"/>
      <c r="IF5" s="80"/>
      <c r="IG5" s="81"/>
      <c r="IH5" s="79">
        <f>IH6</f>
        <v>46181</v>
      </c>
      <c r="II5" s="80"/>
      <c r="IJ5" s="80"/>
      <c r="IK5" s="80"/>
      <c r="IL5" s="80"/>
      <c r="IM5" s="80"/>
      <c r="IN5" s="81"/>
      <c r="IO5" s="79">
        <f>IO6</f>
        <v>46188</v>
      </c>
      <c r="IP5" s="80"/>
      <c r="IQ5" s="80"/>
      <c r="IR5" s="80"/>
      <c r="IS5" s="80"/>
      <c r="IT5" s="80"/>
      <c r="IU5" s="81"/>
      <c r="IV5" s="79">
        <f>IV6</f>
        <v>46195</v>
      </c>
      <c r="IW5" s="80"/>
      <c r="IX5" s="80"/>
      <c r="IY5" s="80"/>
      <c r="IZ5" s="80"/>
      <c r="JA5" s="80"/>
      <c r="JB5" s="81"/>
      <c r="JC5" s="79">
        <f>JC6</f>
        <v>46202</v>
      </c>
      <c r="JD5" s="80"/>
      <c r="JE5" s="80"/>
      <c r="JF5" s="80"/>
      <c r="JG5" s="80"/>
      <c r="JH5" s="80"/>
      <c r="JI5" s="81"/>
      <c r="JJ5" s="79">
        <f>JJ6</f>
        <v>46209</v>
      </c>
      <c r="JK5" s="80"/>
      <c r="JL5" s="80"/>
      <c r="JM5" s="80"/>
      <c r="JN5" s="80"/>
      <c r="JO5" s="80"/>
      <c r="JP5" s="81"/>
      <c r="JQ5" s="79">
        <f>JQ6</f>
        <v>46216</v>
      </c>
      <c r="JR5" s="80"/>
      <c r="JS5" s="80"/>
      <c r="JT5" s="80"/>
      <c r="JU5" s="80"/>
      <c r="JV5" s="80"/>
      <c r="JW5" s="81"/>
      <c r="JX5" s="79">
        <f>JX6</f>
        <v>46223</v>
      </c>
      <c r="JY5" s="80"/>
      <c r="JZ5" s="80"/>
      <c r="KA5" s="80"/>
      <c r="KB5" s="80"/>
      <c r="KC5" s="80"/>
      <c r="KD5" s="81"/>
      <c r="KE5" s="79">
        <f>KE6</f>
        <v>46230</v>
      </c>
      <c r="KF5" s="80"/>
      <c r="KG5" s="80"/>
      <c r="KH5" s="80"/>
      <c r="KI5" s="80"/>
      <c r="KJ5" s="80"/>
      <c r="KK5" s="81"/>
      <c r="KL5" s="79">
        <f>KL6</f>
        <v>46237</v>
      </c>
      <c r="KM5" s="80"/>
      <c r="KN5" s="80"/>
      <c r="KO5" s="80"/>
      <c r="KP5" s="80"/>
      <c r="KQ5" s="80"/>
      <c r="KR5" s="81"/>
      <c r="KS5" s="79">
        <f>KS6</f>
        <v>46244</v>
      </c>
      <c r="KT5" s="80"/>
      <c r="KU5" s="80"/>
      <c r="KV5" s="80"/>
      <c r="KW5" s="80"/>
      <c r="KX5" s="80"/>
      <c r="KY5" s="81"/>
    </row>
    <row r="6" spans="1:311" x14ac:dyDescent="0.3">
      <c r="K6" s="9">
        <f>C4-WEEKDAY(C4,1)+2+7*(H4-1)</f>
        <v>45950</v>
      </c>
      <c r="L6" s="10">
        <f t="shared" ref="L6:AL6" si="0">K6+1</f>
        <v>45951</v>
      </c>
      <c r="M6" s="10">
        <f t="shared" si="0"/>
        <v>45952</v>
      </c>
      <c r="N6" s="10">
        <f t="shared" si="0"/>
        <v>45953</v>
      </c>
      <c r="O6" s="10">
        <f t="shared" si="0"/>
        <v>45954</v>
      </c>
      <c r="P6" s="10">
        <f t="shared" si="0"/>
        <v>45955</v>
      </c>
      <c r="Q6" s="11">
        <f t="shared" si="0"/>
        <v>45956</v>
      </c>
      <c r="R6" s="9">
        <f t="shared" si="0"/>
        <v>45957</v>
      </c>
      <c r="S6" s="10">
        <f t="shared" si="0"/>
        <v>45958</v>
      </c>
      <c r="T6" s="10">
        <f t="shared" si="0"/>
        <v>45959</v>
      </c>
      <c r="U6" s="10">
        <f t="shared" si="0"/>
        <v>45960</v>
      </c>
      <c r="V6" s="10">
        <f t="shared" si="0"/>
        <v>45961</v>
      </c>
      <c r="W6" s="10">
        <f t="shared" si="0"/>
        <v>45962</v>
      </c>
      <c r="X6" s="11">
        <f t="shared" si="0"/>
        <v>45963</v>
      </c>
      <c r="Y6" s="9">
        <f t="shared" si="0"/>
        <v>45964</v>
      </c>
      <c r="Z6" s="10">
        <f t="shared" si="0"/>
        <v>45965</v>
      </c>
      <c r="AA6" s="10">
        <f t="shared" si="0"/>
        <v>45966</v>
      </c>
      <c r="AB6" s="10">
        <f t="shared" si="0"/>
        <v>45967</v>
      </c>
      <c r="AC6" s="10">
        <f t="shared" si="0"/>
        <v>45968</v>
      </c>
      <c r="AD6" s="10">
        <f t="shared" si="0"/>
        <v>45969</v>
      </c>
      <c r="AE6" s="11">
        <f t="shared" si="0"/>
        <v>45970</v>
      </c>
      <c r="AF6" s="9">
        <f t="shared" si="0"/>
        <v>45971</v>
      </c>
      <c r="AG6" s="10">
        <f t="shared" si="0"/>
        <v>45972</v>
      </c>
      <c r="AH6" s="10">
        <f t="shared" si="0"/>
        <v>45973</v>
      </c>
      <c r="AI6" s="10">
        <f t="shared" si="0"/>
        <v>45974</v>
      </c>
      <c r="AJ6" s="10">
        <f t="shared" si="0"/>
        <v>45975</v>
      </c>
      <c r="AK6" s="10">
        <f t="shared" si="0"/>
        <v>45976</v>
      </c>
      <c r="AL6" s="11">
        <f t="shared" si="0"/>
        <v>45977</v>
      </c>
      <c r="AM6" s="9">
        <f t="shared" ref="AM6:CX6" si="1">AL6+1</f>
        <v>45978</v>
      </c>
      <c r="AN6" s="10">
        <f t="shared" si="1"/>
        <v>45979</v>
      </c>
      <c r="AO6" s="10">
        <f t="shared" si="1"/>
        <v>45980</v>
      </c>
      <c r="AP6" s="10">
        <f t="shared" si="1"/>
        <v>45981</v>
      </c>
      <c r="AQ6" s="10">
        <f t="shared" si="1"/>
        <v>45982</v>
      </c>
      <c r="AR6" s="10">
        <f t="shared" si="1"/>
        <v>45983</v>
      </c>
      <c r="AS6" s="11">
        <f t="shared" si="1"/>
        <v>45984</v>
      </c>
      <c r="AT6" s="9">
        <f t="shared" si="1"/>
        <v>45985</v>
      </c>
      <c r="AU6" s="10">
        <f t="shared" si="1"/>
        <v>45986</v>
      </c>
      <c r="AV6" s="10">
        <f t="shared" si="1"/>
        <v>45987</v>
      </c>
      <c r="AW6" s="10">
        <f t="shared" si="1"/>
        <v>45988</v>
      </c>
      <c r="AX6" s="10">
        <f t="shared" si="1"/>
        <v>45989</v>
      </c>
      <c r="AY6" s="10">
        <f t="shared" si="1"/>
        <v>45990</v>
      </c>
      <c r="AZ6" s="11">
        <f t="shared" si="1"/>
        <v>45991</v>
      </c>
      <c r="BA6" s="9">
        <f t="shared" si="1"/>
        <v>45992</v>
      </c>
      <c r="BB6" s="10">
        <f t="shared" si="1"/>
        <v>45993</v>
      </c>
      <c r="BC6" s="10">
        <f t="shared" si="1"/>
        <v>45994</v>
      </c>
      <c r="BD6" s="10">
        <f t="shared" si="1"/>
        <v>45995</v>
      </c>
      <c r="BE6" s="10">
        <f t="shared" si="1"/>
        <v>45996</v>
      </c>
      <c r="BF6" s="10">
        <f t="shared" si="1"/>
        <v>45997</v>
      </c>
      <c r="BG6" s="11">
        <f t="shared" si="1"/>
        <v>45998</v>
      </c>
      <c r="BH6" s="9">
        <f t="shared" si="1"/>
        <v>45999</v>
      </c>
      <c r="BI6" s="10">
        <f t="shared" si="1"/>
        <v>46000</v>
      </c>
      <c r="BJ6" s="10">
        <f t="shared" si="1"/>
        <v>46001</v>
      </c>
      <c r="BK6" s="10">
        <f t="shared" si="1"/>
        <v>46002</v>
      </c>
      <c r="BL6" s="10">
        <f t="shared" si="1"/>
        <v>46003</v>
      </c>
      <c r="BM6" s="10">
        <f t="shared" si="1"/>
        <v>46004</v>
      </c>
      <c r="BN6" s="11">
        <f t="shared" si="1"/>
        <v>46005</v>
      </c>
      <c r="BO6" s="9">
        <f t="shared" si="1"/>
        <v>46006</v>
      </c>
      <c r="BP6" s="10">
        <f t="shared" si="1"/>
        <v>46007</v>
      </c>
      <c r="BQ6" s="10">
        <f t="shared" si="1"/>
        <v>46008</v>
      </c>
      <c r="BR6" s="10">
        <f t="shared" si="1"/>
        <v>46009</v>
      </c>
      <c r="BS6" s="10">
        <f t="shared" si="1"/>
        <v>46010</v>
      </c>
      <c r="BT6" s="10">
        <f t="shared" si="1"/>
        <v>46011</v>
      </c>
      <c r="BU6" s="11">
        <f t="shared" si="1"/>
        <v>46012</v>
      </c>
      <c r="BV6" s="9">
        <f t="shared" si="1"/>
        <v>46013</v>
      </c>
      <c r="BW6" s="10">
        <f t="shared" si="1"/>
        <v>46014</v>
      </c>
      <c r="BX6" s="10">
        <f t="shared" si="1"/>
        <v>46015</v>
      </c>
      <c r="BY6" s="10">
        <f t="shared" si="1"/>
        <v>46016</v>
      </c>
      <c r="BZ6" s="10">
        <f t="shared" si="1"/>
        <v>46017</v>
      </c>
      <c r="CA6" s="10">
        <f t="shared" si="1"/>
        <v>46018</v>
      </c>
      <c r="CB6" s="11">
        <f t="shared" si="1"/>
        <v>46019</v>
      </c>
      <c r="CC6" s="9">
        <f t="shared" si="1"/>
        <v>46020</v>
      </c>
      <c r="CD6" s="10">
        <f t="shared" si="1"/>
        <v>46021</v>
      </c>
      <c r="CE6" s="10">
        <f t="shared" si="1"/>
        <v>46022</v>
      </c>
      <c r="CF6" s="10">
        <f t="shared" si="1"/>
        <v>46023</v>
      </c>
      <c r="CG6" s="10">
        <f t="shared" si="1"/>
        <v>46024</v>
      </c>
      <c r="CH6" s="10">
        <f t="shared" si="1"/>
        <v>46025</v>
      </c>
      <c r="CI6" s="11">
        <f t="shared" si="1"/>
        <v>46026</v>
      </c>
      <c r="CJ6" s="9">
        <f t="shared" si="1"/>
        <v>46027</v>
      </c>
      <c r="CK6" s="10">
        <f t="shared" si="1"/>
        <v>46028</v>
      </c>
      <c r="CL6" s="10">
        <f t="shared" si="1"/>
        <v>46029</v>
      </c>
      <c r="CM6" s="10">
        <f t="shared" si="1"/>
        <v>46030</v>
      </c>
      <c r="CN6" s="10">
        <f t="shared" si="1"/>
        <v>46031</v>
      </c>
      <c r="CO6" s="10">
        <f t="shared" si="1"/>
        <v>46032</v>
      </c>
      <c r="CP6" s="11">
        <f t="shared" si="1"/>
        <v>46033</v>
      </c>
      <c r="CQ6" s="9">
        <f t="shared" si="1"/>
        <v>46034</v>
      </c>
      <c r="CR6" s="10">
        <f t="shared" si="1"/>
        <v>46035</v>
      </c>
      <c r="CS6" s="10">
        <f t="shared" si="1"/>
        <v>46036</v>
      </c>
      <c r="CT6" s="10">
        <f t="shared" si="1"/>
        <v>46037</v>
      </c>
      <c r="CU6" s="10">
        <f t="shared" si="1"/>
        <v>46038</v>
      </c>
      <c r="CV6" s="10">
        <f t="shared" si="1"/>
        <v>46039</v>
      </c>
      <c r="CW6" s="11">
        <f t="shared" si="1"/>
        <v>46040</v>
      </c>
      <c r="CX6" s="9">
        <f t="shared" si="1"/>
        <v>46041</v>
      </c>
      <c r="CY6" s="10">
        <f t="shared" ref="CY6:FJ6" si="2">CX6+1</f>
        <v>46042</v>
      </c>
      <c r="CZ6" s="10">
        <f t="shared" si="2"/>
        <v>46043</v>
      </c>
      <c r="DA6" s="10">
        <f t="shared" si="2"/>
        <v>46044</v>
      </c>
      <c r="DB6" s="10">
        <f t="shared" si="2"/>
        <v>46045</v>
      </c>
      <c r="DC6" s="10">
        <f t="shared" si="2"/>
        <v>46046</v>
      </c>
      <c r="DD6" s="11">
        <f t="shared" si="2"/>
        <v>46047</v>
      </c>
      <c r="DE6" s="9">
        <f t="shared" si="2"/>
        <v>46048</v>
      </c>
      <c r="DF6" s="10">
        <f t="shared" si="2"/>
        <v>46049</v>
      </c>
      <c r="DG6" s="10">
        <f t="shared" si="2"/>
        <v>46050</v>
      </c>
      <c r="DH6" s="10">
        <f t="shared" si="2"/>
        <v>46051</v>
      </c>
      <c r="DI6" s="10">
        <f t="shared" si="2"/>
        <v>46052</v>
      </c>
      <c r="DJ6" s="10">
        <f t="shared" si="2"/>
        <v>46053</v>
      </c>
      <c r="DK6" s="11">
        <f t="shared" si="2"/>
        <v>46054</v>
      </c>
      <c r="DL6" s="9">
        <f t="shared" si="2"/>
        <v>46055</v>
      </c>
      <c r="DM6" s="10">
        <f t="shared" si="2"/>
        <v>46056</v>
      </c>
      <c r="DN6" s="10">
        <f t="shared" si="2"/>
        <v>46057</v>
      </c>
      <c r="DO6" s="10">
        <f t="shared" si="2"/>
        <v>46058</v>
      </c>
      <c r="DP6" s="10">
        <f t="shared" si="2"/>
        <v>46059</v>
      </c>
      <c r="DQ6" s="10">
        <f t="shared" si="2"/>
        <v>46060</v>
      </c>
      <c r="DR6" s="11">
        <f t="shared" si="2"/>
        <v>46061</v>
      </c>
      <c r="DS6" s="9">
        <f t="shared" si="2"/>
        <v>46062</v>
      </c>
      <c r="DT6" s="10">
        <f t="shared" si="2"/>
        <v>46063</v>
      </c>
      <c r="DU6" s="10">
        <f t="shared" si="2"/>
        <v>46064</v>
      </c>
      <c r="DV6" s="10">
        <f t="shared" si="2"/>
        <v>46065</v>
      </c>
      <c r="DW6" s="10">
        <f t="shared" si="2"/>
        <v>46066</v>
      </c>
      <c r="DX6" s="10">
        <f t="shared" si="2"/>
        <v>46067</v>
      </c>
      <c r="DY6" s="11">
        <f t="shared" si="2"/>
        <v>46068</v>
      </c>
      <c r="DZ6" s="9">
        <f t="shared" si="2"/>
        <v>46069</v>
      </c>
      <c r="EA6" s="10">
        <f t="shared" si="2"/>
        <v>46070</v>
      </c>
      <c r="EB6" s="10">
        <f t="shared" si="2"/>
        <v>46071</v>
      </c>
      <c r="EC6" s="10">
        <f t="shared" si="2"/>
        <v>46072</v>
      </c>
      <c r="ED6" s="10">
        <f t="shared" si="2"/>
        <v>46073</v>
      </c>
      <c r="EE6" s="10">
        <f t="shared" si="2"/>
        <v>46074</v>
      </c>
      <c r="EF6" s="11">
        <f t="shared" si="2"/>
        <v>46075</v>
      </c>
      <c r="EG6" s="9">
        <f t="shared" si="2"/>
        <v>46076</v>
      </c>
      <c r="EH6" s="10">
        <f t="shared" si="2"/>
        <v>46077</v>
      </c>
      <c r="EI6" s="10">
        <f t="shared" si="2"/>
        <v>46078</v>
      </c>
      <c r="EJ6" s="10">
        <f t="shared" si="2"/>
        <v>46079</v>
      </c>
      <c r="EK6" s="10">
        <f t="shared" si="2"/>
        <v>46080</v>
      </c>
      <c r="EL6" s="10">
        <f t="shared" si="2"/>
        <v>46081</v>
      </c>
      <c r="EM6" s="11">
        <f t="shared" si="2"/>
        <v>46082</v>
      </c>
      <c r="EN6" s="9">
        <f t="shared" si="2"/>
        <v>46083</v>
      </c>
      <c r="EO6" s="10">
        <f t="shared" si="2"/>
        <v>46084</v>
      </c>
      <c r="EP6" s="10">
        <f t="shared" si="2"/>
        <v>46085</v>
      </c>
      <c r="EQ6" s="10">
        <f t="shared" si="2"/>
        <v>46086</v>
      </c>
      <c r="ER6" s="10">
        <f t="shared" si="2"/>
        <v>46087</v>
      </c>
      <c r="ES6" s="10">
        <f t="shared" si="2"/>
        <v>46088</v>
      </c>
      <c r="ET6" s="11">
        <f t="shared" si="2"/>
        <v>46089</v>
      </c>
      <c r="EU6" s="9">
        <f t="shared" si="2"/>
        <v>46090</v>
      </c>
      <c r="EV6" s="10">
        <f t="shared" si="2"/>
        <v>46091</v>
      </c>
      <c r="EW6" s="10">
        <f t="shared" si="2"/>
        <v>46092</v>
      </c>
      <c r="EX6" s="10">
        <f t="shared" si="2"/>
        <v>46093</v>
      </c>
      <c r="EY6" s="10">
        <f t="shared" si="2"/>
        <v>46094</v>
      </c>
      <c r="EZ6" s="10">
        <f t="shared" si="2"/>
        <v>46095</v>
      </c>
      <c r="FA6" s="11">
        <f t="shared" si="2"/>
        <v>46096</v>
      </c>
      <c r="FB6" s="9">
        <f t="shared" si="2"/>
        <v>46097</v>
      </c>
      <c r="FC6" s="10">
        <f t="shared" si="2"/>
        <v>46098</v>
      </c>
      <c r="FD6" s="10">
        <f t="shared" si="2"/>
        <v>46099</v>
      </c>
      <c r="FE6" s="10">
        <f t="shared" si="2"/>
        <v>46100</v>
      </c>
      <c r="FF6" s="10">
        <f t="shared" si="2"/>
        <v>46101</v>
      </c>
      <c r="FG6" s="10">
        <f t="shared" si="2"/>
        <v>46102</v>
      </c>
      <c r="FH6" s="11">
        <f t="shared" si="2"/>
        <v>46103</v>
      </c>
      <c r="FI6" s="9">
        <f t="shared" si="2"/>
        <v>46104</v>
      </c>
      <c r="FJ6" s="10">
        <f t="shared" si="2"/>
        <v>46105</v>
      </c>
      <c r="FK6" s="10">
        <f t="shared" ref="FK6:HV6" si="3">FJ6+1</f>
        <v>46106</v>
      </c>
      <c r="FL6" s="10">
        <f t="shared" si="3"/>
        <v>46107</v>
      </c>
      <c r="FM6" s="10">
        <f t="shared" si="3"/>
        <v>46108</v>
      </c>
      <c r="FN6" s="10">
        <f t="shared" si="3"/>
        <v>46109</v>
      </c>
      <c r="FO6" s="11">
        <f t="shared" si="3"/>
        <v>46110</v>
      </c>
      <c r="FP6" s="9">
        <f t="shared" si="3"/>
        <v>46111</v>
      </c>
      <c r="FQ6" s="10">
        <f t="shared" si="3"/>
        <v>46112</v>
      </c>
      <c r="FR6" s="10">
        <f t="shared" si="3"/>
        <v>46113</v>
      </c>
      <c r="FS6" s="10">
        <f t="shared" si="3"/>
        <v>46114</v>
      </c>
      <c r="FT6" s="10">
        <f t="shared" si="3"/>
        <v>46115</v>
      </c>
      <c r="FU6" s="10">
        <f t="shared" si="3"/>
        <v>46116</v>
      </c>
      <c r="FV6" s="11">
        <f t="shared" si="3"/>
        <v>46117</v>
      </c>
      <c r="FW6" s="9">
        <f t="shared" si="3"/>
        <v>46118</v>
      </c>
      <c r="FX6" s="10">
        <f t="shared" si="3"/>
        <v>46119</v>
      </c>
      <c r="FY6" s="10">
        <f t="shared" si="3"/>
        <v>46120</v>
      </c>
      <c r="FZ6" s="10">
        <f t="shared" si="3"/>
        <v>46121</v>
      </c>
      <c r="GA6" s="10">
        <f t="shared" si="3"/>
        <v>46122</v>
      </c>
      <c r="GB6" s="10">
        <f t="shared" si="3"/>
        <v>46123</v>
      </c>
      <c r="GC6" s="11">
        <f t="shared" si="3"/>
        <v>46124</v>
      </c>
      <c r="GD6" s="9">
        <f t="shared" si="3"/>
        <v>46125</v>
      </c>
      <c r="GE6" s="10">
        <f t="shared" si="3"/>
        <v>46126</v>
      </c>
      <c r="GF6" s="10">
        <f t="shared" si="3"/>
        <v>46127</v>
      </c>
      <c r="GG6" s="10">
        <f t="shared" si="3"/>
        <v>46128</v>
      </c>
      <c r="GH6" s="10">
        <f t="shared" si="3"/>
        <v>46129</v>
      </c>
      <c r="GI6" s="10">
        <f t="shared" si="3"/>
        <v>46130</v>
      </c>
      <c r="GJ6" s="11">
        <f t="shared" si="3"/>
        <v>46131</v>
      </c>
      <c r="GK6" s="9">
        <f t="shared" si="3"/>
        <v>46132</v>
      </c>
      <c r="GL6" s="10">
        <f t="shared" si="3"/>
        <v>46133</v>
      </c>
      <c r="GM6" s="10">
        <f t="shared" si="3"/>
        <v>46134</v>
      </c>
      <c r="GN6" s="10">
        <f t="shared" si="3"/>
        <v>46135</v>
      </c>
      <c r="GO6" s="10">
        <f t="shared" si="3"/>
        <v>46136</v>
      </c>
      <c r="GP6" s="10">
        <f t="shared" si="3"/>
        <v>46137</v>
      </c>
      <c r="GQ6" s="11">
        <f t="shared" si="3"/>
        <v>46138</v>
      </c>
      <c r="GR6" s="9">
        <f t="shared" si="3"/>
        <v>46139</v>
      </c>
      <c r="GS6" s="10">
        <f t="shared" si="3"/>
        <v>46140</v>
      </c>
      <c r="GT6" s="10">
        <f t="shared" si="3"/>
        <v>46141</v>
      </c>
      <c r="GU6" s="10">
        <f t="shared" si="3"/>
        <v>46142</v>
      </c>
      <c r="GV6" s="10">
        <f t="shared" si="3"/>
        <v>46143</v>
      </c>
      <c r="GW6" s="10">
        <f t="shared" si="3"/>
        <v>46144</v>
      </c>
      <c r="GX6" s="11">
        <f t="shared" si="3"/>
        <v>46145</v>
      </c>
      <c r="GY6" s="9">
        <f t="shared" si="3"/>
        <v>46146</v>
      </c>
      <c r="GZ6" s="10">
        <f t="shared" si="3"/>
        <v>46147</v>
      </c>
      <c r="HA6" s="10">
        <f t="shared" si="3"/>
        <v>46148</v>
      </c>
      <c r="HB6" s="10">
        <f t="shared" si="3"/>
        <v>46149</v>
      </c>
      <c r="HC6" s="10">
        <f t="shared" si="3"/>
        <v>46150</v>
      </c>
      <c r="HD6" s="10">
        <f t="shared" si="3"/>
        <v>46151</v>
      </c>
      <c r="HE6" s="11">
        <f t="shared" si="3"/>
        <v>46152</v>
      </c>
      <c r="HF6" s="9">
        <f t="shared" si="3"/>
        <v>46153</v>
      </c>
      <c r="HG6" s="10">
        <f t="shared" si="3"/>
        <v>46154</v>
      </c>
      <c r="HH6" s="10">
        <f t="shared" si="3"/>
        <v>46155</v>
      </c>
      <c r="HI6" s="10">
        <f t="shared" si="3"/>
        <v>46156</v>
      </c>
      <c r="HJ6" s="10">
        <f t="shared" si="3"/>
        <v>46157</v>
      </c>
      <c r="HK6" s="10">
        <f t="shared" si="3"/>
        <v>46158</v>
      </c>
      <c r="HL6" s="11">
        <f t="shared" si="3"/>
        <v>46159</v>
      </c>
      <c r="HM6" s="9">
        <f t="shared" si="3"/>
        <v>46160</v>
      </c>
      <c r="HN6" s="10">
        <f t="shared" si="3"/>
        <v>46161</v>
      </c>
      <c r="HO6" s="10">
        <f t="shared" si="3"/>
        <v>46162</v>
      </c>
      <c r="HP6" s="10">
        <f t="shared" si="3"/>
        <v>46163</v>
      </c>
      <c r="HQ6" s="10">
        <f t="shared" si="3"/>
        <v>46164</v>
      </c>
      <c r="HR6" s="10">
        <f t="shared" si="3"/>
        <v>46165</v>
      </c>
      <c r="HS6" s="11">
        <f t="shared" si="3"/>
        <v>46166</v>
      </c>
      <c r="HT6" s="9">
        <f t="shared" si="3"/>
        <v>46167</v>
      </c>
      <c r="HU6" s="10">
        <f t="shared" si="3"/>
        <v>46168</v>
      </c>
      <c r="HV6" s="10">
        <f t="shared" si="3"/>
        <v>46169</v>
      </c>
      <c r="HW6" s="10">
        <f t="shared" ref="HW6:KH6" si="4">HV6+1</f>
        <v>46170</v>
      </c>
      <c r="HX6" s="10">
        <f t="shared" si="4"/>
        <v>46171</v>
      </c>
      <c r="HY6" s="10">
        <f t="shared" si="4"/>
        <v>46172</v>
      </c>
      <c r="HZ6" s="11">
        <f t="shared" si="4"/>
        <v>46173</v>
      </c>
      <c r="IA6" s="9">
        <f t="shared" si="4"/>
        <v>46174</v>
      </c>
      <c r="IB6" s="10">
        <f t="shared" si="4"/>
        <v>46175</v>
      </c>
      <c r="IC6" s="10">
        <f t="shared" si="4"/>
        <v>46176</v>
      </c>
      <c r="ID6" s="10">
        <f t="shared" si="4"/>
        <v>46177</v>
      </c>
      <c r="IE6" s="10">
        <f t="shared" si="4"/>
        <v>46178</v>
      </c>
      <c r="IF6" s="10">
        <f t="shared" si="4"/>
        <v>46179</v>
      </c>
      <c r="IG6" s="11">
        <f t="shared" si="4"/>
        <v>46180</v>
      </c>
      <c r="IH6" s="9">
        <f t="shared" si="4"/>
        <v>46181</v>
      </c>
      <c r="II6" s="10">
        <f t="shared" si="4"/>
        <v>46182</v>
      </c>
      <c r="IJ6" s="10">
        <f t="shared" si="4"/>
        <v>46183</v>
      </c>
      <c r="IK6" s="10">
        <f t="shared" si="4"/>
        <v>46184</v>
      </c>
      <c r="IL6" s="10">
        <f t="shared" si="4"/>
        <v>46185</v>
      </c>
      <c r="IM6" s="10">
        <f t="shared" si="4"/>
        <v>46186</v>
      </c>
      <c r="IN6" s="11">
        <f t="shared" si="4"/>
        <v>46187</v>
      </c>
      <c r="IO6" s="9">
        <f t="shared" si="4"/>
        <v>46188</v>
      </c>
      <c r="IP6" s="10">
        <f t="shared" si="4"/>
        <v>46189</v>
      </c>
      <c r="IQ6" s="10">
        <f t="shared" si="4"/>
        <v>46190</v>
      </c>
      <c r="IR6" s="10">
        <f t="shared" si="4"/>
        <v>46191</v>
      </c>
      <c r="IS6" s="10">
        <f t="shared" si="4"/>
        <v>46192</v>
      </c>
      <c r="IT6" s="10">
        <f t="shared" si="4"/>
        <v>46193</v>
      </c>
      <c r="IU6" s="11">
        <f t="shared" si="4"/>
        <v>46194</v>
      </c>
      <c r="IV6" s="9">
        <f t="shared" si="4"/>
        <v>46195</v>
      </c>
      <c r="IW6" s="10">
        <f t="shared" si="4"/>
        <v>46196</v>
      </c>
      <c r="IX6" s="10">
        <f t="shared" si="4"/>
        <v>46197</v>
      </c>
      <c r="IY6" s="10">
        <f t="shared" si="4"/>
        <v>46198</v>
      </c>
      <c r="IZ6" s="10">
        <f t="shared" si="4"/>
        <v>46199</v>
      </c>
      <c r="JA6" s="10">
        <f t="shared" si="4"/>
        <v>46200</v>
      </c>
      <c r="JB6" s="11">
        <f t="shared" si="4"/>
        <v>46201</v>
      </c>
      <c r="JC6" s="9">
        <f t="shared" si="4"/>
        <v>46202</v>
      </c>
      <c r="JD6" s="10">
        <f t="shared" si="4"/>
        <v>46203</v>
      </c>
      <c r="JE6" s="10">
        <f t="shared" si="4"/>
        <v>46204</v>
      </c>
      <c r="JF6" s="10">
        <f t="shared" si="4"/>
        <v>46205</v>
      </c>
      <c r="JG6" s="10">
        <f t="shared" si="4"/>
        <v>46206</v>
      </c>
      <c r="JH6" s="10">
        <f t="shared" si="4"/>
        <v>46207</v>
      </c>
      <c r="JI6" s="11">
        <f t="shared" si="4"/>
        <v>46208</v>
      </c>
      <c r="JJ6" s="9">
        <f t="shared" si="4"/>
        <v>46209</v>
      </c>
      <c r="JK6" s="10">
        <f t="shared" si="4"/>
        <v>46210</v>
      </c>
      <c r="JL6" s="10">
        <f t="shared" si="4"/>
        <v>46211</v>
      </c>
      <c r="JM6" s="10">
        <f t="shared" si="4"/>
        <v>46212</v>
      </c>
      <c r="JN6" s="10">
        <f t="shared" si="4"/>
        <v>46213</v>
      </c>
      <c r="JO6" s="10">
        <f t="shared" si="4"/>
        <v>46214</v>
      </c>
      <c r="JP6" s="11">
        <f t="shared" si="4"/>
        <v>46215</v>
      </c>
      <c r="JQ6" s="9">
        <f t="shared" si="4"/>
        <v>46216</v>
      </c>
      <c r="JR6" s="10">
        <f t="shared" si="4"/>
        <v>46217</v>
      </c>
      <c r="JS6" s="10">
        <f t="shared" si="4"/>
        <v>46218</v>
      </c>
      <c r="JT6" s="10">
        <f t="shared" si="4"/>
        <v>46219</v>
      </c>
      <c r="JU6" s="10">
        <f t="shared" si="4"/>
        <v>46220</v>
      </c>
      <c r="JV6" s="10">
        <f t="shared" si="4"/>
        <v>46221</v>
      </c>
      <c r="JW6" s="11">
        <f t="shared" si="4"/>
        <v>46222</v>
      </c>
      <c r="JX6" s="9">
        <f t="shared" si="4"/>
        <v>46223</v>
      </c>
      <c r="JY6" s="10">
        <f t="shared" si="4"/>
        <v>46224</v>
      </c>
      <c r="JZ6" s="10">
        <f t="shared" si="4"/>
        <v>46225</v>
      </c>
      <c r="KA6" s="10">
        <f t="shared" si="4"/>
        <v>46226</v>
      </c>
      <c r="KB6" s="10">
        <f t="shared" si="4"/>
        <v>46227</v>
      </c>
      <c r="KC6" s="10">
        <f t="shared" si="4"/>
        <v>46228</v>
      </c>
      <c r="KD6" s="11">
        <f t="shared" si="4"/>
        <v>46229</v>
      </c>
      <c r="KE6" s="9">
        <f t="shared" si="4"/>
        <v>46230</v>
      </c>
      <c r="KF6" s="10">
        <f t="shared" si="4"/>
        <v>46231</v>
      </c>
      <c r="KG6" s="10">
        <f t="shared" si="4"/>
        <v>46232</v>
      </c>
      <c r="KH6" s="10">
        <f t="shared" si="4"/>
        <v>46233</v>
      </c>
      <c r="KI6" s="10">
        <f t="shared" ref="KI6:KY6" si="5">KH6+1</f>
        <v>46234</v>
      </c>
      <c r="KJ6" s="10">
        <f t="shared" si="5"/>
        <v>46235</v>
      </c>
      <c r="KK6" s="11">
        <f t="shared" si="5"/>
        <v>46236</v>
      </c>
      <c r="KL6" s="9">
        <f t="shared" si="5"/>
        <v>46237</v>
      </c>
      <c r="KM6" s="10">
        <f t="shared" si="5"/>
        <v>46238</v>
      </c>
      <c r="KN6" s="10">
        <f t="shared" si="5"/>
        <v>46239</v>
      </c>
      <c r="KO6" s="10">
        <f t="shared" si="5"/>
        <v>46240</v>
      </c>
      <c r="KP6" s="10">
        <f t="shared" si="5"/>
        <v>46241</v>
      </c>
      <c r="KQ6" s="10">
        <f t="shared" si="5"/>
        <v>46242</v>
      </c>
      <c r="KR6" s="11">
        <f t="shared" si="5"/>
        <v>46243</v>
      </c>
      <c r="KS6" s="9">
        <f t="shared" si="5"/>
        <v>46244</v>
      </c>
      <c r="KT6" s="10">
        <f t="shared" si="5"/>
        <v>46245</v>
      </c>
      <c r="KU6" s="10">
        <f t="shared" si="5"/>
        <v>46246</v>
      </c>
      <c r="KV6" s="10">
        <f t="shared" si="5"/>
        <v>46247</v>
      </c>
      <c r="KW6" s="10">
        <f t="shared" si="5"/>
        <v>46248</v>
      </c>
      <c r="KX6" s="10">
        <f t="shared" si="5"/>
        <v>46249</v>
      </c>
      <c r="KY6" s="11">
        <f t="shared" si="5"/>
        <v>46250</v>
      </c>
    </row>
    <row r="7" spans="1:311" ht="38.4" thickBot="1" x14ac:dyDescent="0.35">
      <c r="A7" s="12" t="s">
        <v>0</v>
      </c>
      <c r="B7" s="12" t="s">
        <v>6</v>
      </c>
      <c r="C7" s="13" t="s">
        <v>18</v>
      </c>
      <c r="D7" s="14" t="s">
        <v>12</v>
      </c>
      <c r="E7" s="15" t="s">
        <v>7</v>
      </c>
      <c r="F7" s="15" t="s">
        <v>8</v>
      </c>
      <c r="G7" s="13" t="s">
        <v>9</v>
      </c>
      <c r="H7" s="13" t="s">
        <v>10</v>
      </c>
      <c r="I7" s="13" t="s">
        <v>11</v>
      </c>
      <c r="J7" s="13"/>
      <c r="K7" s="16" t="str">
        <f t="shared" ref="K7:AL7" si="6">CHOOSE(WEEKDAY(K6,1),"S","M","T","W","T","F","S")</f>
        <v>M</v>
      </c>
      <c r="L7" s="17" t="str">
        <f t="shared" si="6"/>
        <v>T</v>
      </c>
      <c r="M7" s="17" t="str">
        <f t="shared" si="6"/>
        <v>W</v>
      </c>
      <c r="N7" s="17" t="str">
        <f t="shared" si="6"/>
        <v>T</v>
      </c>
      <c r="O7" s="17" t="str">
        <f t="shared" si="6"/>
        <v>F</v>
      </c>
      <c r="P7" s="17" t="str">
        <f t="shared" si="6"/>
        <v>S</v>
      </c>
      <c r="Q7" s="18" t="str">
        <f t="shared" si="6"/>
        <v>S</v>
      </c>
      <c r="R7" s="16" t="str">
        <f t="shared" si="6"/>
        <v>M</v>
      </c>
      <c r="S7" s="17" t="str">
        <f t="shared" si="6"/>
        <v>T</v>
      </c>
      <c r="T7" s="17" t="str">
        <f t="shared" si="6"/>
        <v>W</v>
      </c>
      <c r="U7" s="17" t="str">
        <f t="shared" si="6"/>
        <v>T</v>
      </c>
      <c r="V7" s="17" t="str">
        <f t="shared" si="6"/>
        <v>F</v>
      </c>
      <c r="W7" s="17" t="str">
        <f t="shared" si="6"/>
        <v>S</v>
      </c>
      <c r="X7" s="18" t="str">
        <f t="shared" si="6"/>
        <v>S</v>
      </c>
      <c r="Y7" s="16" t="str">
        <f t="shared" si="6"/>
        <v>M</v>
      </c>
      <c r="Z7" s="17" t="str">
        <f t="shared" si="6"/>
        <v>T</v>
      </c>
      <c r="AA7" s="17" t="str">
        <f t="shared" si="6"/>
        <v>W</v>
      </c>
      <c r="AB7" s="17" t="str">
        <f t="shared" si="6"/>
        <v>T</v>
      </c>
      <c r="AC7" s="17" t="str">
        <f t="shared" si="6"/>
        <v>F</v>
      </c>
      <c r="AD7" s="17" t="str">
        <f t="shared" si="6"/>
        <v>S</v>
      </c>
      <c r="AE7" s="18" t="str">
        <f t="shared" si="6"/>
        <v>S</v>
      </c>
      <c r="AF7" s="16" t="str">
        <f t="shared" si="6"/>
        <v>M</v>
      </c>
      <c r="AG7" s="17" t="str">
        <f t="shared" si="6"/>
        <v>T</v>
      </c>
      <c r="AH7" s="17" t="str">
        <f t="shared" si="6"/>
        <v>W</v>
      </c>
      <c r="AI7" s="17" t="str">
        <f t="shared" si="6"/>
        <v>T</v>
      </c>
      <c r="AJ7" s="17" t="str">
        <f t="shared" si="6"/>
        <v>F</v>
      </c>
      <c r="AK7" s="17" t="str">
        <f t="shared" si="6"/>
        <v>S</v>
      </c>
      <c r="AL7" s="18" t="str">
        <f t="shared" si="6"/>
        <v>S</v>
      </c>
      <c r="AM7" s="16" t="str">
        <f t="shared" ref="AM7:CB7" si="7">CHOOSE(WEEKDAY(AM6,1),"S","M","T","W","T","F","S")</f>
        <v>M</v>
      </c>
      <c r="AN7" s="17" t="str">
        <f t="shared" si="7"/>
        <v>T</v>
      </c>
      <c r="AO7" s="17" t="str">
        <f t="shared" si="7"/>
        <v>W</v>
      </c>
      <c r="AP7" s="17" t="str">
        <f t="shared" si="7"/>
        <v>T</v>
      </c>
      <c r="AQ7" s="17" t="str">
        <f t="shared" si="7"/>
        <v>F</v>
      </c>
      <c r="AR7" s="17" t="str">
        <f t="shared" si="7"/>
        <v>S</v>
      </c>
      <c r="AS7" s="18" t="str">
        <f t="shared" si="7"/>
        <v>S</v>
      </c>
      <c r="AT7" s="16" t="str">
        <f t="shared" si="7"/>
        <v>M</v>
      </c>
      <c r="AU7" s="17" t="str">
        <f t="shared" si="7"/>
        <v>T</v>
      </c>
      <c r="AV7" s="17" t="str">
        <f t="shared" si="7"/>
        <v>W</v>
      </c>
      <c r="AW7" s="17" t="str">
        <f t="shared" si="7"/>
        <v>T</v>
      </c>
      <c r="AX7" s="17" t="str">
        <f t="shared" si="7"/>
        <v>F</v>
      </c>
      <c r="AY7" s="17" t="str">
        <f t="shared" si="7"/>
        <v>S</v>
      </c>
      <c r="AZ7" s="18" t="str">
        <f t="shared" si="7"/>
        <v>S</v>
      </c>
      <c r="BA7" s="16" t="str">
        <f t="shared" si="7"/>
        <v>M</v>
      </c>
      <c r="BB7" s="17" t="str">
        <f t="shared" si="7"/>
        <v>T</v>
      </c>
      <c r="BC7" s="17" t="str">
        <f t="shared" si="7"/>
        <v>W</v>
      </c>
      <c r="BD7" s="17" t="str">
        <f t="shared" si="7"/>
        <v>T</v>
      </c>
      <c r="BE7" s="17" t="str">
        <f t="shared" si="7"/>
        <v>F</v>
      </c>
      <c r="BF7" s="17" t="str">
        <f t="shared" si="7"/>
        <v>S</v>
      </c>
      <c r="BG7" s="18" t="str">
        <f t="shared" si="7"/>
        <v>S</v>
      </c>
      <c r="BH7" s="16" t="str">
        <f t="shared" si="7"/>
        <v>M</v>
      </c>
      <c r="BI7" s="17" t="str">
        <f t="shared" si="7"/>
        <v>T</v>
      </c>
      <c r="BJ7" s="17" t="str">
        <f t="shared" si="7"/>
        <v>W</v>
      </c>
      <c r="BK7" s="17" t="str">
        <f t="shared" si="7"/>
        <v>T</v>
      </c>
      <c r="BL7" s="17" t="str">
        <f t="shared" si="7"/>
        <v>F</v>
      </c>
      <c r="BM7" s="17" t="str">
        <f t="shared" si="7"/>
        <v>S</v>
      </c>
      <c r="BN7" s="18" t="str">
        <f t="shared" si="7"/>
        <v>S</v>
      </c>
      <c r="BO7" s="16" t="str">
        <f t="shared" si="7"/>
        <v>M</v>
      </c>
      <c r="BP7" s="17" t="str">
        <f t="shared" si="7"/>
        <v>T</v>
      </c>
      <c r="BQ7" s="17" t="str">
        <f t="shared" si="7"/>
        <v>W</v>
      </c>
      <c r="BR7" s="17" t="str">
        <f t="shared" si="7"/>
        <v>T</v>
      </c>
      <c r="BS7" s="17" t="str">
        <f t="shared" si="7"/>
        <v>F</v>
      </c>
      <c r="BT7" s="17" t="str">
        <f t="shared" si="7"/>
        <v>S</v>
      </c>
      <c r="BU7" s="18" t="str">
        <f t="shared" si="7"/>
        <v>S</v>
      </c>
      <c r="BV7" s="16" t="str">
        <f t="shared" si="7"/>
        <v>M</v>
      </c>
      <c r="BW7" s="17" t="str">
        <f t="shared" si="7"/>
        <v>T</v>
      </c>
      <c r="BX7" s="17" t="str">
        <f t="shared" si="7"/>
        <v>W</v>
      </c>
      <c r="BY7" s="17" t="str">
        <f t="shared" si="7"/>
        <v>T</v>
      </c>
      <c r="BZ7" s="17" t="str">
        <f t="shared" si="7"/>
        <v>F</v>
      </c>
      <c r="CA7" s="17" t="str">
        <f t="shared" si="7"/>
        <v>S</v>
      </c>
      <c r="CB7" s="18" t="str">
        <f t="shared" si="7"/>
        <v>S</v>
      </c>
      <c r="CC7" s="16" t="str">
        <f t="shared" ref="CC7:EN7" si="8">CHOOSE(WEEKDAY(CC6,1),"S","M","T","W","T","F","S")</f>
        <v>M</v>
      </c>
      <c r="CD7" s="17" t="str">
        <f t="shared" si="8"/>
        <v>T</v>
      </c>
      <c r="CE7" s="17" t="str">
        <f t="shared" si="8"/>
        <v>W</v>
      </c>
      <c r="CF7" s="17" t="str">
        <f t="shared" si="8"/>
        <v>T</v>
      </c>
      <c r="CG7" s="17" t="str">
        <f t="shared" si="8"/>
        <v>F</v>
      </c>
      <c r="CH7" s="17" t="str">
        <f t="shared" si="8"/>
        <v>S</v>
      </c>
      <c r="CI7" s="18" t="str">
        <f t="shared" si="8"/>
        <v>S</v>
      </c>
      <c r="CJ7" s="16" t="str">
        <f t="shared" si="8"/>
        <v>M</v>
      </c>
      <c r="CK7" s="17" t="str">
        <f t="shared" si="8"/>
        <v>T</v>
      </c>
      <c r="CL7" s="17" t="str">
        <f t="shared" si="8"/>
        <v>W</v>
      </c>
      <c r="CM7" s="17" t="str">
        <f t="shared" si="8"/>
        <v>T</v>
      </c>
      <c r="CN7" s="17" t="str">
        <f t="shared" si="8"/>
        <v>F</v>
      </c>
      <c r="CO7" s="17" t="str">
        <f t="shared" si="8"/>
        <v>S</v>
      </c>
      <c r="CP7" s="18" t="str">
        <f t="shared" si="8"/>
        <v>S</v>
      </c>
      <c r="CQ7" s="16" t="str">
        <f t="shared" si="8"/>
        <v>M</v>
      </c>
      <c r="CR7" s="17" t="str">
        <f t="shared" si="8"/>
        <v>T</v>
      </c>
      <c r="CS7" s="17" t="str">
        <f t="shared" si="8"/>
        <v>W</v>
      </c>
      <c r="CT7" s="17" t="str">
        <f t="shared" si="8"/>
        <v>T</v>
      </c>
      <c r="CU7" s="17" t="str">
        <f t="shared" si="8"/>
        <v>F</v>
      </c>
      <c r="CV7" s="17" t="str">
        <f t="shared" si="8"/>
        <v>S</v>
      </c>
      <c r="CW7" s="18" t="str">
        <f t="shared" si="8"/>
        <v>S</v>
      </c>
      <c r="CX7" s="16" t="str">
        <f t="shared" si="8"/>
        <v>M</v>
      </c>
      <c r="CY7" s="17" t="str">
        <f t="shared" si="8"/>
        <v>T</v>
      </c>
      <c r="CZ7" s="17" t="str">
        <f t="shared" si="8"/>
        <v>W</v>
      </c>
      <c r="DA7" s="17" t="str">
        <f t="shared" si="8"/>
        <v>T</v>
      </c>
      <c r="DB7" s="17" t="str">
        <f t="shared" si="8"/>
        <v>F</v>
      </c>
      <c r="DC7" s="17" t="str">
        <f t="shared" si="8"/>
        <v>S</v>
      </c>
      <c r="DD7" s="18" t="str">
        <f t="shared" si="8"/>
        <v>S</v>
      </c>
      <c r="DE7" s="16" t="str">
        <f t="shared" si="8"/>
        <v>M</v>
      </c>
      <c r="DF7" s="17" t="str">
        <f t="shared" si="8"/>
        <v>T</v>
      </c>
      <c r="DG7" s="17" t="str">
        <f t="shared" si="8"/>
        <v>W</v>
      </c>
      <c r="DH7" s="17" t="str">
        <f t="shared" si="8"/>
        <v>T</v>
      </c>
      <c r="DI7" s="17" t="str">
        <f t="shared" si="8"/>
        <v>F</v>
      </c>
      <c r="DJ7" s="17" t="str">
        <f t="shared" si="8"/>
        <v>S</v>
      </c>
      <c r="DK7" s="18" t="str">
        <f t="shared" si="8"/>
        <v>S</v>
      </c>
      <c r="DL7" s="16" t="str">
        <f t="shared" si="8"/>
        <v>M</v>
      </c>
      <c r="DM7" s="17" t="str">
        <f t="shared" si="8"/>
        <v>T</v>
      </c>
      <c r="DN7" s="17" t="str">
        <f t="shared" si="8"/>
        <v>W</v>
      </c>
      <c r="DO7" s="17" t="str">
        <f t="shared" si="8"/>
        <v>T</v>
      </c>
      <c r="DP7" s="17" t="str">
        <f t="shared" si="8"/>
        <v>F</v>
      </c>
      <c r="DQ7" s="17" t="str">
        <f t="shared" si="8"/>
        <v>S</v>
      </c>
      <c r="DR7" s="18" t="str">
        <f t="shared" si="8"/>
        <v>S</v>
      </c>
      <c r="DS7" s="16" t="str">
        <f t="shared" si="8"/>
        <v>M</v>
      </c>
      <c r="DT7" s="17" t="str">
        <f t="shared" si="8"/>
        <v>T</v>
      </c>
      <c r="DU7" s="17" t="str">
        <f t="shared" si="8"/>
        <v>W</v>
      </c>
      <c r="DV7" s="17" t="str">
        <f t="shared" si="8"/>
        <v>T</v>
      </c>
      <c r="DW7" s="17" t="str">
        <f t="shared" si="8"/>
        <v>F</v>
      </c>
      <c r="DX7" s="17" t="str">
        <f t="shared" si="8"/>
        <v>S</v>
      </c>
      <c r="DY7" s="18" t="str">
        <f t="shared" si="8"/>
        <v>S</v>
      </c>
      <c r="DZ7" s="16" t="str">
        <f t="shared" si="8"/>
        <v>M</v>
      </c>
      <c r="EA7" s="17" t="str">
        <f t="shared" si="8"/>
        <v>T</v>
      </c>
      <c r="EB7" s="17" t="str">
        <f t="shared" si="8"/>
        <v>W</v>
      </c>
      <c r="EC7" s="17" t="str">
        <f t="shared" si="8"/>
        <v>T</v>
      </c>
      <c r="ED7" s="17" t="str">
        <f t="shared" si="8"/>
        <v>F</v>
      </c>
      <c r="EE7" s="17" t="str">
        <f t="shared" si="8"/>
        <v>S</v>
      </c>
      <c r="EF7" s="18" t="str">
        <f t="shared" si="8"/>
        <v>S</v>
      </c>
      <c r="EG7" s="16" t="str">
        <f t="shared" si="8"/>
        <v>M</v>
      </c>
      <c r="EH7" s="17" t="str">
        <f t="shared" si="8"/>
        <v>T</v>
      </c>
      <c r="EI7" s="17" t="str">
        <f t="shared" si="8"/>
        <v>W</v>
      </c>
      <c r="EJ7" s="17" t="str">
        <f t="shared" si="8"/>
        <v>T</v>
      </c>
      <c r="EK7" s="17" t="str">
        <f t="shared" si="8"/>
        <v>F</v>
      </c>
      <c r="EL7" s="17" t="str">
        <f t="shared" si="8"/>
        <v>S</v>
      </c>
      <c r="EM7" s="18" t="str">
        <f t="shared" si="8"/>
        <v>S</v>
      </c>
      <c r="EN7" s="16" t="str">
        <f t="shared" si="8"/>
        <v>M</v>
      </c>
      <c r="EO7" s="17" t="str">
        <f t="shared" ref="EO7:EU7" si="9">CHOOSE(WEEKDAY(EO6,1),"S","M","T","W","T","F","S")</f>
        <v>T</v>
      </c>
      <c r="EP7" s="17" t="str">
        <f t="shared" si="9"/>
        <v>W</v>
      </c>
      <c r="EQ7" s="17" t="str">
        <f t="shared" si="9"/>
        <v>T</v>
      </c>
      <c r="ER7" s="17" t="str">
        <f t="shared" si="9"/>
        <v>F</v>
      </c>
      <c r="ES7" s="17" t="str">
        <f t="shared" si="9"/>
        <v>S</v>
      </c>
      <c r="ET7" s="18" t="str">
        <f t="shared" si="9"/>
        <v>S</v>
      </c>
      <c r="EU7" s="16" t="str">
        <f t="shared" si="9"/>
        <v>M</v>
      </c>
      <c r="EV7" s="17" t="str">
        <f t="shared" ref="EV7:FB7" si="10">CHOOSE(WEEKDAY(EV6,1),"S","M","T","W","T","F","S")</f>
        <v>T</v>
      </c>
      <c r="EW7" s="17" t="str">
        <f t="shared" si="10"/>
        <v>W</v>
      </c>
      <c r="EX7" s="17" t="str">
        <f t="shared" si="10"/>
        <v>T</v>
      </c>
      <c r="EY7" s="17" t="str">
        <f t="shared" si="10"/>
        <v>F</v>
      </c>
      <c r="EZ7" s="17" t="str">
        <f t="shared" si="10"/>
        <v>S</v>
      </c>
      <c r="FA7" s="18" t="str">
        <f t="shared" si="10"/>
        <v>S</v>
      </c>
      <c r="FB7" s="16" t="str">
        <f t="shared" si="10"/>
        <v>M</v>
      </c>
      <c r="FC7" s="17" t="str">
        <f t="shared" ref="FC7:FI7" si="11">CHOOSE(WEEKDAY(FC6,1),"S","M","T","W","T","F","S")</f>
        <v>T</v>
      </c>
      <c r="FD7" s="17" t="str">
        <f t="shared" si="11"/>
        <v>W</v>
      </c>
      <c r="FE7" s="17" t="str">
        <f t="shared" si="11"/>
        <v>T</v>
      </c>
      <c r="FF7" s="17" t="str">
        <f t="shared" si="11"/>
        <v>F</v>
      </c>
      <c r="FG7" s="17" t="str">
        <f t="shared" si="11"/>
        <v>S</v>
      </c>
      <c r="FH7" s="18" t="str">
        <f t="shared" si="11"/>
        <v>S</v>
      </c>
      <c r="FI7" s="16" t="str">
        <f t="shared" si="11"/>
        <v>M</v>
      </c>
      <c r="FJ7" s="17" t="str">
        <f t="shared" ref="FJ7:HU7" si="12">CHOOSE(WEEKDAY(FJ6,1),"S","M","T","W","T","F","S")</f>
        <v>T</v>
      </c>
      <c r="FK7" s="17" t="str">
        <f t="shared" si="12"/>
        <v>W</v>
      </c>
      <c r="FL7" s="17" t="str">
        <f t="shared" si="12"/>
        <v>T</v>
      </c>
      <c r="FM7" s="17" t="str">
        <f t="shared" si="12"/>
        <v>F</v>
      </c>
      <c r="FN7" s="17" t="str">
        <f t="shared" si="12"/>
        <v>S</v>
      </c>
      <c r="FO7" s="18" t="str">
        <f t="shared" si="12"/>
        <v>S</v>
      </c>
      <c r="FP7" s="16" t="str">
        <f t="shared" si="12"/>
        <v>M</v>
      </c>
      <c r="FQ7" s="17" t="str">
        <f t="shared" si="12"/>
        <v>T</v>
      </c>
      <c r="FR7" s="17" t="str">
        <f t="shared" si="12"/>
        <v>W</v>
      </c>
      <c r="FS7" s="17" t="str">
        <f t="shared" si="12"/>
        <v>T</v>
      </c>
      <c r="FT7" s="17" t="str">
        <f t="shared" si="12"/>
        <v>F</v>
      </c>
      <c r="FU7" s="17" t="str">
        <f t="shared" si="12"/>
        <v>S</v>
      </c>
      <c r="FV7" s="18" t="str">
        <f t="shared" si="12"/>
        <v>S</v>
      </c>
      <c r="FW7" s="16" t="str">
        <f t="shared" si="12"/>
        <v>M</v>
      </c>
      <c r="FX7" s="17" t="str">
        <f t="shared" si="12"/>
        <v>T</v>
      </c>
      <c r="FY7" s="17" t="str">
        <f t="shared" si="12"/>
        <v>W</v>
      </c>
      <c r="FZ7" s="17" t="str">
        <f t="shared" si="12"/>
        <v>T</v>
      </c>
      <c r="GA7" s="17" t="str">
        <f t="shared" si="12"/>
        <v>F</v>
      </c>
      <c r="GB7" s="17" t="str">
        <f t="shared" si="12"/>
        <v>S</v>
      </c>
      <c r="GC7" s="18" t="str">
        <f t="shared" si="12"/>
        <v>S</v>
      </c>
      <c r="GD7" s="16" t="str">
        <f t="shared" si="12"/>
        <v>M</v>
      </c>
      <c r="GE7" s="17" t="str">
        <f t="shared" si="12"/>
        <v>T</v>
      </c>
      <c r="GF7" s="17" t="str">
        <f t="shared" si="12"/>
        <v>W</v>
      </c>
      <c r="GG7" s="17" t="str">
        <f t="shared" si="12"/>
        <v>T</v>
      </c>
      <c r="GH7" s="17" t="str">
        <f t="shared" si="12"/>
        <v>F</v>
      </c>
      <c r="GI7" s="17" t="str">
        <f t="shared" si="12"/>
        <v>S</v>
      </c>
      <c r="GJ7" s="18" t="str">
        <f t="shared" si="12"/>
        <v>S</v>
      </c>
      <c r="GK7" s="16" t="str">
        <f t="shared" si="12"/>
        <v>M</v>
      </c>
      <c r="GL7" s="17" t="str">
        <f t="shared" si="12"/>
        <v>T</v>
      </c>
      <c r="GM7" s="17" t="str">
        <f t="shared" si="12"/>
        <v>W</v>
      </c>
      <c r="GN7" s="17" t="str">
        <f t="shared" si="12"/>
        <v>T</v>
      </c>
      <c r="GO7" s="17" t="str">
        <f t="shared" si="12"/>
        <v>F</v>
      </c>
      <c r="GP7" s="17" t="str">
        <f t="shared" si="12"/>
        <v>S</v>
      </c>
      <c r="GQ7" s="18" t="str">
        <f t="shared" si="12"/>
        <v>S</v>
      </c>
      <c r="GR7" s="16" t="str">
        <f t="shared" si="12"/>
        <v>M</v>
      </c>
      <c r="GS7" s="17" t="str">
        <f t="shared" si="12"/>
        <v>T</v>
      </c>
      <c r="GT7" s="17" t="str">
        <f t="shared" si="12"/>
        <v>W</v>
      </c>
      <c r="GU7" s="17" t="str">
        <f t="shared" si="12"/>
        <v>T</v>
      </c>
      <c r="GV7" s="17" t="str">
        <f t="shared" si="12"/>
        <v>F</v>
      </c>
      <c r="GW7" s="17" t="str">
        <f t="shared" si="12"/>
        <v>S</v>
      </c>
      <c r="GX7" s="18" t="str">
        <f t="shared" si="12"/>
        <v>S</v>
      </c>
      <c r="GY7" s="16" t="str">
        <f t="shared" si="12"/>
        <v>M</v>
      </c>
      <c r="GZ7" s="17" t="str">
        <f t="shared" si="12"/>
        <v>T</v>
      </c>
      <c r="HA7" s="17" t="str">
        <f t="shared" si="12"/>
        <v>W</v>
      </c>
      <c r="HB7" s="17" t="str">
        <f t="shared" si="12"/>
        <v>T</v>
      </c>
      <c r="HC7" s="17" t="str">
        <f t="shared" si="12"/>
        <v>F</v>
      </c>
      <c r="HD7" s="17" t="str">
        <f t="shared" si="12"/>
        <v>S</v>
      </c>
      <c r="HE7" s="18" t="str">
        <f t="shared" si="12"/>
        <v>S</v>
      </c>
      <c r="HF7" s="16" t="str">
        <f t="shared" si="12"/>
        <v>M</v>
      </c>
      <c r="HG7" s="17" t="str">
        <f t="shared" si="12"/>
        <v>T</v>
      </c>
      <c r="HH7" s="17" t="str">
        <f t="shared" si="12"/>
        <v>W</v>
      </c>
      <c r="HI7" s="17" t="str">
        <f t="shared" si="12"/>
        <v>T</v>
      </c>
      <c r="HJ7" s="17" t="str">
        <f t="shared" si="12"/>
        <v>F</v>
      </c>
      <c r="HK7" s="17" t="str">
        <f t="shared" si="12"/>
        <v>S</v>
      </c>
      <c r="HL7" s="18" t="str">
        <f t="shared" si="12"/>
        <v>S</v>
      </c>
      <c r="HM7" s="16" t="str">
        <f t="shared" si="12"/>
        <v>M</v>
      </c>
      <c r="HN7" s="17" t="str">
        <f t="shared" si="12"/>
        <v>T</v>
      </c>
      <c r="HO7" s="17" t="str">
        <f t="shared" si="12"/>
        <v>W</v>
      </c>
      <c r="HP7" s="17" t="str">
        <f t="shared" si="12"/>
        <v>T</v>
      </c>
      <c r="HQ7" s="17" t="str">
        <f t="shared" si="12"/>
        <v>F</v>
      </c>
      <c r="HR7" s="17" t="str">
        <f t="shared" si="12"/>
        <v>S</v>
      </c>
      <c r="HS7" s="18" t="str">
        <f t="shared" si="12"/>
        <v>S</v>
      </c>
      <c r="HT7" s="16" t="str">
        <f t="shared" si="12"/>
        <v>M</v>
      </c>
      <c r="HU7" s="17" t="str">
        <f t="shared" si="12"/>
        <v>T</v>
      </c>
      <c r="HV7" s="17" t="str">
        <f t="shared" ref="HV7:KG7" si="13">CHOOSE(WEEKDAY(HV6,1),"S","M","T","W","T","F","S")</f>
        <v>W</v>
      </c>
      <c r="HW7" s="17" t="str">
        <f t="shared" si="13"/>
        <v>T</v>
      </c>
      <c r="HX7" s="17" t="str">
        <f t="shared" si="13"/>
        <v>F</v>
      </c>
      <c r="HY7" s="17" t="str">
        <f t="shared" si="13"/>
        <v>S</v>
      </c>
      <c r="HZ7" s="18" t="str">
        <f t="shared" si="13"/>
        <v>S</v>
      </c>
      <c r="IA7" s="16" t="str">
        <f t="shared" si="13"/>
        <v>M</v>
      </c>
      <c r="IB7" s="17" t="str">
        <f t="shared" si="13"/>
        <v>T</v>
      </c>
      <c r="IC7" s="17" t="str">
        <f t="shared" si="13"/>
        <v>W</v>
      </c>
      <c r="ID7" s="17" t="str">
        <f t="shared" si="13"/>
        <v>T</v>
      </c>
      <c r="IE7" s="17" t="str">
        <f t="shared" si="13"/>
        <v>F</v>
      </c>
      <c r="IF7" s="17" t="str">
        <f t="shared" si="13"/>
        <v>S</v>
      </c>
      <c r="IG7" s="18" t="str">
        <f t="shared" si="13"/>
        <v>S</v>
      </c>
      <c r="IH7" s="16" t="str">
        <f t="shared" si="13"/>
        <v>M</v>
      </c>
      <c r="II7" s="17" t="str">
        <f t="shared" si="13"/>
        <v>T</v>
      </c>
      <c r="IJ7" s="17" t="str">
        <f t="shared" si="13"/>
        <v>W</v>
      </c>
      <c r="IK7" s="17" t="str">
        <f t="shared" si="13"/>
        <v>T</v>
      </c>
      <c r="IL7" s="17" t="str">
        <f t="shared" si="13"/>
        <v>F</v>
      </c>
      <c r="IM7" s="17" t="str">
        <f t="shared" si="13"/>
        <v>S</v>
      </c>
      <c r="IN7" s="18" t="str">
        <f t="shared" si="13"/>
        <v>S</v>
      </c>
      <c r="IO7" s="16" t="str">
        <f t="shared" si="13"/>
        <v>M</v>
      </c>
      <c r="IP7" s="17" t="str">
        <f t="shared" si="13"/>
        <v>T</v>
      </c>
      <c r="IQ7" s="17" t="str">
        <f t="shared" si="13"/>
        <v>W</v>
      </c>
      <c r="IR7" s="17" t="str">
        <f t="shared" si="13"/>
        <v>T</v>
      </c>
      <c r="IS7" s="17" t="str">
        <f t="shared" si="13"/>
        <v>F</v>
      </c>
      <c r="IT7" s="17" t="str">
        <f t="shared" si="13"/>
        <v>S</v>
      </c>
      <c r="IU7" s="18" t="str">
        <f t="shared" si="13"/>
        <v>S</v>
      </c>
      <c r="IV7" s="16" t="str">
        <f t="shared" si="13"/>
        <v>M</v>
      </c>
      <c r="IW7" s="17" t="str">
        <f t="shared" si="13"/>
        <v>T</v>
      </c>
      <c r="IX7" s="17" t="str">
        <f t="shared" si="13"/>
        <v>W</v>
      </c>
      <c r="IY7" s="17" t="str">
        <f t="shared" si="13"/>
        <v>T</v>
      </c>
      <c r="IZ7" s="17" t="str">
        <f t="shared" si="13"/>
        <v>F</v>
      </c>
      <c r="JA7" s="17" t="str">
        <f t="shared" si="13"/>
        <v>S</v>
      </c>
      <c r="JB7" s="18" t="str">
        <f t="shared" si="13"/>
        <v>S</v>
      </c>
      <c r="JC7" s="16" t="str">
        <f t="shared" si="13"/>
        <v>M</v>
      </c>
      <c r="JD7" s="17" t="str">
        <f t="shared" si="13"/>
        <v>T</v>
      </c>
      <c r="JE7" s="17" t="str">
        <f t="shared" si="13"/>
        <v>W</v>
      </c>
      <c r="JF7" s="17" t="str">
        <f t="shared" si="13"/>
        <v>T</v>
      </c>
      <c r="JG7" s="17" t="str">
        <f t="shared" si="13"/>
        <v>F</v>
      </c>
      <c r="JH7" s="17" t="str">
        <f t="shared" si="13"/>
        <v>S</v>
      </c>
      <c r="JI7" s="18" t="str">
        <f t="shared" si="13"/>
        <v>S</v>
      </c>
      <c r="JJ7" s="16" t="str">
        <f t="shared" si="13"/>
        <v>M</v>
      </c>
      <c r="JK7" s="17" t="str">
        <f t="shared" si="13"/>
        <v>T</v>
      </c>
      <c r="JL7" s="17" t="str">
        <f t="shared" si="13"/>
        <v>W</v>
      </c>
      <c r="JM7" s="17" t="str">
        <f t="shared" si="13"/>
        <v>T</v>
      </c>
      <c r="JN7" s="17" t="str">
        <f t="shared" si="13"/>
        <v>F</v>
      </c>
      <c r="JO7" s="17" t="str">
        <f t="shared" si="13"/>
        <v>S</v>
      </c>
      <c r="JP7" s="18" t="str">
        <f t="shared" si="13"/>
        <v>S</v>
      </c>
      <c r="JQ7" s="16" t="str">
        <f t="shared" si="13"/>
        <v>M</v>
      </c>
      <c r="JR7" s="17" t="str">
        <f t="shared" si="13"/>
        <v>T</v>
      </c>
      <c r="JS7" s="17" t="str">
        <f t="shared" si="13"/>
        <v>W</v>
      </c>
      <c r="JT7" s="17" t="str">
        <f t="shared" si="13"/>
        <v>T</v>
      </c>
      <c r="JU7" s="17" t="str">
        <f t="shared" si="13"/>
        <v>F</v>
      </c>
      <c r="JV7" s="17" t="str">
        <f t="shared" si="13"/>
        <v>S</v>
      </c>
      <c r="JW7" s="18" t="str">
        <f t="shared" si="13"/>
        <v>S</v>
      </c>
      <c r="JX7" s="16" t="str">
        <f t="shared" si="13"/>
        <v>M</v>
      </c>
      <c r="JY7" s="17" t="str">
        <f t="shared" si="13"/>
        <v>T</v>
      </c>
      <c r="JZ7" s="17" t="str">
        <f t="shared" si="13"/>
        <v>W</v>
      </c>
      <c r="KA7" s="17" t="str">
        <f t="shared" si="13"/>
        <v>T</v>
      </c>
      <c r="KB7" s="17" t="str">
        <f t="shared" si="13"/>
        <v>F</v>
      </c>
      <c r="KC7" s="17" t="str">
        <f t="shared" si="13"/>
        <v>S</v>
      </c>
      <c r="KD7" s="18" t="str">
        <f t="shared" si="13"/>
        <v>S</v>
      </c>
      <c r="KE7" s="16" t="str">
        <f t="shared" si="13"/>
        <v>M</v>
      </c>
      <c r="KF7" s="17" t="str">
        <f t="shared" si="13"/>
        <v>T</v>
      </c>
      <c r="KG7" s="17" t="str">
        <f t="shared" si="13"/>
        <v>W</v>
      </c>
      <c r="KH7" s="17" t="str">
        <f t="shared" ref="KH7:KY7" si="14">CHOOSE(WEEKDAY(KH6,1),"S","M","T","W","T","F","S")</f>
        <v>T</v>
      </c>
      <c r="KI7" s="17" t="str">
        <f t="shared" si="14"/>
        <v>F</v>
      </c>
      <c r="KJ7" s="17" t="str">
        <f t="shared" si="14"/>
        <v>S</v>
      </c>
      <c r="KK7" s="18" t="str">
        <f t="shared" si="14"/>
        <v>S</v>
      </c>
      <c r="KL7" s="16" t="str">
        <f t="shared" si="14"/>
        <v>M</v>
      </c>
      <c r="KM7" s="17" t="str">
        <f t="shared" si="14"/>
        <v>T</v>
      </c>
      <c r="KN7" s="17" t="str">
        <f t="shared" si="14"/>
        <v>W</v>
      </c>
      <c r="KO7" s="17" t="str">
        <f t="shared" si="14"/>
        <v>T</v>
      </c>
      <c r="KP7" s="17" t="str">
        <f t="shared" si="14"/>
        <v>F</v>
      </c>
      <c r="KQ7" s="17" t="str">
        <f t="shared" si="14"/>
        <v>S</v>
      </c>
      <c r="KR7" s="18" t="str">
        <f t="shared" si="14"/>
        <v>S</v>
      </c>
      <c r="KS7" s="16" t="str">
        <f t="shared" si="14"/>
        <v>M</v>
      </c>
      <c r="KT7" s="17" t="str">
        <f t="shared" si="14"/>
        <v>T</v>
      </c>
      <c r="KU7" s="17" t="str">
        <f t="shared" si="14"/>
        <v>W</v>
      </c>
      <c r="KV7" s="17" t="str">
        <f t="shared" si="14"/>
        <v>T</v>
      </c>
      <c r="KW7" s="17" t="str">
        <f t="shared" si="14"/>
        <v>F</v>
      </c>
      <c r="KX7" s="17" t="str">
        <f t="shared" si="14"/>
        <v>S</v>
      </c>
      <c r="KY7" s="18" t="str">
        <f t="shared" si="14"/>
        <v>S</v>
      </c>
    </row>
    <row r="8" spans="1:311" s="30" customFormat="1" ht="18.600000000000001" x14ac:dyDescent="0.25">
      <c r="A8" s="19" t="str">
        <f>IF(ISERROR(VALUE(SUBSTITUTE(prevWBS,".",""))),"1",IF(ISERROR(FIND("`",SUBSTITUTE(prevWBS,".","`",1))),TEXT(VALUE(prevWBS)+1,"#"),TEXT(VALUE(LEFT(prevWBS,FIND("`",SUBSTITUTE(prevWBS,".","`",1))-1))+1,"#")))</f>
        <v>1</v>
      </c>
      <c r="B8" s="20" t="s">
        <v>17</v>
      </c>
      <c r="C8" s="21"/>
      <c r="D8" s="22"/>
      <c r="E8" s="23"/>
      <c r="F8" s="24" t="str">
        <f>IF(ISBLANK(E8)," - ",IF(G8=0,E8,E8+G8-1))</f>
        <v xml:space="preserve"> - </v>
      </c>
      <c r="G8" s="25"/>
      <c r="H8" s="26"/>
      <c r="I8" s="27" t="str">
        <f t="shared" ref="I8:I20" si="15">IF(OR(F8=0,E8=0)," - ",NETWORKDAYS(E8,F8))</f>
        <v xml:space="preserve"> - </v>
      </c>
      <c r="J8" s="28"/>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row>
    <row r="9" spans="1:311" s="33" customFormat="1" ht="18.600000000000001" x14ac:dyDescent="0.25">
      <c r="A9" s="3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2" t="s">
        <v>31</v>
      </c>
      <c r="C9" s="33" t="s">
        <v>44</v>
      </c>
      <c r="D9" s="34"/>
      <c r="E9" s="69">
        <v>45952</v>
      </c>
      <c r="F9" s="70">
        <f>IF(ISBLANK(E9)," - ",IF(G9=0,E9,E9+G9-1))</f>
        <v>45952</v>
      </c>
      <c r="G9" s="37">
        <v>1</v>
      </c>
      <c r="H9" s="38">
        <v>1</v>
      </c>
      <c r="I9" s="39">
        <f t="shared" si="15"/>
        <v>1</v>
      </c>
      <c r="J9" s="40"/>
      <c r="K9" s="31"/>
      <c r="L9" s="31"/>
      <c r="M9" s="72" t="s">
        <v>39</v>
      </c>
      <c r="N9" s="31"/>
      <c r="O9" s="72"/>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row>
    <row r="10" spans="1:311" s="30" customFormat="1" ht="18.600000000000001" x14ac:dyDescent="0.25">
      <c r="A10" s="41" t="str">
        <f>IF(ISERROR(VALUE(SUBSTITUTE(prevWBS,".",""))),"1",IF(ISERROR(FIND("`",SUBSTITUTE(prevWBS,".","`",1))),TEXT(VALUE(prevWBS)+1,"#"),TEXT(VALUE(LEFT(prevWBS,FIND("`",SUBSTITUTE(prevWBS,".","`",1))-1))+1,"#")))</f>
        <v>2</v>
      </c>
      <c r="B10" s="42" t="s">
        <v>20</v>
      </c>
      <c r="D10" s="43"/>
      <c r="E10" s="71"/>
      <c r="F10" s="71" t="str">
        <f t="shared" ref="F10:F20" si="16">IF(ISBLANK(E10)," - ",IF(G10=0,E10,E10+G10-1))</f>
        <v xml:space="preserve"> - </v>
      </c>
      <c r="G10" s="44"/>
      <c r="H10" s="45"/>
      <c r="I10" s="46" t="str">
        <f t="shared" si="15"/>
        <v xml:space="preserve"> - </v>
      </c>
      <c r="J10" s="47"/>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row>
    <row r="11" spans="1:311" s="33" customFormat="1" ht="18.600000000000001" x14ac:dyDescent="0.25">
      <c r="A11" s="31" t="str">
        <f t="shared" ref="A11:A14"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2" t="s">
        <v>36</v>
      </c>
      <c r="C11" s="33" t="s">
        <v>44</v>
      </c>
      <c r="D11" s="34"/>
      <c r="E11" s="69">
        <v>45954</v>
      </c>
      <c r="F11" s="70">
        <f t="shared" si="16"/>
        <v>45983</v>
      </c>
      <c r="G11" s="37">
        <v>30</v>
      </c>
      <c r="H11" s="38">
        <v>0.1</v>
      </c>
      <c r="I11" s="39">
        <f t="shared" si="15"/>
        <v>21</v>
      </c>
      <c r="J11" s="40"/>
      <c r="K11" s="31"/>
      <c r="L11" s="31"/>
      <c r="M11" s="31"/>
      <c r="N11" s="31"/>
      <c r="O11" s="31"/>
      <c r="P11" s="31"/>
      <c r="Q11" s="31"/>
      <c r="R11" s="31"/>
      <c r="S11" s="31"/>
      <c r="T11" s="31"/>
      <c r="U11" s="31"/>
      <c r="V11" s="31"/>
      <c r="W11" s="31"/>
      <c r="X11" s="31"/>
      <c r="Y11" s="31"/>
      <c r="Z11" s="31"/>
      <c r="AA11" s="72" t="s">
        <v>39</v>
      </c>
      <c r="AB11" s="31"/>
      <c r="AC11" s="31"/>
      <c r="AD11" s="31"/>
      <c r="AE11" s="31"/>
      <c r="AF11" s="72"/>
      <c r="AG11" s="31"/>
      <c r="AH11" s="72" t="s">
        <v>39</v>
      </c>
      <c r="AI11" s="31"/>
      <c r="AJ11" s="31"/>
      <c r="AK11" s="31"/>
      <c r="AL11" s="31"/>
      <c r="AM11" s="31"/>
      <c r="AN11" s="31"/>
      <c r="AO11" s="72" t="s">
        <v>32</v>
      </c>
      <c r="AP11" s="31"/>
      <c r="AQ11" s="31"/>
      <c r="AR11" s="31"/>
      <c r="AS11" s="31"/>
      <c r="AT11" s="72"/>
      <c r="AU11" s="31"/>
      <c r="AV11" s="31"/>
      <c r="AW11" s="31"/>
      <c r="AX11" s="31"/>
      <c r="AY11" s="31"/>
      <c r="AZ11" s="31"/>
      <c r="BA11" s="31"/>
      <c r="BB11" s="31"/>
      <c r="BC11" s="31"/>
      <c r="BD11" s="72"/>
      <c r="BE11" s="72" t="s">
        <v>32</v>
      </c>
      <c r="BF11" s="31"/>
      <c r="BG11" s="31"/>
      <c r="BH11" s="72"/>
      <c r="BI11" s="31"/>
      <c r="BJ11" s="31"/>
      <c r="BK11" s="31"/>
      <c r="BL11" s="31"/>
      <c r="BM11" s="31"/>
      <c r="BN11" s="31"/>
      <c r="BO11" s="31"/>
      <c r="BP11" s="31"/>
      <c r="BQ11" s="31"/>
      <c r="BR11" s="72" t="s">
        <v>32</v>
      </c>
      <c r="BS11" s="31"/>
      <c r="BT11" s="31"/>
      <c r="BU11" s="31"/>
      <c r="BV11" s="72"/>
      <c r="BW11" s="31"/>
      <c r="BX11" s="31"/>
      <c r="BY11" s="31"/>
      <c r="BZ11" s="31"/>
      <c r="CA11" s="31"/>
      <c r="CB11" s="31"/>
      <c r="CC11" s="72"/>
      <c r="CD11" s="31"/>
      <c r="CE11" s="31"/>
      <c r="CF11" s="72" t="s">
        <v>32</v>
      </c>
      <c r="CG11" s="31"/>
      <c r="CH11" s="31"/>
      <c r="CI11" s="31"/>
      <c r="CJ11" s="72"/>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row>
    <row r="12" spans="1:311" s="33" customFormat="1" ht="18.600000000000001" x14ac:dyDescent="0.25">
      <c r="A12" s="31" t="str">
        <f t="shared" si="17"/>
        <v>2.2</v>
      </c>
      <c r="B12" s="32" t="s">
        <v>33</v>
      </c>
      <c r="C12" s="33" t="s">
        <v>40</v>
      </c>
      <c r="D12" s="34"/>
      <c r="E12" s="69">
        <v>45978</v>
      </c>
      <c r="F12" s="70">
        <f>IF(ISBLANK(E12)," - ",IF(G12=0,E12,E12+G12-1))</f>
        <v>46007</v>
      </c>
      <c r="G12" s="37">
        <v>30</v>
      </c>
      <c r="H12" s="38">
        <v>0</v>
      </c>
      <c r="I12" s="39">
        <f>IF(OR(F12=0,E12=0)," - ",NETWORKDAYS(E12,F12))</f>
        <v>22</v>
      </c>
      <c r="J12" s="40"/>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row>
    <row r="13" spans="1:311" s="33" customFormat="1" ht="18.600000000000001" x14ac:dyDescent="0.25">
      <c r="A13" s="31" t="str">
        <f t="shared" si="17"/>
        <v>2.3</v>
      </c>
      <c r="B13" s="32" t="s">
        <v>19</v>
      </c>
      <c r="C13" s="33" t="s">
        <v>40</v>
      </c>
      <c r="D13" s="34"/>
      <c r="E13" s="69">
        <v>45992</v>
      </c>
      <c r="F13" s="70">
        <f>IF(ISBLANK(E13)," - ",IF(G13=0,E13,E13+G13-1))</f>
        <v>46036</v>
      </c>
      <c r="G13" s="37">
        <v>45</v>
      </c>
      <c r="H13" s="38">
        <v>0</v>
      </c>
      <c r="I13" s="39">
        <f>IF(OR(F13=0,E13=0)," - ",NETWORKDAYS(E13,F13))</f>
        <v>33</v>
      </c>
      <c r="J13" s="40"/>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72"/>
      <c r="DF13" s="31"/>
      <c r="DG13" s="31"/>
      <c r="DH13" s="31"/>
      <c r="DI13" s="31"/>
      <c r="DJ13" s="31"/>
      <c r="DK13" s="31"/>
      <c r="DL13" s="31"/>
      <c r="DM13" s="31"/>
      <c r="DN13" s="31"/>
      <c r="DO13" s="31"/>
      <c r="DP13" s="31"/>
      <c r="DQ13" s="31"/>
      <c r="DR13" s="31"/>
      <c r="DS13" s="31"/>
      <c r="DT13" s="31"/>
      <c r="DU13" s="31"/>
      <c r="DV13" s="31"/>
      <c r="DW13" s="31"/>
      <c r="DX13" s="31"/>
      <c r="DY13" s="31"/>
      <c r="DZ13" s="72"/>
      <c r="EA13" s="31"/>
      <c r="EB13" s="31"/>
      <c r="EC13" s="31"/>
      <c r="ED13" s="31"/>
      <c r="EE13" s="31"/>
      <c r="EF13" s="31"/>
      <c r="EG13" s="31"/>
      <c r="EH13" s="31"/>
      <c r="EI13" s="31"/>
      <c r="EJ13" s="31"/>
      <c r="EK13" s="31"/>
      <c r="EL13" s="31"/>
      <c r="EM13" s="31"/>
      <c r="EN13" s="31"/>
      <c r="EO13" s="31"/>
      <c r="EP13" s="31"/>
      <c r="EQ13" s="31"/>
      <c r="ER13" s="31"/>
      <c r="ES13" s="31"/>
      <c r="ET13" s="31"/>
      <c r="EU13" s="72"/>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row>
    <row r="14" spans="1:311" s="33" customFormat="1" ht="18.600000000000001" x14ac:dyDescent="0.25">
      <c r="A14" s="31" t="str">
        <f t="shared" si="17"/>
        <v>2.4</v>
      </c>
      <c r="B14" s="32" t="s">
        <v>27</v>
      </c>
      <c r="C14" s="33" t="s">
        <v>40</v>
      </c>
      <c r="D14" s="34"/>
      <c r="E14" s="69">
        <v>46037</v>
      </c>
      <c r="F14" s="70">
        <f>IF(ISBLANK(E14)," - ",IF(G14=0,E14,E14+G14-1))</f>
        <v>46051</v>
      </c>
      <c r="G14" s="37">
        <v>15</v>
      </c>
      <c r="H14" s="38">
        <v>0</v>
      </c>
      <c r="I14" s="39">
        <f>IF(OR(F14=0,E14=0)," - ",NETWORKDAYS(E14,F14))</f>
        <v>11</v>
      </c>
      <c r="J14" s="40"/>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row>
    <row r="15" spans="1:311" s="30" customFormat="1" ht="18.600000000000001" x14ac:dyDescent="0.25">
      <c r="A15" s="41" t="str">
        <f>IF(ISERROR(VALUE(SUBSTITUTE(prevWBS,".",""))),"1",IF(ISERROR(FIND("`",SUBSTITUTE(prevWBS,".","`",1))),TEXT(VALUE(prevWBS)+1,"#"),TEXT(VALUE(LEFT(prevWBS,FIND("`",SUBSTITUTE(prevWBS,".","`",1))-1))+1,"#")))</f>
        <v>3</v>
      </c>
      <c r="B15" s="42" t="s">
        <v>21</v>
      </c>
      <c r="D15" s="43"/>
      <c r="E15" s="71"/>
      <c r="F15" s="71" t="str">
        <f t="shared" si="16"/>
        <v xml:space="preserve"> - </v>
      </c>
      <c r="G15" s="44"/>
      <c r="H15" s="45"/>
      <c r="I15" s="46" t="str">
        <f t="shared" si="15"/>
        <v xml:space="preserve"> - </v>
      </c>
      <c r="J15" s="47"/>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c r="KR15" s="48"/>
      <c r="KS15" s="48"/>
      <c r="KT15" s="48"/>
      <c r="KU15" s="48"/>
      <c r="KV15" s="48"/>
      <c r="KW15" s="48"/>
      <c r="KX15" s="48"/>
      <c r="KY15" s="48"/>
    </row>
    <row r="16" spans="1:311" s="33" customFormat="1" ht="18.600000000000001" x14ac:dyDescent="0.25">
      <c r="A16" s="31" t="str">
        <f t="shared" ref="A16:A19"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2" t="s">
        <v>35</v>
      </c>
      <c r="C16" s="33" t="s">
        <v>44</v>
      </c>
      <c r="D16" s="34"/>
      <c r="E16" s="69">
        <v>46007</v>
      </c>
      <c r="F16" s="70">
        <f>IF(ISBLANK(E16)," - ",IF(G16=0,E16,E16+G16-1))</f>
        <v>46012</v>
      </c>
      <c r="G16" s="37">
        <v>6</v>
      </c>
      <c r="H16" s="38">
        <v>0</v>
      </c>
      <c r="I16" s="39">
        <f t="shared" si="15"/>
        <v>4</v>
      </c>
      <c r="J16" s="40"/>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row>
    <row r="17" spans="1:311" s="33" customFormat="1" ht="18.600000000000001" x14ac:dyDescent="0.25">
      <c r="A17" s="31" t="str">
        <f t="shared" si="18"/>
        <v>3.2</v>
      </c>
      <c r="B17" s="32" t="s">
        <v>26</v>
      </c>
      <c r="C17" s="33" t="s">
        <v>40</v>
      </c>
      <c r="D17" s="34"/>
      <c r="E17" s="69">
        <v>46007</v>
      </c>
      <c r="F17" s="70">
        <f>IF(ISBLANK(E17)," - ",IF(G17=0,E17,E17+G17-1))</f>
        <v>46012</v>
      </c>
      <c r="G17" s="37">
        <v>6</v>
      </c>
      <c r="H17" s="38">
        <v>0</v>
      </c>
      <c r="I17" s="39">
        <f t="shared" si="15"/>
        <v>4</v>
      </c>
      <c r="J17" s="40"/>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row>
    <row r="18" spans="1:311" s="33" customFormat="1" ht="18.600000000000001" x14ac:dyDescent="0.25">
      <c r="A18" s="31" t="str">
        <f t="shared" si="18"/>
        <v>3.3</v>
      </c>
      <c r="B18" s="32" t="s">
        <v>28</v>
      </c>
      <c r="C18" s="33" t="s">
        <v>40</v>
      </c>
      <c r="D18" s="34"/>
      <c r="E18" s="69">
        <v>46007</v>
      </c>
      <c r="F18" s="70">
        <f>IF(ISBLANK(E18)," - ",IF(G18=0,E18,E18+G18-1))</f>
        <v>46012</v>
      </c>
      <c r="G18" s="37">
        <v>6</v>
      </c>
      <c r="H18" s="38">
        <v>0</v>
      </c>
      <c r="I18" s="39">
        <f t="shared" si="15"/>
        <v>4</v>
      </c>
      <c r="J18" s="40"/>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row>
    <row r="19" spans="1:311" s="33" customFormat="1" ht="18.600000000000001" x14ac:dyDescent="0.25">
      <c r="A19" s="31" t="str">
        <f t="shared" si="18"/>
        <v>3.4</v>
      </c>
      <c r="B19" s="32" t="s">
        <v>29</v>
      </c>
      <c r="C19" s="33" t="s">
        <v>40</v>
      </c>
      <c r="D19" s="34"/>
      <c r="E19" s="69">
        <v>46013</v>
      </c>
      <c r="F19" s="70">
        <f t="shared" si="16"/>
        <v>46013</v>
      </c>
      <c r="G19" s="37">
        <v>1</v>
      </c>
      <c r="H19" s="38">
        <v>0</v>
      </c>
      <c r="I19" s="39">
        <f t="shared" si="15"/>
        <v>1</v>
      </c>
      <c r="J19" s="40"/>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row>
    <row r="20" spans="1:311" s="30" customFormat="1" ht="18.600000000000001" x14ac:dyDescent="0.25">
      <c r="A20" s="41" t="str">
        <f>IF(ISERROR(VALUE(SUBSTITUTE(prevWBS,".",""))),"1",IF(ISERROR(FIND("`",SUBSTITUTE(prevWBS,".","`",1))),TEXT(VALUE(prevWBS)+1,"#"),TEXT(VALUE(LEFT(prevWBS,FIND("`",SUBSTITUTE(prevWBS,".","`",1))-1))+1,"#")))</f>
        <v>4</v>
      </c>
      <c r="B20" s="42" t="s">
        <v>22</v>
      </c>
      <c r="D20" s="43"/>
      <c r="E20" s="71"/>
      <c r="F20" s="71" t="str">
        <f t="shared" si="16"/>
        <v xml:space="preserve"> - </v>
      </c>
      <c r="G20" s="44"/>
      <c r="H20" s="45"/>
      <c r="I20" s="46" t="str">
        <f t="shared" si="15"/>
        <v xml:space="preserve"> - </v>
      </c>
      <c r="J20" s="47"/>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row>
    <row r="21" spans="1:311" s="33" customFormat="1" ht="18.600000000000001" x14ac:dyDescent="0.25">
      <c r="A21" s="31" t="str">
        <f t="shared" ref="A21:A2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2" t="s">
        <v>37</v>
      </c>
      <c r="C21" s="33" t="s">
        <v>40</v>
      </c>
      <c r="D21" s="34"/>
      <c r="E21" s="69">
        <v>46052</v>
      </c>
      <c r="F21" s="70">
        <f t="shared" ref="F21" si="20">IF(ISBLANK(E21)," - ",IF(G21=0,E21,E21+G21-1))</f>
        <v>46053</v>
      </c>
      <c r="G21" s="37">
        <v>2</v>
      </c>
      <c r="H21" s="38">
        <v>0</v>
      </c>
      <c r="I21" s="39">
        <f t="shared" ref="I21" si="21">IF(OR(F21=0,E21=0)," - ",NETWORKDAYS(E21,F21))</f>
        <v>1</v>
      </c>
      <c r="J21" s="40"/>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row>
    <row r="22" spans="1:311" s="33" customFormat="1" ht="18.600000000000001" x14ac:dyDescent="0.25">
      <c r="A22" s="31" t="str">
        <f t="shared" si="19"/>
        <v>4.2</v>
      </c>
      <c r="B22" s="32" t="s">
        <v>23</v>
      </c>
      <c r="C22" s="33" t="s">
        <v>40</v>
      </c>
      <c r="D22" s="34"/>
      <c r="E22" s="69">
        <v>46052</v>
      </c>
      <c r="F22" s="70">
        <f t="shared" ref="F22:F23" si="22">IF(ISBLANK(E22)," - ",IF(G22=0,E22,E22+G22-1))</f>
        <v>46053</v>
      </c>
      <c r="G22" s="37">
        <v>2</v>
      </c>
      <c r="H22" s="38">
        <v>0</v>
      </c>
      <c r="I22" s="39">
        <f t="shared" ref="I22:I25" si="23">IF(OR(F22=0,E22=0)," - ",NETWORKDAYS(E22,F22))</f>
        <v>1</v>
      </c>
      <c r="J22" s="40"/>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row>
    <row r="23" spans="1:311" s="33" customFormat="1" ht="18.600000000000001" x14ac:dyDescent="0.25">
      <c r="A23" s="31" t="str">
        <f t="shared" si="19"/>
        <v>4.3</v>
      </c>
      <c r="B23" s="32" t="s">
        <v>38</v>
      </c>
      <c r="C23" s="33" t="s">
        <v>44</v>
      </c>
      <c r="D23" s="34"/>
      <c r="E23" s="69">
        <v>46055</v>
      </c>
      <c r="F23" s="70">
        <f t="shared" si="22"/>
        <v>46057</v>
      </c>
      <c r="G23" s="37">
        <v>3</v>
      </c>
      <c r="H23" s="38">
        <v>0</v>
      </c>
      <c r="I23" s="39">
        <f t="shared" si="23"/>
        <v>3</v>
      </c>
      <c r="J23" s="40"/>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row>
    <row r="24" spans="1:311" s="33" customFormat="1" ht="18.600000000000001" x14ac:dyDescent="0.25">
      <c r="A24" s="31" t="str">
        <f t="shared" si="19"/>
        <v>4.4</v>
      </c>
      <c r="B24" s="32" t="s">
        <v>24</v>
      </c>
      <c r="C24" s="33" t="s">
        <v>44</v>
      </c>
      <c r="D24" s="34"/>
      <c r="E24" s="69">
        <v>46058</v>
      </c>
      <c r="F24" s="70">
        <f>IF(ISBLANK(E24)," - ",IF(G24=0,E24,E24+G24-1))</f>
        <v>46073</v>
      </c>
      <c r="G24" s="37">
        <v>16</v>
      </c>
      <c r="H24" s="38">
        <v>0</v>
      </c>
      <c r="I24" s="39">
        <f t="shared" si="23"/>
        <v>12</v>
      </c>
      <c r="J24" s="40"/>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row>
    <row r="25" spans="1:311" s="33" customFormat="1" ht="18.600000000000001" x14ac:dyDescent="0.25">
      <c r="A25" s="31" t="str">
        <f t="shared" si="19"/>
        <v>4.5</v>
      </c>
      <c r="B25" s="32" t="s">
        <v>41</v>
      </c>
      <c r="C25" s="33" t="s">
        <v>44</v>
      </c>
      <c r="D25" s="34"/>
      <c r="E25" s="69">
        <v>46067</v>
      </c>
      <c r="F25" s="70">
        <f>IF(ISBLANK(E25)," - ",IF(G25=0,E25,E25+G25-1))</f>
        <v>46073</v>
      </c>
      <c r="G25" s="37">
        <v>7</v>
      </c>
      <c r="H25" s="38">
        <v>0</v>
      </c>
      <c r="I25" s="39">
        <f t="shared" si="23"/>
        <v>5</v>
      </c>
      <c r="J25" s="4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c r="IW25" s="31"/>
      <c r="IX25" s="31"/>
      <c r="IY25" s="31"/>
      <c r="IZ25" s="31"/>
      <c r="JA25" s="31"/>
      <c r="JB25" s="31"/>
      <c r="JC25" s="31"/>
      <c r="JD25" s="31"/>
      <c r="JE25" s="31"/>
      <c r="JF25" s="31"/>
      <c r="JG25" s="31"/>
      <c r="JH25" s="31"/>
      <c r="JI25" s="31"/>
      <c r="JJ25" s="31"/>
      <c r="JK25" s="31"/>
      <c r="JL25" s="31"/>
      <c r="JM25" s="31"/>
      <c r="JN25" s="31"/>
      <c r="JO25" s="31"/>
      <c r="JP25" s="31"/>
      <c r="JQ25" s="31"/>
      <c r="JR25" s="31"/>
      <c r="JS25" s="31"/>
      <c r="JT25" s="31"/>
      <c r="JU25" s="31"/>
      <c r="JV25" s="31"/>
      <c r="JW25" s="31"/>
      <c r="JX25" s="31"/>
      <c r="JY25" s="31"/>
      <c r="JZ25" s="31"/>
      <c r="KA25" s="31"/>
      <c r="KB25" s="31"/>
      <c r="KC25" s="31"/>
      <c r="KD25" s="31"/>
      <c r="KE25" s="31"/>
      <c r="KF25" s="31"/>
      <c r="KG25" s="31"/>
      <c r="KH25" s="31"/>
      <c r="KI25" s="31"/>
      <c r="KJ25" s="31"/>
      <c r="KK25" s="31"/>
      <c r="KL25" s="31"/>
      <c r="KM25" s="31"/>
      <c r="KN25" s="31"/>
      <c r="KO25" s="31"/>
      <c r="KP25" s="31"/>
      <c r="KQ25" s="31"/>
      <c r="KR25" s="31"/>
      <c r="KS25" s="31"/>
      <c r="KT25" s="31"/>
      <c r="KU25" s="31"/>
      <c r="KV25" s="31"/>
      <c r="KW25" s="31"/>
      <c r="KX25" s="31"/>
      <c r="KY25" s="31"/>
    </row>
    <row r="26" spans="1:311" s="33" customFormat="1" ht="18.600000000000001" x14ac:dyDescent="0.25">
      <c r="A26" s="31" t="str">
        <f t="shared" si="19"/>
        <v>4.6</v>
      </c>
      <c r="B26" s="32" t="s">
        <v>30</v>
      </c>
      <c r="C26" s="33" t="s">
        <v>44</v>
      </c>
      <c r="D26" s="34"/>
      <c r="E26" s="69">
        <v>46073</v>
      </c>
      <c r="F26" s="70">
        <f>IF(ISBLANK(E26)," - ",IF(G26=0,E26,E26+G26-1))</f>
        <v>46073</v>
      </c>
      <c r="G26" s="37">
        <v>1</v>
      </c>
      <c r="H26" s="38">
        <v>0</v>
      </c>
      <c r="I26" s="39">
        <f>IF(OR(F26=0,E26=0)," - ",NETWORKDAYS(E26,F26))</f>
        <v>1</v>
      </c>
      <c r="J26" s="40"/>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row>
    <row r="27" spans="1:311" s="50" customFormat="1" ht="18.600000000000001" x14ac:dyDescent="0.25">
      <c r="A27" s="31" t="str">
        <f t="shared" si="19"/>
        <v>4.7</v>
      </c>
      <c r="B27" s="32" t="s">
        <v>25</v>
      </c>
      <c r="C27" s="33" t="s">
        <v>44</v>
      </c>
      <c r="D27" s="34"/>
      <c r="E27" s="69">
        <v>46076</v>
      </c>
      <c r="F27" s="70">
        <f>IF(ISBLANK(E27)," - ",IF(G27=0,E27,E27+G27-1))</f>
        <v>46076</v>
      </c>
      <c r="G27" s="37">
        <v>1</v>
      </c>
      <c r="H27" s="38">
        <v>0</v>
      </c>
      <c r="I27" s="39">
        <f t="shared" ref="I27" si="24">IF(OR(F27=0,E27=0)," - ",NETWORKDAYS(E27,F27))</f>
        <v>1</v>
      </c>
      <c r="J27" s="49"/>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row>
    <row r="28" spans="1:311" s="57" customFormat="1" ht="18.600000000000001" x14ac:dyDescent="0.25">
      <c r="A28" s="51" t="s">
        <v>1</v>
      </c>
      <c r="B28" s="52"/>
      <c r="C28" s="53"/>
      <c r="D28" s="53"/>
      <c r="E28" s="54"/>
      <c r="F28" s="54"/>
      <c r="G28" s="55"/>
      <c r="H28" s="55"/>
      <c r="I28" s="55"/>
      <c r="J28" s="56"/>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row>
    <row r="29" spans="1:311" s="50" customFormat="1" ht="18.600000000000001" x14ac:dyDescent="0.25">
      <c r="A29" s="58" t="s">
        <v>2</v>
      </c>
      <c r="B29" s="59"/>
      <c r="C29" s="59"/>
      <c r="D29" s="59"/>
      <c r="E29" s="60"/>
      <c r="F29" s="60"/>
      <c r="G29" s="59"/>
      <c r="H29" s="59"/>
      <c r="I29" s="59"/>
      <c r="J29" s="56"/>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row>
    <row r="30" spans="1:311" s="50" customFormat="1" ht="18.600000000000001" x14ac:dyDescent="0.25">
      <c r="A30" s="61" t="str">
        <f>IF(ISERROR(VALUE(SUBSTITUTE(prevWBS,".",""))),"1",IF(ISERROR(FIND("`",SUBSTITUTE(prevWBS,".","`",1))),TEXT(VALUE(prevWBS)+1,"#"),TEXT(VALUE(LEFT(prevWBS,FIND("`",SUBSTITUTE(prevWBS,".","`",1))-1))+1,"#")))</f>
        <v>1</v>
      </c>
      <c r="B30" s="62" t="s">
        <v>16</v>
      </c>
      <c r="C30" s="63"/>
      <c r="D30" s="64"/>
      <c r="E30" s="35"/>
      <c r="F30" s="36" t="str">
        <f>IF(ISBLANK(E30)," - ",IF(G30=0,E30,E30+G30-1))</f>
        <v xml:space="preserve"> - </v>
      </c>
      <c r="G30" s="37"/>
      <c r="H30" s="38"/>
      <c r="I30" s="39" t="str">
        <f>IF(OR(F30=0,E30=0)," - ",NETWORKDAYS(E30,F30))</f>
        <v xml:space="preserve"> - </v>
      </c>
      <c r="J30" s="40"/>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c r="IX30" s="31"/>
      <c r="IY30" s="31"/>
      <c r="IZ30" s="31"/>
      <c r="JA30" s="31"/>
      <c r="JB30" s="31"/>
      <c r="JC30" s="31"/>
      <c r="JD30" s="31"/>
      <c r="JE30" s="31"/>
      <c r="JF30" s="31"/>
      <c r="JG30" s="31"/>
      <c r="JH30" s="31"/>
      <c r="JI30" s="31"/>
      <c r="JJ30" s="31"/>
      <c r="JK30" s="3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row>
    <row r="31" spans="1:311" s="50" customFormat="1" ht="18.600000000000001" x14ac:dyDescent="0.25">
      <c r="A31" s="3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5" t="s">
        <v>3</v>
      </c>
      <c r="C31" s="65"/>
      <c r="D31" s="64"/>
      <c r="E31" s="35"/>
      <c r="F31" s="36" t="str">
        <f>IF(ISBLANK(E31)," - ",IF(G31=0,E31,E31+G31-1))</f>
        <v xml:space="preserve"> - </v>
      </c>
      <c r="G31" s="37"/>
      <c r="H31" s="38"/>
      <c r="I31" s="39" t="str">
        <f>IF(OR(F31=0,E31=0)," - ",NETWORKDAYS(E31,F31))</f>
        <v xml:space="preserve"> - </v>
      </c>
      <c r="J31" s="40"/>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row>
    <row r="32" spans="1:311" s="50" customFormat="1" ht="18.600000000000001" x14ac:dyDescent="0.25">
      <c r="A32" s="31"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6" t="s">
        <v>4</v>
      </c>
      <c r="C32" s="65"/>
      <c r="D32" s="64"/>
      <c r="E32" s="35"/>
      <c r="F32" s="36" t="str">
        <f>IF(ISBLANK(E32)," - ",IF(G32=0,E32,E32+G32-1))</f>
        <v xml:space="preserve"> - </v>
      </c>
      <c r="G32" s="37"/>
      <c r="H32" s="38"/>
      <c r="I32" s="39" t="str">
        <f>IF(OR(F32=0,E32=0)," - ",NETWORKDAYS(E32,F32))</f>
        <v xml:space="preserve"> - </v>
      </c>
      <c r="J32" s="40"/>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c r="IX32" s="31"/>
      <c r="IY32" s="31"/>
      <c r="IZ32" s="31"/>
      <c r="JA32" s="31"/>
      <c r="JB32" s="31"/>
      <c r="JC32" s="31"/>
      <c r="JD32" s="31"/>
      <c r="JE32" s="31"/>
      <c r="JF32" s="31"/>
      <c r="JG32" s="31"/>
      <c r="JH32" s="31"/>
      <c r="JI32" s="31"/>
      <c r="JJ32" s="31"/>
      <c r="JK32" s="31"/>
      <c r="JL32" s="31"/>
      <c r="JM32" s="31"/>
      <c r="JN32" s="31"/>
      <c r="JO32" s="31"/>
      <c r="JP32" s="31"/>
      <c r="JQ32" s="31"/>
      <c r="JR32" s="31"/>
      <c r="JS32" s="31"/>
      <c r="JT32" s="31"/>
      <c r="JU32" s="31"/>
      <c r="JV32" s="31"/>
      <c r="JW32" s="31"/>
      <c r="JX32" s="31"/>
      <c r="JY32" s="31"/>
      <c r="JZ32" s="31"/>
      <c r="KA32" s="31"/>
      <c r="KB32" s="31"/>
      <c r="KC32" s="31"/>
      <c r="KD32" s="31"/>
      <c r="KE32" s="31"/>
      <c r="KF32" s="31"/>
      <c r="KG32" s="31"/>
      <c r="KH32" s="31"/>
      <c r="KI32" s="31"/>
      <c r="KJ32" s="31"/>
      <c r="KK32" s="31"/>
      <c r="KL32" s="31"/>
      <c r="KM32" s="31"/>
      <c r="KN32" s="31"/>
      <c r="KO32" s="31"/>
      <c r="KP32" s="31"/>
      <c r="KQ32" s="31"/>
      <c r="KR32" s="31"/>
      <c r="KS32" s="31"/>
      <c r="KT32" s="31"/>
      <c r="KU32" s="31"/>
      <c r="KV32" s="31"/>
      <c r="KW32" s="31"/>
      <c r="KX32" s="31"/>
      <c r="KY32" s="31"/>
    </row>
    <row r="33" spans="1:311" s="50" customFormat="1" ht="18.600000000000001" x14ac:dyDescent="0.25">
      <c r="A33" s="31"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6" t="s">
        <v>5</v>
      </c>
      <c r="C33" s="65"/>
      <c r="D33" s="64"/>
      <c r="E33" s="35"/>
      <c r="F33" s="36" t="str">
        <f>IF(ISBLANK(E33)," - ",IF(G33=0,E33,E33+G33-1))</f>
        <v xml:space="preserve"> - </v>
      </c>
      <c r="G33" s="37"/>
      <c r="H33" s="38"/>
      <c r="I33" s="39" t="str">
        <f>IF(OR(F33=0,E33=0)," - ",NETWORKDAYS(E33,F33))</f>
        <v xml:space="preserve"> - </v>
      </c>
      <c r="J33" s="40"/>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row>
    <row r="34" spans="1:311" s="68" customFormat="1" x14ac:dyDescent="0.3">
      <c r="A34" s="67"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14 H20:H25">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4:H26">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5:H27">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26:H27">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27:H33 H15:H19">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6" priority="32">
      <formula>K$6=TODAY()</formula>
    </cfRule>
  </conditionalFormatting>
  <conditionalFormatting sqref="K6:KY13 K14:DD14 DG14:KY14 K15:KY33">
    <cfRule type="expression" dxfId="5" priority="1">
      <formula>K$6=TODAY()</formula>
    </cfRule>
  </conditionalFormatting>
  <conditionalFormatting sqref="K8:KY13 K14:DD14 DG14:KY14 K15:KY33">
    <cfRule type="expression" dxfId="4" priority="2">
      <formula>AND($E8&lt;=K$6,ROUNDDOWN(($F8-$E8+1)*$H8,0)+$E8-1&gt;=K$6)</formula>
    </cfRule>
  </conditionalFormatting>
  <conditionalFormatting sqref="K8:KY13 K14:DD14 DG14:KY14 K15:KY89">
    <cfRule type="expression" dxfId="3" priority="3">
      <formula>AND(NOT(ISBLANK($E8)),$E8&lt;=K$6,$F8&gt;=K$6)</formula>
    </cfRule>
  </conditionalFormatting>
  <conditionalFormatting sqref="DE14:DF14">
    <cfRule type="expression" dxfId="2" priority="753">
      <formula>DD$6=TODAY()</formula>
    </cfRule>
    <cfRule type="expression" dxfId="1" priority="755">
      <formula>AND($E14&lt;=DD$6,ROUNDDOWN(($F14-$E14+1)*$H14,0)+$E14-1&gt;=DD$6)</formula>
    </cfRule>
    <cfRule type="expression" dxfId="0" priority="757">
      <formula>AND(NOT(ISBLANK($E14)),$E14&lt;=DD$6,$F14&gt;=DD$6)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47" fitToHeight="0" orientation="landscape" r:id="rId1"/>
  <headerFooter alignWithMargins="0"/>
  <ignoredErrors>
    <ignoredError sqref="A29:B29 B28 E10 E28:H29 G10:H10 G15:H15 G20:H20 G30 G31:G32 G33 H16:H19" unlockedFormula="1"/>
    <ignoredError sqref="A20 A15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99060</xdr:colOff>
                    <xdr:row>1</xdr:row>
                    <xdr:rowOff>121920</xdr:rowOff>
                  </from>
                  <to>
                    <xdr:col>27</xdr:col>
                    <xdr:colOff>121920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H8:H14 H20:H25</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H24:H26</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H25:H27</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H26:H27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H27:H33 H15:H19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Master plan</vt:lpstr>
      <vt:lpstr>'Master plan'!prevWBS</vt:lpstr>
      <vt:lpstr>'Master plan'!Print_Area</vt:lpstr>
      <vt:lpstr>'Master 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Siriwilai Chaiwattanaphon</cp:lastModifiedBy>
  <cp:lastPrinted>2025-10-21T23:37:38Z</cp:lastPrinted>
  <dcterms:created xsi:type="dcterms:W3CDTF">2010-06-09T16:05:03Z</dcterms:created>
  <dcterms:modified xsi:type="dcterms:W3CDTF">2025-11-26T04:58:33Z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