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tomastech275-my.sharepoint.com/personal/siriwilai_c_tomastc_com/Documents/Tomas tech/2025/Gantt chart schedule/PJ240045 ASI/"/>
    </mc:Choice>
  </mc:AlternateContent>
  <xr:revisionPtr revIDLastSave="0" documentId="13_ncr:1_{026FE720-B072-4B92-BAD5-27D76D9783AB}" xr6:coauthVersionLast="47" xr6:coauthVersionMax="47" xr10:uidLastSave="{00000000-0000-0000-0000-000000000000}"/>
  <bookViews>
    <workbookView xWindow="16152" yWindow="0" windowWidth="6984" windowHeight="12336" xr2:uid="{00000000-000D-0000-FFFF-FFFF00000000}"/>
  </bookViews>
  <sheets>
    <sheet name="GanttChart" sheetId="9" r:id="rId1"/>
  </sheets>
  <definedNames>
    <definedName name="prevWBS" localSheetId="0">GanttChart!$A1048576</definedName>
    <definedName name="_xlnm.Print_Area" localSheetId="0">GanttChart!$A$1:$ET$46</definedName>
    <definedName name="_xlnm.Print_Titles" localSheetId="0">GanttChart!$4:$7</definedName>
    <definedName name="valuevx">42.314159</definedName>
    <definedName name="vertex42_copyright" hidden="1">"© 2006-2018 Vertex42 LLC"</definedName>
    <definedName name="vertex42_id" hidden="1">"gantt-chart_L.xlsx"</definedName>
    <definedName name="vertex42_title" hidden="1">"Gantt Chart Template"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0" i="9" l="1"/>
  <c r="A41" i="9" s="1"/>
  <c r="A42" i="9" s="1"/>
  <c r="A43" i="9" s="1"/>
  <c r="A44" i="9" s="1"/>
  <c r="A45" i="9" s="1"/>
  <c r="F20" i="9"/>
  <c r="I20" i="9" s="1"/>
  <c r="F26" i="9"/>
  <c r="I26" i="9" s="1"/>
  <c r="F35" i="9"/>
  <c r="I35" i="9" s="1"/>
  <c r="F36" i="9"/>
  <c r="I36" i="9" s="1"/>
  <c r="F37" i="9"/>
  <c r="I37" i="9" s="1"/>
  <c r="F38" i="9"/>
  <c r="I38" i="9" s="1"/>
  <c r="F39" i="9"/>
  <c r="I39" i="9" s="1"/>
  <c r="F22" i="9"/>
  <c r="I22" i="9" s="1"/>
  <c r="F18" i="9"/>
  <c r="I18" i="9" s="1"/>
  <c r="F19" i="9"/>
  <c r="I19" i="9" s="1"/>
  <c r="F21" i="9"/>
  <c r="I21" i="9" s="1"/>
  <c r="F27" i="9" l="1"/>
  <c r="I27" i="9" s="1"/>
  <c r="F28" i="9"/>
  <c r="I28" i="9" s="1"/>
  <c r="F29" i="9"/>
  <c r="I29" i="9" s="1"/>
  <c r="F9" i="9"/>
  <c r="F17" i="9"/>
  <c r="I17" i="9" s="1"/>
  <c r="F23" i="9"/>
  <c r="I23" i="9" s="1"/>
  <c r="F34" i="9"/>
  <c r="I34" i="9" s="1"/>
  <c r="F30" i="9"/>
  <c r="F16" i="9"/>
  <c r="I16" i="9" s="1"/>
  <c r="F15" i="9"/>
  <c r="I15" i="9" s="1"/>
  <c r="F14" i="9"/>
  <c r="I14" i="9" s="1"/>
  <c r="F32" i="9"/>
  <c r="I32" i="9" s="1"/>
  <c r="F31" i="9"/>
  <c r="I31" i="9" s="1"/>
  <c r="F24" i="9"/>
  <c r="I24" i="9" s="1"/>
  <c r="F40" i="9"/>
  <c r="I40" i="9" s="1"/>
  <c r="A53" i="9" l="1"/>
  <c r="I46" i="9" l="1"/>
  <c r="F50" i="9" l="1"/>
  <c r="F51" i="9" s="1"/>
  <c r="I51" i="9" s="1"/>
  <c r="F49" i="9"/>
  <c r="I49" i="9" s="1"/>
  <c r="F8" i="9"/>
  <c r="I8" i="9" s="1"/>
  <c r="F33" i="9"/>
  <c r="I33" i="9" s="1"/>
  <c r="F13" i="9"/>
  <c r="I13" i="9" s="1"/>
  <c r="F52" i="9" l="1"/>
  <c r="I52" i="9" s="1"/>
  <c r="I50" i="9"/>
  <c r="F12" i="9" l="1"/>
  <c r="I9" i="9"/>
  <c r="K6" i="9"/>
  <c r="I12" i="9" l="1"/>
  <c r="F10" i="9"/>
  <c r="I10" i="9" s="1"/>
  <c r="K7" i="9"/>
  <c r="K4" i="9"/>
  <c r="A8" i="9"/>
  <c r="A49" i="9"/>
  <c r="A50" i="9" s="1"/>
  <c r="A51" i="9" s="1"/>
  <c r="A52" i="9" s="1"/>
  <c r="L6" i="9" l="1"/>
  <c r="M6" i="9" l="1"/>
  <c r="N6" i="9" l="1"/>
  <c r="O6" i="9" l="1"/>
  <c r="K5" i="9"/>
  <c r="I30" i="9" l="1"/>
  <c r="F11" i="9"/>
  <c r="I11" i="9" s="1"/>
  <c r="P6" i="9"/>
  <c r="L7" i="9"/>
  <c r="Q6" i="9" l="1"/>
  <c r="M7" i="9"/>
  <c r="R6" i="9" l="1"/>
  <c r="N7" i="9"/>
  <c r="S6" i="9" l="1"/>
  <c r="O7" i="9"/>
  <c r="T6" i="9" l="1"/>
  <c r="P7" i="9"/>
  <c r="U6" i="9" l="1"/>
  <c r="Q7" i="9"/>
  <c r="V6" i="9" l="1"/>
  <c r="R7" i="9"/>
  <c r="R5" i="9"/>
  <c r="R4" i="9"/>
  <c r="W6" i="9" l="1"/>
  <c r="S7" i="9"/>
  <c r="X6" i="9" l="1"/>
  <c r="T7" i="9"/>
  <c r="Y6" i="9" l="1"/>
  <c r="U7" i="9"/>
  <c r="Z6" i="9" l="1"/>
  <c r="V7" i="9"/>
  <c r="AA6" i="9" l="1"/>
  <c r="X7" i="9"/>
  <c r="W7" i="9"/>
  <c r="AB6" i="9" l="1"/>
  <c r="Y5" i="9"/>
  <c r="Y4" i="9"/>
  <c r="Y7" i="9"/>
  <c r="AC6" i="9" l="1"/>
  <c r="Z7" i="9"/>
  <c r="AD6" i="9" l="1"/>
  <c r="AA7" i="9"/>
  <c r="AE6" i="9" l="1"/>
  <c r="AB7" i="9"/>
  <c r="AF6" i="9" l="1"/>
  <c r="AC7" i="9"/>
  <c r="AG6" i="9" l="1"/>
  <c r="AD7" i="9"/>
  <c r="AH6" i="9" l="1"/>
  <c r="AE7" i="9"/>
  <c r="AI6" i="9" l="1"/>
  <c r="AF4" i="9"/>
  <c r="AF7" i="9"/>
  <c r="AF5" i="9"/>
  <c r="AJ6" i="9" l="1"/>
  <c r="AG7" i="9"/>
  <c r="AK6" i="9" l="1"/>
  <c r="AH7" i="9"/>
  <c r="AL6" i="9" l="1"/>
  <c r="AM6" i="9" s="1"/>
  <c r="AI7" i="9"/>
  <c r="AN6" i="9" l="1"/>
  <c r="AM4" i="9"/>
  <c r="AM5" i="9"/>
  <c r="AM7" i="9"/>
  <c r="AJ7" i="9"/>
  <c r="AO6" i="9" l="1"/>
  <c r="AN7" i="9"/>
  <c r="AK7" i="9"/>
  <c r="AP6" i="9" l="1"/>
  <c r="AO7" i="9"/>
  <c r="AL7" i="9"/>
  <c r="AQ6" i="9" l="1"/>
  <c r="AP7" i="9"/>
  <c r="A9" i="9"/>
  <c r="A10" i="9" s="1"/>
  <c r="A11" i="9" s="1"/>
  <c r="AQ7" i="9" l="1"/>
  <c r="AR6" i="9"/>
  <c r="A12" i="9"/>
  <c r="A13" i="9" s="1"/>
  <c r="A14" i="9" s="1"/>
  <c r="A15" i="9" s="1"/>
  <c r="AR7" i="9" l="1"/>
  <c r="AS6" i="9"/>
  <c r="A16" i="9"/>
  <c r="A22" i="9" s="1"/>
  <c r="A23" i="9" s="1"/>
  <c r="A24" i="9" l="1"/>
  <c r="A25" i="9" s="1"/>
  <c r="A26" i="9" s="1"/>
  <c r="A27" i="9" s="1"/>
  <c r="A28" i="9" s="1"/>
  <c r="A29" i="9" s="1"/>
  <c r="A30" i="9" s="1"/>
  <c r="A31" i="9" s="1"/>
  <c r="A32" i="9" s="1"/>
  <c r="AS7" i="9"/>
  <c r="AT6" i="9"/>
  <c r="AU6" i="9" l="1"/>
  <c r="AT7" i="9"/>
  <c r="AT4" i="9"/>
  <c r="AT5" i="9"/>
  <c r="A33" i="9"/>
  <c r="A34" i="9" s="1"/>
  <c r="A35" i="9" s="1"/>
  <c r="A36" i="9" s="1"/>
  <c r="A37" i="9" s="1"/>
  <c r="A38" i="9" s="1"/>
  <c r="A39" i="9" l="1"/>
  <c r="A46" i="9" s="1"/>
  <c r="AV6" i="9"/>
  <c r="AU7" i="9"/>
  <c r="AW6" i="9" l="1"/>
  <c r="AV7" i="9"/>
  <c r="AW7" i="9" l="1"/>
  <c r="AX6" i="9"/>
  <c r="AX7" i="9" l="1"/>
  <c r="AY6" i="9"/>
  <c r="AY7" i="9" l="1"/>
  <c r="AZ6" i="9"/>
  <c r="AZ7" i="9" l="1"/>
  <c r="BA6" i="9"/>
  <c r="BA5" i="9" l="1"/>
  <c r="BA4" i="9"/>
  <c r="BA7" i="9"/>
  <c r="BB6" i="9"/>
  <c r="BC6" i="9" l="1"/>
  <c r="BB7" i="9"/>
  <c r="BD6" i="9" l="1"/>
  <c r="BC7" i="9"/>
  <c r="BD7" i="9" l="1"/>
  <c r="BE6" i="9"/>
  <c r="BE7" i="9" l="1"/>
  <c r="BF6" i="9"/>
  <c r="BF7" i="9" l="1"/>
  <c r="BG6" i="9"/>
  <c r="BG7" i="9" l="1"/>
  <c r="BH6" i="9"/>
  <c r="BH5" i="9" l="1"/>
  <c r="BH4" i="9"/>
  <c r="BH7" i="9"/>
  <c r="BI6" i="9"/>
  <c r="BJ6" i="9" l="1"/>
  <c r="BI7" i="9"/>
  <c r="BK6" i="9" l="1"/>
  <c r="BJ7" i="9"/>
  <c r="BL6" i="9" l="1"/>
  <c r="BK7" i="9"/>
  <c r="BM6" i="9" l="1"/>
  <c r="BL7" i="9"/>
  <c r="BM7" i="9" l="1"/>
  <c r="BN6" i="9"/>
  <c r="BN7" i="9" l="1"/>
  <c r="BO6" i="9"/>
  <c r="BO7" i="9" l="1"/>
  <c r="BO4" i="9"/>
  <c r="BO5" i="9"/>
  <c r="BP6" i="9"/>
  <c r="BQ6" i="9" l="1"/>
  <c r="BP7" i="9"/>
  <c r="BR6" i="9" l="1"/>
  <c r="BQ7" i="9"/>
  <c r="BR7" i="9" l="1"/>
  <c r="BS6" i="9"/>
  <c r="BT6" i="9" l="1"/>
  <c r="BS7" i="9"/>
  <c r="BT7" i="9" l="1"/>
  <c r="BU6" i="9"/>
  <c r="BU7" i="9" l="1"/>
  <c r="BV6" i="9"/>
  <c r="BV7" i="9" l="1"/>
  <c r="BV4" i="9"/>
  <c r="BW6" i="9"/>
  <c r="BV5" i="9"/>
  <c r="BW7" i="9" l="1"/>
  <c r="BX6" i="9"/>
  <c r="BX7" i="9" l="1"/>
  <c r="BY6" i="9"/>
  <c r="BZ6" i="9" l="1"/>
  <c r="BY7" i="9"/>
  <c r="CA6" i="9" l="1"/>
  <c r="BZ7" i="9"/>
  <c r="CB6" i="9" l="1"/>
  <c r="CC6" i="9" s="1"/>
  <c r="CA7" i="9"/>
  <c r="CC7" i="9" l="1"/>
  <c r="CC4" i="9"/>
  <c r="CD6" i="9"/>
  <c r="CC5" i="9"/>
  <c r="CB7" i="9"/>
  <c r="CE6" i="9" l="1"/>
  <c r="CD7" i="9"/>
  <c r="CE7" i="9" l="1"/>
  <c r="CF6" i="9"/>
  <c r="CG6" i="9" l="1"/>
  <c r="CF7" i="9"/>
  <c r="CG7" i="9" l="1"/>
  <c r="CH6" i="9"/>
  <c r="CH7" i="9" l="1"/>
  <c r="CI6" i="9"/>
  <c r="CI7" i="9" l="1"/>
  <c r="CJ6" i="9"/>
  <c r="CK6" i="9" l="1"/>
  <c r="CJ4" i="9"/>
  <c r="CJ5" i="9"/>
  <c r="CJ7" i="9"/>
  <c r="CL6" i="9" l="1"/>
  <c r="CK7" i="9"/>
  <c r="CL7" i="9" l="1"/>
  <c r="CM6" i="9"/>
  <c r="CM7" i="9" l="1"/>
  <c r="CN6" i="9"/>
  <c r="CO6" i="9" l="1"/>
  <c r="CN7" i="9"/>
  <c r="CP6" i="9" l="1"/>
  <c r="CO7" i="9"/>
  <c r="CP7" i="9" l="1"/>
  <c r="CQ6" i="9"/>
  <c r="CR6" i="9" l="1"/>
  <c r="CQ4" i="9"/>
  <c r="CQ5" i="9"/>
  <c r="CQ7" i="9"/>
  <c r="CR7" i="9" l="1"/>
  <c r="CS6" i="9"/>
  <c r="CS7" i="9" l="1"/>
  <c r="CT6" i="9"/>
  <c r="CT7" i="9" l="1"/>
  <c r="CU6" i="9"/>
  <c r="CU7" i="9" l="1"/>
  <c r="CV6" i="9"/>
  <c r="CW6" i="9" l="1"/>
  <c r="CV7" i="9"/>
  <c r="CW7" i="9" l="1"/>
  <c r="CX6" i="9"/>
  <c r="CX7" i="9" l="1"/>
  <c r="CX5" i="9"/>
  <c r="CX4" i="9"/>
  <c r="CY6" i="9"/>
  <c r="CZ6" i="9" l="1"/>
  <c r="CY7" i="9"/>
  <c r="DA6" i="9" l="1"/>
  <c r="CZ7" i="9"/>
  <c r="DA7" i="9" l="1"/>
  <c r="DB6" i="9"/>
  <c r="DB7" i="9" l="1"/>
  <c r="DC6" i="9"/>
  <c r="DC7" i="9" l="1"/>
  <c r="DD6" i="9"/>
  <c r="DD7" i="9" l="1"/>
  <c r="DE6" i="9"/>
  <c r="DE4" i="9" l="1"/>
  <c r="DE5" i="9"/>
  <c r="DF6" i="9"/>
  <c r="DE7" i="9"/>
  <c r="DF7" i="9" l="1"/>
  <c r="DG6" i="9"/>
  <c r="DH6" i="9" l="1"/>
  <c r="DG7" i="9"/>
  <c r="DH7" i="9" l="1"/>
  <c r="DI6" i="9"/>
  <c r="DI7" i="9" l="1"/>
  <c r="DJ6" i="9"/>
  <c r="DJ7" i="9" l="1"/>
  <c r="DK6" i="9"/>
  <c r="DK7" i="9" l="1"/>
  <c r="DL6" i="9"/>
  <c r="DL7" i="9" l="1"/>
  <c r="DL4" i="9"/>
  <c r="DL5" i="9"/>
  <c r="DM6" i="9"/>
  <c r="DN6" i="9" l="1"/>
  <c r="DM7" i="9"/>
  <c r="DO6" i="9" l="1"/>
  <c r="DN7" i="9"/>
  <c r="DP6" i="9" l="1"/>
  <c r="DO7" i="9"/>
  <c r="DQ6" i="9" l="1"/>
  <c r="DP7" i="9"/>
  <c r="DQ7" i="9" l="1"/>
  <c r="DR6" i="9"/>
  <c r="DR7" i="9" l="1"/>
  <c r="DS6" i="9"/>
  <c r="DT6" i="9" l="1"/>
  <c r="DS7" i="9"/>
  <c r="DS5" i="9"/>
  <c r="DS4" i="9"/>
  <c r="DU6" i="9" l="1"/>
  <c r="DT7" i="9"/>
  <c r="DV6" i="9" l="1"/>
  <c r="DU7" i="9"/>
  <c r="DV7" i="9" l="1"/>
  <c r="DW6" i="9"/>
  <c r="DX6" i="9" l="1"/>
  <c r="DW7" i="9"/>
  <c r="DY6" i="9" l="1"/>
  <c r="DX7" i="9"/>
  <c r="DY7" i="9" l="1"/>
  <c r="DZ6" i="9"/>
  <c r="DZ7" i="9" l="1"/>
  <c r="EA6" i="9"/>
  <c r="DZ4" i="9"/>
  <c r="DZ5" i="9"/>
  <c r="EA7" i="9" l="1"/>
  <c r="EB6" i="9"/>
  <c r="EB7" i="9" l="1"/>
  <c r="EC6" i="9"/>
  <c r="ED6" i="9" l="1"/>
  <c r="EC7" i="9"/>
  <c r="EE6" i="9" l="1"/>
  <c r="ED7" i="9"/>
  <c r="EE7" i="9" l="1"/>
  <c r="EF6" i="9"/>
  <c r="EF7" i="9" l="1"/>
  <c r="EG6" i="9"/>
  <c r="EG7" i="9" l="1"/>
  <c r="EH6" i="9"/>
  <c r="EG5" i="9"/>
  <c r="EG4" i="9"/>
  <c r="EH7" i="9" l="1"/>
  <c r="EI6" i="9"/>
  <c r="EJ6" i="9" l="1"/>
  <c r="EI7" i="9"/>
  <c r="EK6" i="9" l="1"/>
  <c r="EJ7" i="9"/>
  <c r="EL6" i="9" l="1"/>
  <c r="EK7" i="9"/>
  <c r="EL7" i="9" l="1"/>
  <c r="EM6" i="9"/>
  <c r="EM7" i="9" l="1"/>
  <c r="EN6" i="9"/>
  <c r="EO6" i="9" l="1"/>
  <c r="EN4" i="9"/>
  <c r="EN5" i="9"/>
  <c r="EN7" i="9"/>
  <c r="EP6" i="9" l="1"/>
  <c r="EO7" i="9"/>
  <c r="EQ6" i="9" l="1"/>
  <c r="EP7" i="9"/>
  <c r="ER6" i="9" l="1"/>
  <c r="EQ7" i="9"/>
  <c r="ER7" i="9" l="1"/>
  <c r="ES6" i="9"/>
  <c r="ES7" i="9" l="1"/>
  <c r="ET6" i="9"/>
  <c r="ET7"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Vertex42</author>
    <author>Vertex42.com Templates</author>
  </authors>
  <commentList>
    <comment ref="A7" authorId="0" shapeId="0" xr:uid="{00000000-0006-0000-0000-000001000000}">
      <text>
        <r>
          <rPr>
            <b/>
            <sz val="9"/>
            <color indexed="81"/>
            <rFont val="Tahoma"/>
            <family val="2"/>
          </rPr>
          <t>Work Breakdown Structure</t>
        </r>
        <r>
          <rPr>
            <sz val="9"/>
            <color indexed="81"/>
            <rFont val="Tahoma"/>
            <family val="2"/>
          </rPr>
          <t xml:space="preserve">
Level 1: 1, 2, 3, ...
Level 2: 1.1, 1.2, 1.3, ...
Level 3: 1.1.1, 1.1.2, 1.1.3, …
 - The WBS uses a formula to control the numbering, but the formulas are different for different levels. Copy and Paste the cells in the WBS column from the examples at the bottom of the worksheet.</t>
        </r>
      </text>
    </comment>
    <comment ref="B7" authorId="0" shapeId="0" xr:uid="{00000000-0006-0000-0000-000002000000}">
      <text>
        <r>
          <rPr>
            <b/>
            <sz val="9"/>
            <color indexed="81"/>
            <rFont val="Tahoma"/>
            <family val="2"/>
          </rPr>
          <t>Task Description</t>
        </r>
        <r>
          <rPr>
            <sz val="9"/>
            <color indexed="81"/>
            <rFont val="Tahoma"/>
            <family val="2"/>
          </rPr>
          <t xml:space="preserve">
Enter the name of each task and sub-task. Use indents for sub-tasks.</t>
        </r>
      </text>
    </comment>
    <comment ref="C7" authorId="0" shapeId="0" xr:uid="{00000000-0006-0000-0000-000003000000}">
      <text>
        <r>
          <rPr>
            <b/>
            <sz val="9"/>
            <color indexed="81"/>
            <rFont val="Tahoma"/>
            <family val="2"/>
          </rPr>
          <t>Task Lead</t>
        </r>
        <r>
          <rPr>
            <sz val="9"/>
            <color indexed="81"/>
            <rFont val="Tahoma"/>
            <family val="2"/>
          </rPr>
          <t xml:space="preserve">
Enter the name of the Task Lead in this column.</t>
        </r>
      </text>
    </comment>
    <comment ref="D7" authorId="0" shapeId="0" xr:uid="{00000000-0006-0000-0000-000004000000}">
      <text>
        <r>
          <rPr>
            <b/>
            <sz val="9"/>
            <color indexed="81"/>
            <rFont val="Tahoma"/>
            <family val="2"/>
          </rPr>
          <t xml:space="preserve">Predecessor Tasks:
</t>
        </r>
        <r>
          <rPr>
            <sz val="9"/>
            <color indexed="81"/>
            <rFont val="Tahoma"/>
            <family val="2"/>
          </rPr>
          <t>You can use this column to enter the WBS of a predecessor for reference. The PRO version uses formulas to automatically calculate the Start Date based on the Predecessor.</t>
        </r>
      </text>
    </comment>
    <comment ref="E7" authorId="0" shapeId="0" xr:uid="{00000000-0006-0000-0000-000005000000}">
      <text>
        <r>
          <rPr>
            <b/>
            <sz val="9"/>
            <color indexed="81"/>
            <rFont val="Tahoma"/>
            <family val="2"/>
          </rPr>
          <t>Task Start Date</t>
        </r>
        <r>
          <rPr>
            <sz val="9"/>
            <color indexed="81"/>
            <rFont val="Tahoma"/>
            <family val="2"/>
          </rPr>
          <t xml:space="preserve">
You can manually enter the Start Date for each task or use a formula to create a dependency on a Predecessor. For example, you could enter </t>
        </r>
        <r>
          <rPr>
            <b/>
            <sz val="9"/>
            <color indexed="81"/>
            <rFont val="Tahoma"/>
            <family val="2"/>
          </rPr>
          <t>=</t>
        </r>
        <r>
          <rPr>
            <b/>
            <i/>
            <sz val="9"/>
            <color indexed="81"/>
            <rFont val="Tahoma"/>
            <family val="2"/>
          </rPr>
          <t>enddate</t>
        </r>
        <r>
          <rPr>
            <b/>
            <sz val="9"/>
            <color indexed="81"/>
            <rFont val="Tahoma"/>
            <family val="2"/>
          </rPr>
          <t>+1</t>
        </r>
        <r>
          <rPr>
            <sz val="9"/>
            <color indexed="81"/>
            <rFont val="Tahoma"/>
            <family val="2"/>
          </rPr>
          <t xml:space="preserve"> to set the Start date to the next calendar day, or </t>
        </r>
        <r>
          <rPr>
            <b/>
            <sz val="9"/>
            <color indexed="81"/>
            <rFont val="Tahoma"/>
            <family val="2"/>
          </rPr>
          <t>=WORKDAY(</t>
        </r>
        <r>
          <rPr>
            <b/>
            <i/>
            <sz val="9"/>
            <color indexed="81"/>
            <rFont val="Tahoma"/>
            <family val="2"/>
          </rPr>
          <t>enddate</t>
        </r>
        <r>
          <rPr>
            <b/>
            <sz val="9"/>
            <color indexed="81"/>
            <rFont val="Tahoma"/>
            <family val="2"/>
          </rPr>
          <t>,1)</t>
        </r>
        <r>
          <rPr>
            <sz val="9"/>
            <color indexed="81"/>
            <rFont val="Tahoma"/>
            <family val="2"/>
          </rPr>
          <t xml:space="preserve"> to set the Start date to the next work day (excluding weekends), where </t>
        </r>
        <r>
          <rPr>
            <i/>
            <sz val="9"/>
            <color indexed="81"/>
            <rFont val="Tahoma"/>
            <family val="2"/>
          </rPr>
          <t>enddate</t>
        </r>
        <r>
          <rPr>
            <sz val="9"/>
            <color indexed="81"/>
            <rFont val="Tahoma"/>
            <family val="2"/>
          </rPr>
          <t xml:space="preserve"> is the cell reference for the End date of the Predecessor task.</t>
        </r>
      </text>
    </comment>
    <comment ref="F7" authorId="1" shapeId="0" xr:uid="{00000000-0006-0000-0000-000006000000}">
      <text>
        <r>
          <rPr>
            <b/>
            <sz val="9"/>
            <color indexed="81"/>
            <rFont val="Tahoma"/>
            <family val="2"/>
          </rPr>
          <t>End Date:</t>
        </r>
        <r>
          <rPr>
            <sz val="9"/>
            <color indexed="81"/>
            <rFont val="Tahoma"/>
            <family val="2"/>
          </rPr>
          <t xml:space="preserve">
The End Date is calculated based on the Start Date and the Calendar Days columns.</t>
        </r>
      </text>
    </comment>
    <comment ref="G7" authorId="0" shapeId="0" xr:uid="{00000000-0006-0000-0000-000007000000}">
      <text>
        <r>
          <rPr>
            <b/>
            <sz val="9"/>
            <color indexed="81"/>
            <rFont val="Tahoma"/>
            <family val="2"/>
          </rPr>
          <t>Duration (Calendar Days)</t>
        </r>
        <r>
          <rPr>
            <sz val="9"/>
            <color indexed="81"/>
            <rFont val="Tahoma"/>
            <family val="2"/>
          </rPr>
          <t xml:space="preserve">
The duration is the number of calendar days for the given task. The duration is calculated as the </t>
        </r>
        <r>
          <rPr>
            <b/>
            <sz val="9"/>
            <color indexed="81"/>
            <rFont val="Tahoma"/>
            <family val="2"/>
          </rPr>
          <t>End</t>
        </r>
        <r>
          <rPr>
            <sz val="9"/>
            <color indexed="81"/>
            <rFont val="Tahoma"/>
            <family val="2"/>
          </rPr>
          <t xml:space="preserve"> Date minus the </t>
        </r>
        <r>
          <rPr>
            <b/>
            <sz val="9"/>
            <color indexed="81"/>
            <rFont val="Tahoma"/>
            <family val="2"/>
          </rPr>
          <t>Start</t>
        </r>
        <r>
          <rPr>
            <sz val="9"/>
            <color indexed="81"/>
            <rFont val="Tahoma"/>
            <family val="2"/>
          </rPr>
          <t xml:space="preserve"> Date plus 1 day, so that a task starting and ending on the same day has a duration of 1 day.
</t>
        </r>
        <r>
          <rPr>
            <b/>
            <sz val="9"/>
            <color indexed="81"/>
            <rFont val="Tahoma"/>
            <family val="2"/>
          </rPr>
          <t>Note:</t>
        </r>
        <r>
          <rPr>
            <sz val="9"/>
            <color indexed="81"/>
            <rFont val="Tahoma"/>
            <family val="2"/>
          </rPr>
          <t xml:space="preserve"> The conditional formatting used to create the gantt chart references this column.</t>
        </r>
      </text>
    </comment>
    <comment ref="H7" authorId="0" shapeId="0" xr:uid="{00000000-0006-0000-0000-000008000000}">
      <text>
        <r>
          <rPr>
            <b/>
            <sz val="9"/>
            <color indexed="81"/>
            <rFont val="Tahoma"/>
            <family val="2"/>
          </rPr>
          <t>Percent Complete</t>
        </r>
        <r>
          <rPr>
            <sz val="9"/>
            <color indexed="81"/>
            <rFont val="Tahoma"/>
            <family val="2"/>
          </rPr>
          <t xml:space="preserve">
Update the status of this task by entering the percent complete (between 0% and 100%).</t>
        </r>
      </text>
    </comment>
    <comment ref="I7" authorId="0" shapeId="0" xr:uid="{00000000-0006-0000-0000-000009000000}">
      <text>
        <r>
          <rPr>
            <b/>
            <sz val="9"/>
            <color indexed="81"/>
            <rFont val="Tahoma"/>
            <family val="2"/>
          </rPr>
          <t>Work Days</t>
        </r>
        <r>
          <rPr>
            <sz val="9"/>
            <color indexed="81"/>
            <rFont val="Tahoma"/>
            <family val="2"/>
          </rPr>
          <t xml:space="preserve">
Counts the number of work days, excluding the weekends (Saturday and Sunday). In the PRO version, you can customize the work week and list specific non-working days like holidays. In the PRO version, the default input is the Work Days instead of the Calendar Days.</t>
        </r>
      </text>
    </comment>
  </commentList>
</comments>
</file>

<file path=xl/sharedStrings.xml><?xml version="1.0" encoding="utf-8"?>
<sst xmlns="http://schemas.openxmlformats.org/spreadsheetml/2006/main" count="69" uniqueCount="45">
  <si>
    <t>WBS</t>
  </si>
  <si>
    <t>TEMPLATE ROWS</t>
  </si>
  <si>
    <t>See the Help worksheet to learn how to use these rows. You can hide these rows before printing.</t>
  </si>
  <si>
    <t xml:space="preserve"> . [ Level 2 Task ]</t>
  </si>
  <si>
    <t xml:space="preserve"> . . [ Level 3 Task ]</t>
  </si>
  <si>
    <t xml:space="preserve"> . . . [ Level 4 Task ]</t>
  </si>
  <si>
    <t>TASK</t>
  </si>
  <si>
    <t>START</t>
  </si>
  <si>
    <t>END</t>
  </si>
  <si>
    <t>DAYS</t>
  </si>
  <si>
    <t>% DONE</t>
  </si>
  <si>
    <t>WORK DAYS</t>
  </si>
  <si>
    <t>PREDECESSOR</t>
  </si>
  <si>
    <t xml:space="preserve">Display Week </t>
  </si>
  <si>
    <t xml:space="preserve">Project Start Date </t>
  </si>
  <si>
    <t xml:space="preserve">Project Lead </t>
  </si>
  <si>
    <t>[ Level 1 Task or Phase ]</t>
  </si>
  <si>
    <t>Copyright© TOMAS TECH CORPORATION. All rights reserved.</t>
    <phoneticPr fontId="3" type="noConversion"/>
  </si>
  <si>
    <t>Kick-off meeting</t>
    <phoneticPr fontId="3" type="noConversion"/>
  </si>
  <si>
    <t>PIC</t>
    <phoneticPr fontId="3" type="noConversion"/>
  </si>
  <si>
    <t>/Tomas</t>
    <phoneticPr fontId="3" type="noConversion"/>
  </si>
  <si>
    <t>Software schedule</t>
    <phoneticPr fontId="3" type="noConversion"/>
  </si>
  <si>
    <t>Hardware schedule</t>
    <phoneticPr fontId="3" type="noConversion"/>
  </si>
  <si>
    <t>Installation</t>
    <phoneticPr fontId="3" type="noConversion"/>
  </si>
  <si>
    <t>User Testing &amp; Trial</t>
    <phoneticPr fontId="3" type="noConversion"/>
  </si>
  <si>
    <t>Supports user feedback</t>
    <phoneticPr fontId="3" type="noConversion"/>
  </si>
  <si>
    <t>Go live</t>
    <phoneticPr fontId="3" type="noConversion"/>
  </si>
  <si>
    <t>System Design</t>
    <phoneticPr fontId="3" type="noConversion"/>
  </si>
  <si>
    <t>Internal final test</t>
    <phoneticPr fontId="3" type="noConversion"/>
  </si>
  <si>
    <t>Tomas</t>
    <phoneticPr fontId="3" type="noConversion"/>
  </si>
  <si>
    <t>Teaching for UT</t>
    <phoneticPr fontId="3" type="noConversion"/>
  </si>
  <si>
    <t>Teaching for Go live</t>
    <phoneticPr fontId="3" type="noConversion"/>
  </si>
  <si>
    <t>[Asian Stanley International Co., Ltd.]</t>
  </si>
  <si>
    <t>Kick-off meeting</t>
  </si>
  <si>
    <t>Requirements confirmation</t>
  </si>
  <si>
    <t>[Process control system Phase2] Project Schedule</t>
  </si>
  <si>
    <t>Software development (Handy)</t>
  </si>
  <si>
    <t>Soraya</t>
  </si>
  <si>
    <t>2.3.1 Modify classify function</t>
  </si>
  <si>
    <t>2.3.3 Modify Taping label on handy</t>
  </si>
  <si>
    <t>2.3.2 Label print of classify</t>
  </si>
  <si>
    <t>2.3.4 Modify Api for link servers</t>
  </si>
  <si>
    <t>2.3.3 Template Label</t>
  </si>
  <si>
    <r>
      <t>Software installation</t>
    </r>
    <r>
      <rPr>
        <b/>
        <sz val="9"/>
        <rFont val="Meiryo UI"/>
        <family val="2"/>
      </rPr>
      <t xml:space="preserve"> (Classify)</t>
    </r>
  </si>
  <si>
    <r>
      <t>Software installation</t>
    </r>
    <r>
      <rPr>
        <b/>
        <sz val="9"/>
        <rFont val="Meiryo UI"/>
        <family val="2"/>
      </rPr>
      <t xml:space="preserve"> (Taping)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</si>
</sst>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d\ m/dd/yy"/>
    <numFmt numFmtId="165" formatCode="d"/>
    <numFmt numFmtId="166" formatCode="d\ mmm\ yyyy"/>
    <numFmt numFmtId="167" formatCode="ddd\ dd/mm/yy"/>
  </numFmts>
  <fonts count="47" x14ac:knownFonts="1">
    <font>
      <sz val="10"/>
      <name val="Arial"/>
    </font>
    <font>
      <sz val="10"/>
      <name val="Arial"/>
      <family val="2"/>
    </font>
    <font>
      <u/>
      <sz val="10"/>
      <color indexed="12"/>
      <name val="Arial"/>
      <family val="2"/>
    </font>
    <font>
      <sz val="8"/>
      <name val="Arial"/>
      <family val="2"/>
    </font>
    <font>
      <sz val="10"/>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b/>
      <sz val="9"/>
      <color indexed="81"/>
      <name val="Tahoma"/>
      <family val="2"/>
    </font>
    <font>
      <sz val="9"/>
      <color indexed="81"/>
      <name val="Tahoma"/>
      <family val="2"/>
    </font>
    <font>
      <b/>
      <i/>
      <sz val="9"/>
      <color indexed="81"/>
      <name val="Tahoma"/>
      <family val="2"/>
    </font>
    <font>
      <i/>
      <sz val="9"/>
      <color indexed="81"/>
      <name val="Tahoma"/>
      <family val="2"/>
    </font>
    <font>
      <sz val="16"/>
      <color theme="4" tint="-0.249977111117893"/>
      <name val="Meiryo UI"/>
      <family val="3"/>
      <charset val="128"/>
    </font>
    <font>
      <sz val="14"/>
      <color indexed="56"/>
      <name val="Meiryo UI"/>
      <family val="3"/>
      <charset val="128"/>
    </font>
    <font>
      <sz val="10"/>
      <name val="Meiryo UI"/>
      <family val="3"/>
      <charset val="128"/>
    </font>
    <font>
      <sz val="11"/>
      <name val="Meiryo UI"/>
      <family val="3"/>
      <charset val="128"/>
    </font>
    <font>
      <sz val="9"/>
      <name val="Meiryo UI"/>
      <family val="3"/>
      <charset val="128"/>
    </font>
    <font>
      <u/>
      <sz val="8"/>
      <color indexed="12"/>
      <name val="Meiryo UI"/>
      <family val="3"/>
      <charset val="128"/>
    </font>
    <font>
      <sz val="7"/>
      <color indexed="55"/>
      <name val="Meiryo UI"/>
      <family val="3"/>
      <charset val="128"/>
    </font>
    <font>
      <u/>
      <sz val="10"/>
      <color indexed="12"/>
      <name val="Meiryo UI"/>
      <family val="3"/>
      <charset val="128"/>
    </font>
    <font>
      <sz val="8"/>
      <name val="Meiryo UI"/>
      <family val="3"/>
      <charset val="128"/>
    </font>
    <font>
      <b/>
      <sz val="9"/>
      <name val="Meiryo UI"/>
      <family val="3"/>
      <charset val="128"/>
    </font>
    <font>
      <b/>
      <sz val="8"/>
      <name val="Meiryo UI"/>
      <family val="3"/>
      <charset val="128"/>
    </font>
    <font>
      <b/>
      <sz val="11"/>
      <name val="Meiryo UI"/>
      <family val="3"/>
      <charset val="128"/>
    </font>
    <font>
      <sz val="14"/>
      <name val="Meiryo UI"/>
      <family val="3"/>
      <charset val="128"/>
    </font>
    <font>
      <sz val="9"/>
      <color rgb="FF000000"/>
      <name val="Meiryo UI"/>
      <family val="3"/>
      <charset val="128"/>
    </font>
    <font>
      <sz val="14"/>
      <color rgb="FF000000"/>
      <name val="Meiryo UI"/>
      <family val="3"/>
      <charset val="128"/>
    </font>
    <font>
      <i/>
      <sz val="9"/>
      <name val="Meiryo UI"/>
      <family val="3"/>
      <charset val="128"/>
    </font>
    <font>
      <b/>
      <sz val="10"/>
      <color rgb="FF000000"/>
      <name val="Meiryo UI"/>
      <family val="3"/>
      <charset val="128"/>
    </font>
    <font>
      <sz val="10"/>
      <color rgb="FF000000"/>
      <name val="Meiryo UI"/>
      <family val="3"/>
      <charset val="128"/>
    </font>
    <font>
      <b/>
      <sz val="11"/>
      <color rgb="FF000000"/>
      <name val="Meiryo UI"/>
      <family val="3"/>
      <charset val="128"/>
    </font>
    <font>
      <i/>
      <u/>
      <sz val="8"/>
      <color theme="0" tint="-0.34998626667073579"/>
      <name val="Arial"/>
      <family val="2"/>
    </font>
    <font>
      <b/>
      <sz val="9"/>
      <name val="Meiryo UI"/>
      <family val="2"/>
    </font>
  </fonts>
  <fills count="26">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rgb="FFFFFFFF"/>
        <bgColor rgb="FFFFFFFF"/>
      </patternFill>
    </fill>
    <fill>
      <patternFill patternType="solid">
        <fgColor theme="0" tint="-0.14999847407452621"/>
        <bgColor rgb="FFD9D9D9"/>
      </patternFill>
    </fill>
    <fill>
      <patternFill patternType="solid">
        <fgColor theme="0" tint="-0.14999847407452621"/>
        <bgColor indexed="64"/>
      </patternFill>
    </fill>
    <fill>
      <patternFill patternType="solid">
        <fgColor theme="3" tint="0.79998168889431442"/>
        <bgColor rgb="FFD6F4D9"/>
      </patternFill>
    </fill>
    <fill>
      <patternFill patternType="solid">
        <fgColor theme="3" tint="0.79998168889431442"/>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style="thin">
        <color indexed="22"/>
      </top>
      <bottom style="thin">
        <color indexed="22"/>
      </bottom>
      <diagonal/>
    </border>
    <border>
      <left/>
      <right/>
      <top/>
      <bottom style="thin">
        <color rgb="FFEFEFEF"/>
      </bottom>
      <diagonal/>
    </border>
    <border>
      <left/>
      <right/>
      <top style="thin">
        <color rgb="FFEFEFEF"/>
      </top>
      <bottom style="thin">
        <color rgb="FFEFEFEF"/>
      </bottom>
      <diagonal/>
    </border>
    <border>
      <left style="thin">
        <color theme="0" tint="-0.24994659260841701"/>
      </left>
      <right style="thin">
        <color theme="0" tint="-0.24994659260841701"/>
      </right>
      <top/>
      <bottom/>
      <diagonal/>
    </border>
    <border>
      <left/>
      <right/>
      <top/>
      <bottom style="thin">
        <color indexed="22"/>
      </bottom>
      <diagonal/>
    </border>
    <border>
      <left style="medium">
        <color theme="0" tint="-0.24994659260841701"/>
      </left>
      <right style="thin">
        <color theme="0" tint="-0.24994659260841701"/>
      </right>
      <top/>
      <bottom/>
      <diagonal/>
    </border>
    <border>
      <left style="thin">
        <color theme="0" tint="-0.24994659260841701"/>
      </left>
      <right style="medium">
        <color theme="0" tint="-0.24994659260841701"/>
      </right>
      <top/>
      <bottom/>
      <diagonal/>
    </border>
    <border>
      <left/>
      <right/>
      <top/>
      <bottom style="medium">
        <color theme="0" tint="-0.34998626667073579"/>
      </bottom>
      <diagonal/>
    </border>
    <border>
      <left style="medium">
        <color theme="0" tint="-0.24994659260841701"/>
      </left>
      <right style="thin">
        <color theme="0" tint="-0.24994659260841701"/>
      </right>
      <top/>
      <bottom style="medium">
        <color theme="0" tint="-0.34998626667073579"/>
      </bottom>
      <diagonal/>
    </border>
    <border>
      <left style="thin">
        <color theme="0" tint="-0.24994659260841701"/>
      </left>
      <right style="thin">
        <color theme="0" tint="-0.24994659260841701"/>
      </right>
      <top/>
      <bottom style="medium">
        <color theme="0" tint="-0.34998626667073579"/>
      </bottom>
      <diagonal/>
    </border>
    <border>
      <left style="thin">
        <color theme="0" tint="-0.24994659260841701"/>
      </left>
      <right style="medium">
        <color theme="0" tint="-0.24994659260841701"/>
      </right>
      <top/>
      <bottom style="medium">
        <color theme="0" tint="-0.34998626667073579"/>
      </bottom>
      <diagonal/>
    </border>
    <border>
      <left/>
      <right/>
      <top/>
      <bottom style="thin">
        <color theme="0" tint="-0.24994659260841701"/>
      </bottom>
      <diagonal/>
    </border>
  </borders>
  <cellStyleXfs count="44">
    <xf numFmtId="0" fontId="0" fillId="0" borderId="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2"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16" borderId="0" applyNumberFormat="0" applyBorder="0" applyAlignment="0" applyProtection="0"/>
    <xf numFmtId="0" fontId="8" fillId="17" borderId="1" applyNumberFormat="0" applyAlignment="0" applyProtection="0"/>
    <xf numFmtId="0" fontId="9" fillId="18" borderId="2" applyNumberFormat="0" applyAlignment="0" applyProtection="0"/>
    <xf numFmtId="0" fontId="10" fillId="0" borderId="0" applyNumberFormat="0" applyFill="0" applyBorder="0" applyAlignment="0" applyProtection="0"/>
    <xf numFmtId="0" fontId="11" fillId="19"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2" fillId="0" borderId="0" applyNumberFormat="0" applyFill="0" applyBorder="0" applyAlignment="0" applyProtection="0">
      <alignment vertical="top"/>
      <protection locked="0"/>
    </xf>
    <xf numFmtId="0" fontId="15" fillId="11" borderId="1" applyNumberFormat="0" applyAlignment="0" applyProtection="0"/>
    <xf numFmtId="0" fontId="16" fillId="0" borderId="6" applyNumberFormat="0" applyFill="0" applyAlignment="0" applyProtection="0"/>
    <xf numFmtId="0" fontId="17" fillId="5" borderId="0" applyNumberFormat="0" applyBorder="0" applyAlignment="0" applyProtection="0"/>
    <xf numFmtId="0" fontId="4" fillId="5" borderId="7" applyNumberFormat="0" applyFont="0" applyAlignment="0" applyProtection="0"/>
    <xf numFmtId="0" fontId="18" fillId="17" borderId="8" applyNumberFormat="0" applyAlignment="0" applyProtection="0"/>
    <xf numFmtId="9" fontId="1" fillId="0" borderId="0" applyFont="0" applyFill="0" applyBorder="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cellStyleXfs>
  <cellXfs count="97">
    <xf numFmtId="0" fontId="0" fillId="0" borderId="0" xfId="0"/>
    <xf numFmtId="0" fontId="26" fillId="0" borderId="0" xfId="0" applyFont="1" applyAlignment="1" applyProtection="1">
      <alignment vertical="center"/>
      <protection locked="0"/>
    </xf>
    <xf numFmtId="0" fontId="27" fillId="0" borderId="0" xfId="0" applyFont="1" applyAlignment="1" applyProtection="1">
      <alignment vertical="center"/>
      <protection locked="0"/>
    </xf>
    <xf numFmtId="0" fontId="28" fillId="0" borderId="0" xfId="0" applyFont="1"/>
    <xf numFmtId="0" fontId="28" fillId="0" borderId="0" xfId="0" applyFont="1" applyAlignment="1">
      <alignment horizontal="right" vertical="center"/>
    </xf>
    <xf numFmtId="0" fontId="29" fillId="0" borderId="0" xfId="0" applyFont="1" applyAlignment="1" applyProtection="1">
      <alignment vertical="center"/>
      <protection locked="0"/>
    </xf>
    <xf numFmtId="0" fontId="30" fillId="0" borderId="0" xfId="0" applyFont="1" applyProtection="1">
      <protection locked="0"/>
    </xf>
    <xf numFmtId="0" fontId="31" fillId="20" borderId="0" xfId="34" applyNumberFormat="1" applyFont="1" applyFill="1" applyAlignment="1" applyProtection="1">
      <alignment horizontal="right"/>
      <protection locked="0"/>
    </xf>
    <xf numFmtId="0" fontId="32" fillId="0" borderId="0" xfId="0" applyFont="1" applyProtection="1">
      <protection locked="0"/>
    </xf>
    <xf numFmtId="0" fontId="28" fillId="20" borderId="0" xfId="0" applyFont="1" applyFill="1"/>
    <xf numFmtId="0" fontId="33" fillId="0" borderId="0" xfId="34" applyFont="1" applyAlignment="1" applyProtection="1">
      <alignment horizontal="left"/>
    </xf>
    <xf numFmtId="0" fontId="28" fillId="0" borderId="21" xfId="0" applyFont="1" applyBorder="1" applyAlignment="1" applyProtection="1">
      <alignment horizontal="center" vertical="center"/>
      <protection locked="0"/>
    </xf>
    <xf numFmtId="165" fontId="34" fillId="0" borderId="15" xfId="0" applyNumberFormat="1" applyFont="1" applyBorder="1" applyAlignment="1">
      <alignment horizontal="center" vertical="center" shrinkToFit="1"/>
    </xf>
    <xf numFmtId="165" fontId="34" fillId="0" borderId="13" xfId="0" applyNumberFormat="1" applyFont="1" applyBorder="1" applyAlignment="1">
      <alignment horizontal="center" vertical="center" shrinkToFit="1"/>
    </xf>
    <xf numFmtId="165" fontId="34" fillId="0" borderId="16" xfId="0" applyNumberFormat="1" applyFont="1" applyBorder="1" applyAlignment="1">
      <alignment horizontal="center" vertical="center" shrinkToFit="1"/>
    </xf>
    <xf numFmtId="0" fontId="35" fillId="0" borderId="17" xfId="0" applyFont="1" applyBorder="1" applyAlignment="1">
      <alignment horizontal="left" vertical="center"/>
    </xf>
    <xf numFmtId="0" fontId="35" fillId="0" borderId="17" xfId="0" applyFont="1" applyBorder="1" applyAlignment="1">
      <alignment horizontal="center" vertical="center" wrapText="1"/>
    </xf>
    <xf numFmtId="0" fontId="36" fillId="0" borderId="17" xfId="0" applyFont="1" applyBorder="1" applyAlignment="1">
      <alignment horizontal="center" vertical="center" wrapText="1"/>
    </xf>
    <xf numFmtId="0" fontId="35" fillId="0" borderId="17" xfId="0" applyFont="1" applyBorder="1" applyAlignment="1">
      <alignment horizontal="center" vertical="center"/>
    </xf>
    <xf numFmtId="0" fontId="30" fillId="0" borderId="18" xfId="0" applyFont="1" applyBorder="1" applyAlignment="1">
      <alignment horizontal="center" vertical="center" shrinkToFit="1"/>
    </xf>
    <xf numFmtId="0" fontId="30" fillId="0" borderId="19" xfId="0" applyFont="1" applyBorder="1" applyAlignment="1">
      <alignment horizontal="center" vertical="center" shrinkToFit="1"/>
    </xf>
    <xf numFmtId="0" fontId="30" fillId="0" borderId="20" xfId="0" applyFont="1" applyBorder="1" applyAlignment="1">
      <alignment horizontal="center" vertical="center" shrinkToFit="1"/>
    </xf>
    <xf numFmtId="0" fontId="37" fillId="23" borderId="14" xfId="0" applyFont="1" applyFill="1" applyBorder="1" applyAlignment="1">
      <alignment horizontal="left" vertical="center"/>
    </xf>
    <xf numFmtId="0" fontId="37" fillId="23" borderId="14" xfId="0" applyFont="1" applyFill="1" applyBorder="1" applyAlignment="1">
      <alignment vertical="center"/>
    </xf>
    <xf numFmtId="0" fontId="30" fillId="23" borderId="14" xfId="0" applyFont="1" applyFill="1" applyBorder="1" applyAlignment="1">
      <alignment vertical="center"/>
    </xf>
    <xf numFmtId="0" fontId="30" fillId="23" borderId="14" xfId="0" applyFont="1" applyFill="1" applyBorder="1" applyAlignment="1">
      <alignment horizontal="center" vertical="center"/>
    </xf>
    <xf numFmtId="164" fontId="30" fillId="23" borderId="14" xfId="0" applyNumberFormat="1" applyFont="1" applyFill="1" applyBorder="1" applyAlignment="1">
      <alignment horizontal="right" vertical="center"/>
    </xf>
    <xf numFmtId="164" fontId="30" fillId="23" borderId="14" xfId="0" applyNumberFormat="1" applyFont="1" applyFill="1" applyBorder="1" applyAlignment="1">
      <alignment horizontal="center" vertical="center"/>
    </xf>
    <xf numFmtId="1" fontId="30" fillId="23" borderId="14" xfId="40" applyNumberFormat="1" applyFont="1" applyFill="1" applyBorder="1" applyAlignment="1" applyProtection="1">
      <alignment horizontal="center" vertical="center"/>
    </xf>
    <xf numFmtId="9" fontId="30" fillId="23" borderId="14" xfId="40" applyFont="1" applyFill="1" applyBorder="1" applyAlignment="1" applyProtection="1">
      <alignment horizontal="center" vertical="center"/>
    </xf>
    <xf numFmtId="1" fontId="30" fillId="23" borderId="14" xfId="0" applyNumberFormat="1" applyFont="1" applyFill="1" applyBorder="1" applyAlignment="1">
      <alignment horizontal="center" vertical="center"/>
    </xf>
    <xf numFmtId="1" fontId="38" fillId="23" borderId="14" xfId="0" applyNumberFormat="1" applyFont="1" applyFill="1" applyBorder="1" applyAlignment="1">
      <alignment horizontal="center" vertical="center"/>
    </xf>
    <xf numFmtId="0" fontId="30" fillId="23" borderId="14" xfId="0" applyFont="1" applyFill="1" applyBorder="1" applyAlignment="1">
      <alignment horizontal="left" vertical="center"/>
    </xf>
    <xf numFmtId="0" fontId="30" fillId="23" borderId="10" xfId="0" applyFont="1" applyFill="1" applyBorder="1" applyAlignment="1">
      <alignment vertical="center"/>
    </xf>
    <xf numFmtId="0" fontId="30" fillId="0" borderId="10" xfId="0" applyFont="1" applyBorder="1" applyAlignment="1">
      <alignment horizontal="left" vertical="center"/>
    </xf>
    <xf numFmtId="0" fontId="30" fillId="0" borderId="10" xfId="0" applyFont="1" applyBorder="1" applyAlignment="1">
      <alignment vertical="center" wrapText="1"/>
    </xf>
    <xf numFmtId="0" fontId="30" fillId="0" borderId="10" xfId="0" applyFont="1" applyBorder="1" applyAlignment="1">
      <alignment vertical="center"/>
    </xf>
    <xf numFmtId="0" fontId="39" fillId="0" borderId="12" xfId="0" applyFont="1" applyBorder="1" applyAlignment="1">
      <alignment horizontal="center" vertical="center"/>
    </xf>
    <xf numFmtId="164" fontId="39" fillId="24" borderId="12" xfId="0" applyNumberFormat="1" applyFont="1" applyFill="1" applyBorder="1" applyAlignment="1">
      <alignment horizontal="center" vertical="center"/>
    </xf>
    <xf numFmtId="164" fontId="39" fillId="0" borderId="12" xfId="0" applyNumberFormat="1" applyFont="1" applyBorder="1" applyAlignment="1">
      <alignment horizontal="center" vertical="center"/>
    </xf>
    <xf numFmtId="1" fontId="39" fillId="25" borderId="12" xfId="0" applyNumberFormat="1" applyFont="1" applyFill="1" applyBorder="1" applyAlignment="1">
      <alignment horizontal="center" vertical="center"/>
    </xf>
    <xf numFmtId="9" fontId="39" fillId="25" borderId="12" xfId="40" applyFont="1" applyFill="1" applyBorder="1" applyAlignment="1" applyProtection="1">
      <alignment horizontal="center" vertical="center"/>
    </xf>
    <xf numFmtId="1" fontId="39" fillId="0" borderId="12" xfId="0" applyNumberFormat="1" applyFont="1" applyBorder="1" applyAlignment="1">
      <alignment horizontal="center" vertical="center"/>
    </xf>
    <xf numFmtId="1" fontId="40" fillId="0" borderId="12" xfId="0" applyNumberFormat="1" applyFont="1" applyBorder="1" applyAlignment="1">
      <alignment horizontal="center" vertical="center"/>
    </xf>
    <xf numFmtId="9" fontId="30" fillId="0" borderId="10" xfId="0" applyNumberFormat="1" applyFont="1" applyBorder="1" applyAlignment="1">
      <alignment horizontal="left" vertical="center"/>
    </xf>
    <xf numFmtId="0" fontId="37" fillId="23" borderId="10" xfId="0" applyFont="1" applyFill="1" applyBorder="1" applyAlignment="1">
      <alignment horizontal="left" vertical="center"/>
    </xf>
    <xf numFmtId="0" fontId="37" fillId="23" borderId="10" xfId="0" applyFont="1" applyFill="1" applyBorder="1" applyAlignment="1">
      <alignment vertical="center"/>
    </xf>
    <xf numFmtId="0" fontId="30" fillId="23" borderId="10" xfId="0" applyFont="1" applyFill="1" applyBorder="1" applyAlignment="1">
      <alignment horizontal="center" vertical="center"/>
    </xf>
    <xf numFmtId="1" fontId="30" fillId="23" borderId="10" xfId="40" applyNumberFormat="1" applyFont="1" applyFill="1" applyBorder="1" applyAlignment="1" applyProtection="1">
      <alignment horizontal="center" vertical="center"/>
    </xf>
    <xf numFmtId="9" fontId="30" fillId="23" borderId="10" xfId="40" applyFont="1" applyFill="1" applyBorder="1" applyAlignment="1" applyProtection="1">
      <alignment horizontal="center" vertical="center"/>
    </xf>
    <xf numFmtId="1" fontId="30" fillId="23" borderId="10" xfId="0" applyNumberFormat="1" applyFont="1" applyFill="1" applyBorder="1" applyAlignment="1">
      <alignment horizontal="center" vertical="center"/>
    </xf>
    <xf numFmtId="1" fontId="38" fillId="23" borderId="10" xfId="0" applyNumberFormat="1" applyFont="1" applyFill="1" applyBorder="1" applyAlignment="1">
      <alignment horizontal="center" vertical="center"/>
    </xf>
    <xf numFmtId="0" fontId="30" fillId="23" borderId="10" xfId="0" applyFont="1" applyFill="1" applyBorder="1" applyAlignment="1">
      <alignment horizontal="left" vertical="center"/>
    </xf>
    <xf numFmtId="0" fontId="41" fillId="0" borderId="10" xfId="0" applyFont="1" applyBorder="1" applyAlignment="1">
      <alignment vertical="center"/>
    </xf>
    <xf numFmtId="0" fontId="30" fillId="0" borderId="10" xfId="0" applyFont="1" applyBorder="1" applyAlignment="1">
      <alignment horizontal="center" vertical="center"/>
    </xf>
    <xf numFmtId="0" fontId="41" fillId="0" borderId="10" xfId="0" applyFont="1" applyBorder="1" applyAlignment="1">
      <alignment horizontal="center" vertical="center"/>
    </xf>
    <xf numFmtId="1" fontId="30" fillId="0" borderId="10" xfId="40" applyNumberFormat="1" applyFont="1" applyFill="1" applyBorder="1" applyAlignment="1" applyProtection="1">
      <alignment horizontal="center" vertical="center"/>
    </xf>
    <xf numFmtId="9" fontId="30" fillId="0" borderId="10" xfId="40" applyFont="1" applyFill="1" applyBorder="1" applyAlignment="1" applyProtection="1">
      <alignment horizontal="center" vertical="center"/>
    </xf>
    <xf numFmtId="1" fontId="30" fillId="0" borderId="10" xfId="0" applyNumberFormat="1" applyFont="1" applyBorder="1" applyAlignment="1">
      <alignment horizontal="center" vertical="center"/>
    </xf>
    <xf numFmtId="1" fontId="38" fillId="0" borderId="10" xfId="0" applyNumberFormat="1" applyFont="1" applyBorder="1" applyAlignment="1">
      <alignment horizontal="center" vertical="center"/>
    </xf>
    <xf numFmtId="0" fontId="30" fillId="0" borderId="0" xfId="0" applyFont="1" applyAlignment="1">
      <alignment vertical="center"/>
    </xf>
    <xf numFmtId="0" fontId="42" fillId="22" borderId="0" xfId="0" applyFont="1" applyFill="1" applyAlignment="1">
      <alignment vertical="center"/>
    </xf>
    <xf numFmtId="0" fontId="28" fillId="23" borderId="0" xfId="0" applyFont="1" applyFill="1" applyAlignment="1">
      <alignment vertical="center"/>
    </xf>
    <xf numFmtId="0" fontId="43" fillId="22" borderId="0" xfId="0" applyFont="1" applyFill="1" applyAlignment="1">
      <alignment vertical="center"/>
    </xf>
    <xf numFmtId="0" fontId="43" fillId="22" borderId="0" xfId="0" applyFont="1" applyFill="1" applyAlignment="1">
      <alignment horizontal="center" vertical="center"/>
    </xf>
    <xf numFmtId="0" fontId="34" fillId="23" borderId="0" xfId="0" applyFont="1" applyFill="1" applyAlignment="1">
      <alignment vertical="center"/>
    </xf>
    <xf numFmtId="0" fontId="38" fillId="23" borderId="0" xfId="0" applyFont="1" applyFill="1" applyAlignment="1">
      <alignment vertical="center"/>
    </xf>
    <xf numFmtId="0" fontId="34" fillId="0" borderId="0" xfId="0" applyFont="1" applyAlignment="1">
      <alignment vertical="center"/>
    </xf>
    <xf numFmtId="0" fontId="39" fillId="22" borderId="0" xfId="0" applyFont="1" applyFill="1" applyAlignment="1">
      <alignment vertical="center"/>
    </xf>
    <xf numFmtId="0" fontId="30" fillId="23" borderId="0" xfId="0" applyFont="1" applyFill="1" applyAlignment="1">
      <alignment vertical="center"/>
    </xf>
    <xf numFmtId="0" fontId="30" fillId="23" borderId="0" xfId="0" applyFont="1" applyFill="1" applyAlignment="1">
      <alignment horizontal="center" vertical="center"/>
    </xf>
    <xf numFmtId="0" fontId="37" fillId="0" borderId="10" xfId="0" applyFont="1" applyBorder="1" applyAlignment="1">
      <alignment horizontal="left" vertical="center"/>
    </xf>
    <xf numFmtId="0" fontId="44" fillId="21" borderId="11" xfId="0" applyFont="1" applyFill="1" applyBorder="1" applyAlignment="1">
      <alignment vertical="center"/>
    </xf>
    <xf numFmtId="0" fontId="39" fillId="21" borderId="11" xfId="0" applyFont="1" applyFill="1" applyBorder="1" applyAlignment="1">
      <alignment vertical="center"/>
    </xf>
    <xf numFmtId="0" fontId="39" fillId="0" borderId="12" xfId="0" quotePrefix="1" applyFont="1" applyBorder="1" applyAlignment="1">
      <alignment horizontal="center" vertical="center"/>
    </xf>
    <xf numFmtId="0" fontId="39" fillId="0" borderId="12" xfId="0" applyFont="1" applyBorder="1" applyAlignment="1">
      <alignment vertical="center"/>
    </xf>
    <xf numFmtId="0" fontId="39" fillId="0" borderId="12" xfId="0" applyFont="1" applyBorder="1" applyAlignment="1">
      <alignment horizontal="left" vertical="center"/>
    </xf>
    <xf numFmtId="0" fontId="33" fillId="0" borderId="0" xfId="34" applyNumberFormat="1" applyFont="1" applyFill="1" applyBorder="1" applyAlignment="1" applyProtection="1"/>
    <xf numFmtId="0" fontId="28" fillId="0" borderId="0" xfId="0" applyFont="1" applyProtection="1">
      <protection locked="0"/>
    </xf>
    <xf numFmtId="167" fontId="39" fillId="24" borderId="12" xfId="0" applyNumberFormat="1" applyFont="1" applyFill="1" applyBorder="1" applyAlignment="1">
      <alignment horizontal="center" vertical="center"/>
    </xf>
    <xf numFmtId="167" fontId="39" fillId="0" borderId="12" xfId="0" applyNumberFormat="1" applyFont="1" applyBorder="1" applyAlignment="1">
      <alignment horizontal="center" vertical="center"/>
    </xf>
    <xf numFmtId="167" fontId="30" fillId="23" borderId="10" xfId="0" applyNumberFormat="1" applyFont="1" applyFill="1" applyBorder="1" applyAlignment="1">
      <alignment horizontal="center" vertical="center"/>
    </xf>
    <xf numFmtId="0" fontId="39" fillId="0" borderId="0" xfId="0" applyFont="1" applyAlignment="1">
      <alignment horizontal="center" vertical="center"/>
    </xf>
    <xf numFmtId="167" fontId="39" fillId="24" borderId="0" xfId="0" applyNumberFormat="1" applyFont="1" applyFill="1" applyAlignment="1">
      <alignment horizontal="center" vertical="center"/>
    </xf>
    <xf numFmtId="167" fontId="39" fillId="0" borderId="0" xfId="0" applyNumberFormat="1" applyFont="1" applyAlignment="1">
      <alignment horizontal="center" vertical="center"/>
    </xf>
    <xf numFmtId="1" fontId="39" fillId="25" borderId="0" xfId="0" applyNumberFormat="1" applyFont="1" applyFill="1" applyAlignment="1">
      <alignment horizontal="center" vertical="center"/>
    </xf>
    <xf numFmtId="9" fontId="39" fillId="25" borderId="0" xfId="40" applyFont="1" applyFill="1" applyBorder="1" applyAlignment="1" applyProtection="1">
      <alignment horizontal="center" vertical="center"/>
    </xf>
    <xf numFmtId="1" fontId="39" fillId="0" borderId="0" xfId="0" applyNumberFormat="1" applyFont="1" applyAlignment="1">
      <alignment horizontal="center" vertical="center"/>
    </xf>
    <xf numFmtId="1" fontId="40" fillId="0" borderId="0" xfId="0" applyNumberFormat="1" applyFont="1" applyAlignment="1">
      <alignment horizontal="center" vertical="center"/>
    </xf>
    <xf numFmtId="0" fontId="29" fillId="0" borderId="15" xfId="0" applyFont="1" applyBorder="1" applyAlignment="1">
      <alignment horizontal="center" vertical="center"/>
    </xf>
    <xf numFmtId="0" fontId="29" fillId="0" borderId="13" xfId="0" applyFont="1" applyBorder="1" applyAlignment="1">
      <alignment horizontal="center" vertical="center"/>
    </xf>
    <xf numFmtId="0" fontId="29" fillId="0" borderId="16" xfId="0" applyFont="1" applyBorder="1" applyAlignment="1">
      <alignment horizontal="center" vertical="center"/>
    </xf>
    <xf numFmtId="0" fontId="45" fillId="0" borderId="0" xfId="34" applyFont="1" applyBorder="1" applyAlignment="1" applyProtection="1">
      <alignment horizontal="left" vertical="center"/>
    </xf>
    <xf numFmtId="167" fontId="28" fillId="0" borderId="21" xfId="0" applyNumberFormat="1" applyFont="1" applyBorder="1" applyAlignment="1" applyProtection="1">
      <alignment horizontal="center" vertical="center" shrinkToFit="1"/>
      <protection locked="0"/>
    </xf>
    <xf numFmtId="166" fontId="28" fillId="0" borderId="15" xfId="0" applyNumberFormat="1" applyFont="1" applyBorder="1" applyAlignment="1">
      <alignment horizontal="center" vertical="center"/>
    </xf>
    <xf numFmtId="166" fontId="28" fillId="0" borderId="13" xfId="0" applyNumberFormat="1" applyFont="1" applyBorder="1" applyAlignment="1">
      <alignment horizontal="center" vertical="center"/>
    </xf>
    <xf numFmtId="166" fontId="28" fillId="0" borderId="16" xfId="0" applyNumberFormat="1" applyFont="1" applyBorder="1" applyAlignment="1">
      <alignment horizontal="center" vertical="center"/>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Percent" xfId="40" builtinId="5"/>
    <cellStyle name="Title" xfId="41" builtinId="15" customBuiltin="1"/>
    <cellStyle name="Total" xfId="42" builtinId="25" customBuiltin="1"/>
    <cellStyle name="Warning Text" xfId="43" builtinId="11" customBuiltin="1"/>
  </cellStyles>
  <dxfs count="6">
    <dxf>
      <fill>
        <patternFill>
          <bgColor rgb="FF0070C0"/>
        </patternFill>
      </fill>
    </dxf>
    <dxf>
      <fill>
        <patternFill>
          <bgColor theme="0" tint="-0.499984740745262"/>
        </patternFill>
      </fill>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9FF99"/>
      <rgbColor rgb="000000FF"/>
      <rgbColor rgb="00FFFF00"/>
      <rgbColor rgb="00DE3018"/>
      <rgbColor rgb="0053D4C9"/>
      <rgbColor rgb="006B0C00"/>
      <rgbColor rgb="00006500"/>
      <rgbColor rgb="00182C63"/>
      <rgbColor rgb="00819C00"/>
      <rgbColor rgb="00C9B783"/>
      <rgbColor rgb="00007F74"/>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6699FF"/>
      <rgbColor rgb="00CCECFF"/>
      <rgbColor rgb="00D6F4D9"/>
      <rgbColor rgb="00FFFFCC"/>
      <rgbColor rgb="0099CCFF"/>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FCCCC"/>
      <color rgb="FFFF9900"/>
      <color rgb="FF91D0FF"/>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Scroll" dx="22" fmlaLink="$H$4" horiz="1" max="100" min="1" page="0"/>
</file>

<file path=xl/drawings/drawing1.xml><?xml version="1.0" encoding="utf-8"?>
<xdr:wsDr xmlns:xdr="http://schemas.openxmlformats.org/drawingml/2006/spreadsheetDrawing" xmlns:a="http://schemas.openxmlformats.org/drawingml/2006/main">
  <xdr:twoCellAnchor editAs="absolute">
    <xdr:from>
      <xdr:col>5</xdr:col>
      <xdr:colOff>246082</xdr:colOff>
      <xdr:row>5</xdr:row>
      <xdr:rowOff>116205</xdr:rowOff>
    </xdr:from>
    <xdr:to>
      <xdr:col>18</xdr:col>
      <xdr:colOff>112844</xdr:colOff>
      <xdr:row>9</xdr:row>
      <xdr:rowOff>169968</xdr:rowOff>
    </xdr:to>
    <xdr:sp macro="" textlink="">
      <xdr:nvSpPr>
        <xdr:cNvPr id="8236" name="Text Box 44" hidden="1">
          <a:extLst>
            <a:ext uri="{FF2B5EF4-FFF2-40B4-BE49-F238E27FC236}">
              <a16:creationId xmlns:a16="http://schemas.microsoft.com/office/drawing/2014/main" id="{00000000-0008-0000-0000-00002C200000}"/>
            </a:ext>
          </a:extLst>
        </xdr:cNvPr>
        <xdr:cNvSpPr txBox="1">
          <a:spLocks noChangeArrowheads="1"/>
        </xdr:cNvSpPr>
      </xdr:nvSpPr>
      <xdr:spPr bwMode="auto">
        <a:xfrm>
          <a:off x="4953000" y="1371600"/>
          <a:ext cx="3419475" cy="11049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editAs="oneCell">
        <xdr:from>
          <xdr:col>9</xdr:col>
          <xdr:colOff>99060</xdr:colOff>
          <xdr:row>1</xdr:row>
          <xdr:rowOff>121920</xdr:rowOff>
        </xdr:from>
        <xdr:to>
          <xdr:col>27</xdr:col>
          <xdr:colOff>106680</xdr:colOff>
          <xdr:row>2</xdr:row>
          <xdr:rowOff>114300</xdr:rowOff>
        </xdr:to>
        <xdr:sp macro="" textlink="">
          <xdr:nvSpPr>
            <xdr:cNvPr id="8238" name="Scroll Bar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wsDr>
</file>

<file path=xl/theme/theme1.xml><?xml version="1.0" encoding="utf-8"?>
<a:theme xmlns:a="http://schemas.openxmlformats.org/drawingml/2006/main" name="Office Theme">
  <a:themeElements>
    <a:clrScheme name="v42-Gantt">
      <a:dk1>
        <a:sysClr val="windowText" lastClr="000000"/>
      </a:dk1>
      <a:lt1>
        <a:sysClr val="window" lastClr="FFFFFF"/>
      </a:lt1>
      <a:dk2>
        <a:srgbClr val="3B8741"/>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omastc.com/" TargetMode="External"/><Relationship Id="rId6" Type="http://schemas.openxmlformats.org/officeDocument/2006/relationships/comments" Target="../comments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pageSetUpPr fitToPage="1"/>
  </sheetPr>
  <dimension ref="A1:ET53"/>
  <sheetViews>
    <sheetView showGridLines="0" tabSelected="1" zoomScale="70" zoomScaleNormal="70" workbookViewId="0">
      <pane ySplit="7" topLeftCell="A10" activePane="bottomLeft" state="frozen"/>
      <selection pane="bottomLeft" activeCell="C29" sqref="C29"/>
    </sheetView>
  </sheetViews>
  <sheetFormatPr defaultColWidth="9.109375" defaultRowHeight="14.4" x14ac:dyDescent="0.3"/>
  <cols>
    <col min="1" max="1" width="6.88671875" style="3" customWidth="1"/>
    <col min="2" max="2" width="35" style="3" customWidth="1"/>
    <col min="3" max="3" width="14" style="3" customWidth="1"/>
    <col min="4" max="4" width="6.88671875" style="3" hidden="1" customWidth="1"/>
    <col min="5" max="5" width="14.109375" style="3" customWidth="1"/>
    <col min="6" max="6" width="13.6640625" style="3" bestFit="1" customWidth="1"/>
    <col min="7" max="7" width="6" style="3" customWidth="1"/>
    <col min="8" max="8" width="6.6640625" style="3" customWidth="1"/>
    <col min="9" max="9" width="6.44140625" style="3" customWidth="1"/>
    <col min="10" max="10" width="1.88671875" style="3" customWidth="1"/>
    <col min="11" max="106" width="2.44140625" style="3" customWidth="1"/>
    <col min="107" max="107" width="2.6640625" style="3" customWidth="1"/>
    <col min="108" max="150" width="2.44140625" style="3" customWidth="1"/>
    <col min="151" max="16384" width="9.109375" style="3"/>
  </cols>
  <sheetData>
    <row r="1" spans="1:150" ht="30" customHeight="1" x14ac:dyDescent="0.3">
      <c r="A1" s="1" t="s">
        <v>35</v>
      </c>
      <c r="B1" s="2"/>
      <c r="C1" s="2"/>
      <c r="D1" s="2"/>
      <c r="E1" s="2"/>
      <c r="F1" s="2"/>
      <c r="I1" s="4"/>
      <c r="K1" s="92" t="s">
        <v>17</v>
      </c>
      <c r="L1" s="92"/>
      <c r="M1" s="92"/>
      <c r="N1" s="92"/>
      <c r="O1" s="92"/>
      <c r="P1" s="92"/>
      <c r="Q1" s="92"/>
      <c r="R1" s="92"/>
      <c r="S1" s="92"/>
      <c r="T1" s="92"/>
      <c r="U1" s="92"/>
      <c r="V1" s="92"/>
      <c r="W1" s="92"/>
      <c r="X1" s="92"/>
      <c r="Y1" s="92"/>
      <c r="Z1" s="92"/>
      <c r="AA1" s="92"/>
      <c r="AB1" s="92"/>
      <c r="AC1" s="92"/>
      <c r="AD1" s="92"/>
      <c r="AE1" s="92"/>
    </row>
    <row r="2" spans="1:150" ht="18" customHeight="1" x14ac:dyDescent="0.3">
      <c r="A2" s="5" t="s">
        <v>32</v>
      </c>
      <c r="B2" s="6"/>
      <c r="C2" s="6"/>
      <c r="D2" s="7"/>
      <c r="E2" s="8"/>
      <c r="F2" s="8"/>
      <c r="H2" s="9"/>
    </row>
    <row r="3" spans="1:150" ht="15" x14ac:dyDescent="0.3">
      <c r="A3" s="5"/>
      <c r="H3" s="9"/>
      <c r="K3" s="10"/>
      <c r="L3" s="10"/>
      <c r="M3" s="10"/>
      <c r="N3" s="10"/>
      <c r="O3" s="10"/>
      <c r="P3" s="10"/>
      <c r="Q3" s="10"/>
      <c r="R3" s="10"/>
      <c r="S3" s="10"/>
      <c r="T3" s="10"/>
      <c r="U3" s="10"/>
      <c r="V3" s="10"/>
      <c r="W3" s="10"/>
      <c r="X3" s="10"/>
      <c r="Y3" s="10"/>
      <c r="Z3" s="10"/>
      <c r="AA3" s="10"/>
    </row>
    <row r="4" spans="1:150" ht="17.25" customHeight="1" x14ac:dyDescent="0.3">
      <c r="B4" s="4" t="s">
        <v>14</v>
      </c>
      <c r="C4" s="93">
        <v>45717</v>
      </c>
      <c r="D4" s="93"/>
      <c r="E4" s="93"/>
      <c r="G4" s="4" t="s">
        <v>13</v>
      </c>
      <c r="H4" s="11">
        <v>1</v>
      </c>
      <c r="K4" s="89" t="str">
        <f>"Week "&amp;(K6-($C$4-WEEKDAY($C$4,1)+2))/7+1</f>
        <v>Week 1</v>
      </c>
      <c r="L4" s="90"/>
      <c r="M4" s="90"/>
      <c r="N4" s="90"/>
      <c r="O4" s="90"/>
      <c r="P4" s="90"/>
      <c r="Q4" s="91"/>
      <c r="R4" s="89" t="str">
        <f>"Week "&amp;(R6-($C$4-WEEKDAY($C$4,1)+2))/7+1</f>
        <v>Week 2</v>
      </c>
      <c r="S4" s="90"/>
      <c r="T4" s="90"/>
      <c r="U4" s="90"/>
      <c r="V4" s="90"/>
      <c r="W4" s="90"/>
      <c r="X4" s="91"/>
      <c r="Y4" s="89" t="str">
        <f>"Week "&amp;(Y6-($C$4-WEEKDAY($C$4,1)+2))/7+1</f>
        <v>Week 3</v>
      </c>
      <c r="Z4" s="90"/>
      <c r="AA4" s="90"/>
      <c r="AB4" s="90"/>
      <c r="AC4" s="90"/>
      <c r="AD4" s="90"/>
      <c r="AE4" s="91"/>
      <c r="AF4" s="89" t="str">
        <f>"Week "&amp;(AF6-($C$4-WEEKDAY($C$4,1)+2))/7+1</f>
        <v>Week 4</v>
      </c>
      <c r="AG4" s="90"/>
      <c r="AH4" s="90"/>
      <c r="AI4" s="90"/>
      <c r="AJ4" s="90"/>
      <c r="AK4" s="90"/>
      <c r="AL4" s="91"/>
      <c r="AM4" s="89" t="str">
        <f>"Week "&amp;(AM6-($C$4-WEEKDAY($C$4,1)+2))/7+1</f>
        <v>Week 5</v>
      </c>
      <c r="AN4" s="90"/>
      <c r="AO4" s="90"/>
      <c r="AP4" s="90"/>
      <c r="AQ4" s="90"/>
      <c r="AR4" s="90"/>
      <c r="AS4" s="91"/>
      <c r="AT4" s="89" t="str">
        <f>"Week "&amp;(AT6-($C$4-WEEKDAY($C$4,1)+2))/7+1</f>
        <v>Week 6</v>
      </c>
      <c r="AU4" s="90"/>
      <c r="AV4" s="90"/>
      <c r="AW4" s="90"/>
      <c r="AX4" s="90"/>
      <c r="AY4" s="90"/>
      <c r="AZ4" s="91"/>
      <c r="BA4" s="89" t="str">
        <f>"Week "&amp;(BA6-($C$4-WEEKDAY($C$4,1)+2))/7+1</f>
        <v>Week 7</v>
      </c>
      <c r="BB4" s="90"/>
      <c r="BC4" s="90"/>
      <c r="BD4" s="90"/>
      <c r="BE4" s="90"/>
      <c r="BF4" s="90"/>
      <c r="BG4" s="91"/>
      <c r="BH4" s="89" t="str">
        <f>"Week "&amp;(BH6-($C$4-WEEKDAY($C$4,1)+2))/7+1</f>
        <v>Week 8</v>
      </c>
      <c r="BI4" s="90"/>
      <c r="BJ4" s="90"/>
      <c r="BK4" s="90"/>
      <c r="BL4" s="90"/>
      <c r="BM4" s="90"/>
      <c r="BN4" s="91"/>
      <c r="BO4" s="89" t="str">
        <f>"Week "&amp;(BO6-($C$4-WEEKDAY($C$4,1)+2))/7+1</f>
        <v>Week 9</v>
      </c>
      <c r="BP4" s="90"/>
      <c r="BQ4" s="90"/>
      <c r="BR4" s="90"/>
      <c r="BS4" s="90"/>
      <c r="BT4" s="90"/>
      <c r="BU4" s="91"/>
      <c r="BV4" s="89" t="str">
        <f>"Week "&amp;(BV6-($C$4-WEEKDAY($C$4,1)+2))/7+1</f>
        <v>Week 10</v>
      </c>
      <c r="BW4" s="90"/>
      <c r="BX4" s="90"/>
      <c r="BY4" s="90"/>
      <c r="BZ4" s="90"/>
      <c r="CA4" s="90"/>
      <c r="CB4" s="91"/>
      <c r="CC4" s="89" t="str">
        <f>"Week "&amp;(CC6-($C$4-WEEKDAY($C$4,1)+2))/7+1</f>
        <v>Week 11</v>
      </c>
      <c r="CD4" s="90"/>
      <c r="CE4" s="90"/>
      <c r="CF4" s="90"/>
      <c r="CG4" s="90"/>
      <c r="CH4" s="90"/>
      <c r="CI4" s="91"/>
      <c r="CJ4" s="89" t="str">
        <f>"Week "&amp;(CJ6-($C$4-WEEKDAY($C$4,1)+2))/7+1</f>
        <v>Week 12</v>
      </c>
      <c r="CK4" s="90"/>
      <c r="CL4" s="90"/>
      <c r="CM4" s="90"/>
      <c r="CN4" s="90"/>
      <c r="CO4" s="90"/>
      <c r="CP4" s="91"/>
      <c r="CQ4" s="89" t="str">
        <f>"Week "&amp;(CQ6-($C$4-WEEKDAY($C$4,1)+2))/7+1</f>
        <v>Week 13</v>
      </c>
      <c r="CR4" s="90"/>
      <c r="CS4" s="90"/>
      <c r="CT4" s="90"/>
      <c r="CU4" s="90"/>
      <c r="CV4" s="90"/>
      <c r="CW4" s="91"/>
      <c r="CX4" s="89" t="str">
        <f>"Week "&amp;(CX6-($C$4-WEEKDAY($C$4,1)+2))/7+1</f>
        <v>Week 14</v>
      </c>
      <c r="CY4" s="90"/>
      <c r="CZ4" s="90"/>
      <c r="DA4" s="90"/>
      <c r="DB4" s="90"/>
      <c r="DC4" s="90"/>
      <c r="DD4" s="91"/>
      <c r="DE4" s="89" t="str">
        <f>"Week "&amp;(DE6-($C$4-WEEKDAY($C$4,1)+2))/7+1</f>
        <v>Week 15</v>
      </c>
      <c r="DF4" s="90"/>
      <c r="DG4" s="90"/>
      <c r="DH4" s="90"/>
      <c r="DI4" s="90"/>
      <c r="DJ4" s="90"/>
      <c r="DK4" s="91"/>
      <c r="DL4" s="89" t="str">
        <f>"Week "&amp;(DL6-($C$4-WEEKDAY($C$4,1)+2))/7+1</f>
        <v>Week 16</v>
      </c>
      <c r="DM4" s="90"/>
      <c r="DN4" s="90"/>
      <c r="DO4" s="90"/>
      <c r="DP4" s="90"/>
      <c r="DQ4" s="90"/>
      <c r="DR4" s="91"/>
      <c r="DS4" s="89" t="str">
        <f>"Week "&amp;(DS6-($C$4-WEEKDAY($C$4,1)+2))/7+1</f>
        <v>Week 17</v>
      </c>
      <c r="DT4" s="90"/>
      <c r="DU4" s="90"/>
      <c r="DV4" s="90"/>
      <c r="DW4" s="90"/>
      <c r="DX4" s="90"/>
      <c r="DY4" s="91"/>
      <c r="DZ4" s="89" t="str">
        <f>"Week "&amp;(DZ6-($C$4-WEEKDAY($C$4,1)+2))/7+1</f>
        <v>Week 18</v>
      </c>
      <c r="EA4" s="90"/>
      <c r="EB4" s="90"/>
      <c r="EC4" s="90"/>
      <c r="ED4" s="90"/>
      <c r="EE4" s="90"/>
      <c r="EF4" s="91"/>
      <c r="EG4" s="89" t="str">
        <f>"Week "&amp;(EG6-($C$4-WEEKDAY($C$4,1)+2))/7+1</f>
        <v>Week 19</v>
      </c>
      <c r="EH4" s="90"/>
      <c r="EI4" s="90"/>
      <c r="EJ4" s="90"/>
      <c r="EK4" s="90"/>
      <c r="EL4" s="90"/>
      <c r="EM4" s="91"/>
      <c r="EN4" s="89" t="str">
        <f>"Week "&amp;(EN6-($C$4-WEEKDAY($C$4,1)+2))/7+1</f>
        <v>Week 20</v>
      </c>
      <c r="EO4" s="90"/>
      <c r="EP4" s="90"/>
      <c r="EQ4" s="90"/>
      <c r="ER4" s="90"/>
      <c r="ES4" s="90"/>
      <c r="ET4" s="91"/>
    </row>
    <row r="5" spans="1:150" ht="17.25" customHeight="1" x14ac:dyDescent="0.3">
      <c r="B5" s="4" t="s">
        <v>15</v>
      </c>
      <c r="C5" s="93"/>
      <c r="D5" s="93"/>
      <c r="E5" s="93"/>
      <c r="K5" s="94">
        <f>K6</f>
        <v>45712</v>
      </c>
      <c r="L5" s="95"/>
      <c r="M5" s="95"/>
      <c r="N5" s="95"/>
      <c r="O5" s="95"/>
      <c r="P5" s="95"/>
      <c r="Q5" s="96"/>
      <c r="R5" s="94">
        <f>R6</f>
        <v>45719</v>
      </c>
      <c r="S5" s="95"/>
      <c r="T5" s="95"/>
      <c r="U5" s="95"/>
      <c r="V5" s="95"/>
      <c r="W5" s="95"/>
      <c r="X5" s="96"/>
      <c r="Y5" s="94">
        <f>Y6</f>
        <v>45726</v>
      </c>
      <c r="Z5" s="95"/>
      <c r="AA5" s="95"/>
      <c r="AB5" s="95"/>
      <c r="AC5" s="95"/>
      <c r="AD5" s="95"/>
      <c r="AE5" s="96"/>
      <c r="AF5" s="94">
        <f>AF6</f>
        <v>45733</v>
      </c>
      <c r="AG5" s="95"/>
      <c r="AH5" s="95"/>
      <c r="AI5" s="95"/>
      <c r="AJ5" s="95"/>
      <c r="AK5" s="95"/>
      <c r="AL5" s="96"/>
      <c r="AM5" s="94">
        <f>AM6</f>
        <v>45740</v>
      </c>
      <c r="AN5" s="95"/>
      <c r="AO5" s="95"/>
      <c r="AP5" s="95"/>
      <c r="AQ5" s="95"/>
      <c r="AR5" s="95"/>
      <c r="AS5" s="96"/>
      <c r="AT5" s="94">
        <f>AT6</f>
        <v>45747</v>
      </c>
      <c r="AU5" s="95"/>
      <c r="AV5" s="95"/>
      <c r="AW5" s="95"/>
      <c r="AX5" s="95"/>
      <c r="AY5" s="95"/>
      <c r="AZ5" s="96"/>
      <c r="BA5" s="94">
        <f>BA6</f>
        <v>45754</v>
      </c>
      <c r="BB5" s="95"/>
      <c r="BC5" s="95"/>
      <c r="BD5" s="95"/>
      <c r="BE5" s="95"/>
      <c r="BF5" s="95"/>
      <c r="BG5" s="96"/>
      <c r="BH5" s="94">
        <f>BH6</f>
        <v>45761</v>
      </c>
      <c r="BI5" s="95"/>
      <c r="BJ5" s="95"/>
      <c r="BK5" s="95"/>
      <c r="BL5" s="95"/>
      <c r="BM5" s="95"/>
      <c r="BN5" s="96"/>
      <c r="BO5" s="94">
        <f>BO6</f>
        <v>45768</v>
      </c>
      <c r="BP5" s="95"/>
      <c r="BQ5" s="95"/>
      <c r="BR5" s="95"/>
      <c r="BS5" s="95"/>
      <c r="BT5" s="95"/>
      <c r="BU5" s="96"/>
      <c r="BV5" s="94">
        <f>BV6</f>
        <v>45775</v>
      </c>
      <c r="BW5" s="95"/>
      <c r="BX5" s="95"/>
      <c r="BY5" s="95"/>
      <c r="BZ5" s="95"/>
      <c r="CA5" s="95"/>
      <c r="CB5" s="96"/>
      <c r="CC5" s="94">
        <f>CC6</f>
        <v>45782</v>
      </c>
      <c r="CD5" s="95"/>
      <c r="CE5" s="95"/>
      <c r="CF5" s="95"/>
      <c r="CG5" s="95"/>
      <c r="CH5" s="95"/>
      <c r="CI5" s="96"/>
      <c r="CJ5" s="94">
        <f>CJ6</f>
        <v>45789</v>
      </c>
      <c r="CK5" s="95"/>
      <c r="CL5" s="95"/>
      <c r="CM5" s="95"/>
      <c r="CN5" s="95"/>
      <c r="CO5" s="95"/>
      <c r="CP5" s="96"/>
      <c r="CQ5" s="94">
        <f>CQ6</f>
        <v>45796</v>
      </c>
      <c r="CR5" s="95"/>
      <c r="CS5" s="95"/>
      <c r="CT5" s="95"/>
      <c r="CU5" s="95"/>
      <c r="CV5" s="95"/>
      <c r="CW5" s="96"/>
      <c r="CX5" s="94">
        <f>CX6</f>
        <v>45803</v>
      </c>
      <c r="CY5" s="95"/>
      <c r="CZ5" s="95"/>
      <c r="DA5" s="95"/>
      <c r="DB5" s="95"/>
      <c r="DC5" s="95"/>
      <c r="DD5" s="96"/>
      <c r="DE5" s="94">
        <f>DE6</f>
        <v>45810</v>
      </c>
      <c r="DF5" s="95"/>
      <c r="DG5" s="95"/>
      <c r="DH5" s="95"/>
      <c r="DI5" s="95"/>
      <c r="DJ5" s="95"/>
      <c r="DK5" s="96"/>
      <c r="DL5" s="94">
        <f>DL6</f>
        <v>45817</v>
      </c>
      <c r="DM5" s="95"/>
      <c r="DN5" s="95"/>
      <c r="DO5" s="95"/>
      <c r="DP5" s="95"/>
      <c r="DQ5" s="95"/>
      <c r="DR5" s="96"/>
      <c r="DS5" s="94">
        <f>DS6</f>
        <v>45824</v>
      </c>
      <c r="DT5" s="95"/>
      <c r="DU5" s="95"/>
      <c r="DV5" s="95"/>
      <c r="DW5" s="95"/>
      <c r="DX5" s="95"/>
      <c r="DY5" s="96"/>
      <c r="DZ5" s="94">
        <f>DZ6</f>
        <v>45831</v>
      </c>
      <c r="EA5" s="95"/>
      <c r="EB5" s="95"/>
      <c r="EC5" s="95"/>
      <c r="ED5" s="95"/>
      <c r="EE5" s="95"/>
      <c r="EF5" s="96"/>
      <c r="EG5" s="94">
        <f>EG6</f>
        <v>45838</v>
      </c>
      <c r="EH5" s="95"/>
      <c r="EI5" s="95"/>
      <c r="EJ5" s="95"/>
      <c r="EK5" s="95"/>
      <c r="EL5" s="95"/>
      <c r="EM5" s="96"/>
      <c r="EN5" s="94">
        <f>EN6</f>
        <v>45845</v>
      </c>
      <c r="EO5" s="95"/>
      <c r="EP5" s="95"/>
      <c r="EQ5" s="95"/>
      <c r="ER5" s="95"/>
      <c r="ES5" s="95"/>
      <c r="ET5" s="96"/>
    </row>
    <row r="6" spans="1:150" x14ac:dyDescent="0.3">
      <c r="K6" s="12">
        <f>C4-WEEKDAY(C4,1)+2+7*(H4-1)</f>
        <v>45712</v>
      </c>
      <c r="L6" s="13">
        <f t="shared" ref="L6:AL6" si="0">K6+1</f>
        <v>45713</v>
      </c>
      <c r="M6" s="13">
        <f t="shared" si="0"/>
        <v>45714</v>
      </c>
      <c r="N6" s="13">
        <f t="shared" si="0"/>
        <v>45715</v>
      </c>
      <c r="O6" s="13">
        <f t="shared" si="0"/>
        <v>45716</v>
      </c>
      <c r="P6" s="13">
        <f t="shared" si="0"/>
        <v>45717</v>
      </c>
      <c r="Q6" s="14">
        <f t="shared" si="0"/>
        <v>45718</v>
      </c>
      <c r="R6" s="12">
        <f t="shared" si="0"/>
        <v>45719</v>
      </c>
      <c r="S6" s="13">
        <f t="shared" si="0"/>
        <v>45720</v>
      </c>
      <c r="T6" s="13">
        <f t="shared" si="0"/>
        <v>45721</v>
      </c>
      <c r="U6" s="13">
        <f t="shared" si="0"/>
        <v>45722</v>
      </c>
      <c r="V6" s="13">
        <f t="shared" si="0"/>
        <v>45723</v>
      </c>
      <c r="W6" s="13">
        <f t="shared" si="0"/>
        <v>45724</v>
      </c>
      <c r="X6" s="14">
        <f t="shared" si="0"/>
        <v>45725</v>
      </c>
      <c r="Y6" s="12">
        <f t="shared" si="0"/>
        <v>45726</v>
      </c>
      <c r="Z6" s="13">
        <f t="shared" si="0"/>
        <v>45727</v>
      </c>
      <c r="AA6" s="13">
        <f t="shared" si="0"/>
        <v>45728</v>
      </c>
      <c r="AB6" s="13">
        <f t="shared" si="0"/>
        <v>45729</v>
      </c>
      <c r="AC6" s="13">
        <f t="shared" si="0"/>
        <v>45730</v>
      </c>
      <c r="AD6" s="13">
        <f t="shared" si="0"/>
        <v>45731</v>
      </c>
      <c r="AE6" s="14">
        <f t="shared" si="0"/>
        <v>45732</v>
      </c>
      <c r="AF6" s="12">
        <f t="shared" si="0"/>
        <v>45733</v>
      </c>
      <c r="AG6" s="13">
        <f t="shared" si="0"/>
        <v>45734</v>
      </c>
      <c r="AH6" s="13">
        <f t="shared" si="0"/>
        <v>45735</v>
      </c>
      <c r="AI6" s="13">
        <f t="shared" si="0"/>
        <v>45736</v>
      </c>
      <c r="AJ6" s="13">
        <f t="shared" si="0"/>
        <v>45737</v>
      </c>
      <c r="AK6" s="13">
        <f t="shared" si="0"/>
        <v>45738</v>
      </c>
      <c r="AL6" s="14">
        <f t="shared" si="0"/>
        <v>45739</v>
      </c>
      <c r="AM6" s="12">
        <f t="shared" ref="AM6" si="1">AL6+1</f>
        <v>45740</v>
      </c>
      <c r="AN6" s="13">
        <f t="shared" ref="AN6" si="2">AM6+1</f>
        <v>45741</v>
      </c>
      <c r="AO6" s="13">
        <f t="shared" ref="AO6" si="3">AN6+1</f>
        <v>45742</v>
      </c>
      <c r="AP6" s="13">
        <f t="shared" ref="AP6" si="4">AO6+1</f>
        <v>45743</v>
      </c>
      <c r="AQ6" s="13">
        <f t="shared" ref="AQ6" si="5">AP6+1</f>
        <v>45744</v>
      </c>
      <c r="AR6" s="13">
        <f t="shared" ref="AR6" si="6">AQ6+1</f>
        <v>45745</v>
      </c>
      <c r="AS6" s="14">
        <f t="shared" ref="AS6" si="7">AR6+1</f>
        <v>45746</v>
      </c>
      <c r="AT6" s="12">
        <f t="shared" ref="AT6" si="8">AS6+1</f>
        <v>45747</v>
      </c>
      <c r="AU6" s="13">
        <f t="shared" ref="AU6" si="9">AT6+1</f>
        <v>45748</v>
      </c>
      <c r="AV6" s="13">
        <f t="shared" ref="AV6" si="10">AU6+1</f>
        <v>45749</v>
      </c>
      <c r="AW6" s="13">
        <f t="shared" ref="AW6" si="11">AV6+1</f>
        <v>45750</v>
      </c>
      <c r="AX6" s="13">
        <f t="shared" ref="AX6" si="12">AW6+1</f>
        <v>45751</v>
      </c>
      <c r="AY6" s="13">
        <f t="shared" ref="AY6" si="13">AX6+1</f>
        <v>45752</v>
      </c>
      <c r="AZ6" s="14">
        <f t="shared" ref="AZ6" si="14">AY6+1</f>
        <v>45753</v>
      </c>
      <c r="BA6" s="12">
        <f t="shared" ref="BA6" si="15">AZ6+1</f>
        <v>45754</v>
      </c>
      <c r="BB6" s="13">
        <f t="shared" ref="BB6" si="16">BA6+1</f>
        <v>45755</v>
      </c>
      <c r="BC6" s="13">
        <f t="shared" ref="BC6" si="17">BB6+1</f>
        <v>45756</v>
      </c>
      <c r="BD6" s="13">
        <f t="shared" ref="BD6" si="18">BC6+1</f>
        <v>45757</v>
      </c>
      <c r="BE6" s="13">
        <f t="shared" ref="BE6" si="19">BD6+1</f>
        <v>45758</v>
      </c>
      <c r="BF6" s="13">
        <f t="shared" ref="BF6" si="20">BE6+1</f>
        <v>45759</v>
      </c>
      <c r="BG6" s="14">
        <f t="shared" ref="BG6" si="21">BF6+1</f>
        <v>45760</v>
      </c>
      <c r="BH6" s="12">
        <f t="shared" ref="BH6" si="22">BG6+1</f>
        <v>45761</v>
      </c>
      <c r="BI6" s="13">
        <f t="shared" ref="BI6" si="23">BH6+1</f>
        <v>45762</v>
      </c>
      <c r="BJ6" s="13">
        <f t="shared" ref="BJ6" si="24">BI6+1</f>
        <v>45763</v>
      </c>
      <c r="BK6" s="13">
        <f t="shared" ref="BK6" si="25">BJ6+1</f>
        <v>45764</v>
      </c>
      <c r="BL6" s="13">
        <f t="shared" ref="BL6" si="26">BK6+1</f>
        <v>45765</v>
      </c>
      <c r="BM6" s="13">
        <f t="shared" ref="BM6" si="27">BL6+1</f>
        <v>45766</v>
      </c>
      <c r="BN6" s="14">
        <f t="shared" ref="BN6" si="28">BM6+1</f>
        <v>45767</v>
      </c>
      <c r="BO6" s="12">
        <f t="shared" ref="BO6" si="29">BN6+1</f>
        <v>45768</v>
      </c>
      <c r="BP6" s="13">
        <f t="shared" ref="BP6" si="30">BO6+1</f>
        <v>45769</v>
      </c>
      <c r="BQ6" s="13">
        <f t="shared" ref="BQ6" si="31">BP6+1</f>
        <v>45770</v>
      </c>
      <c r="BR6" s="13">
        <f t="shared" ref="BR6" si="32">BQ6+1</f>
        <v>45771</v>
      </c>
      <c r="BS6" s="13">
        <f t="shared" ref="BS6" si="33">BR6+1</f>
        <v>45772</v>
      </c>
      <c r="BT6" s="13">
        <f t="shared" ref="BT6" si="34">BS6+1</f>
        <v>45773</v>
      </c>
      <c r="BU6" s="14">
        <f t="shared" ref="BU6" si="35">BT6+1</f>
        <v>45774</v>
      </c>
      <c r="BV6" s="12">
        <f t="shared" ref="BV6" si="36">BU6+1</f>
        <v>45775</v>
      </c>
      <c r="BW6" s="13">
        <f t="shared" ref="BW6" si="37">BV6+1</f>
        <v>45776</v>
      </c>
      <c r="BX6" s="13">
        <f t="shared" ref="BX6" si="38">BW6+1</f>
        <v>45777</v>
      </c>
      <c r="BY6" s="13">
        <f t="shared" ref="BY6" si="39">BX6+1</f>
        <v>45778</v>
      </c>
      <c r="BZ6" s="13">
        <f t="shared" ref="BZ6" si="40">BY6+1</f>
        <v>45779</v>
      </c>
      <c r="CA6" s="13">
        <f t="shared" ref="CA6" si="41">BZ6+1</f>
        <v>45780</v>
      </c>
      <c r="CB6" s="14">
        <f t="shared" ref="CB6" si="42">CA6+1</f>
        <v>45781</v>
      </c>
      <c r="CC6" s="12">
        <f t="shared" ref="CC6" si="43">CB6+1</f>
        <v>45782</v>
      </c>
      <c r="CD6" s="13">
        <f t="shared" ref="CD6" si="44">CC6+1</f>
        <v>45783</v>
      </c>
      <c r="CE6" s="13">
        <f t="shared" ref="CE6" si="45">CD6+1</f>
        <v>45784</v>
      </c>
      <c r="CF6" s="13">
        <f t="shared" ref="CF6" si="46">CE6+1</f>
        <v>45785</v>
      </c>
      <c r="CG6" s="13">
        <f t="shared" ref="CG6" si="47">CF6+1</f>
        <v>45786</v>
      </c>
      <c r="CH6" s="13">
        <f t="shared" ref="CH6" si="48">CG6+1</f>
        <v>45787</v>
      </c>
      <c r="CI6" s="14">
        <f t="shared" ref="CI6" si="49">CH6+1</f>
        <v>45788</v>
      </c>
      <c r="CJ6" s="12">
        <f t="shared" ref="CJ6" si="50">CI6+1</f>
        <v>45789</v>
      </c>
      <c r="CK6" s="13">
        <f t="shared" ref="CK6" si="51">CJ6+1</f>
        <v>45790</v>
      </c>
      <c r="CL6" s="13">
        <f t="shared" ref="CL6" si="52">CK6+1</f>
        <v>45791</v>
      </c>
      <c r="CM6" s="13">
        <f t="shared" ref="CM6" si="53">CL6+1</f>
        <v>45792</v>
      </c>
      <c r="CN6" s="13">
        <f t="shared" ref="CN6" si="54">CM6+1</f>
        <v>45793</v>
      </c>
      <c r="CO6" s="13">
        <f t="shared" ref="CO6" si="55">CN6+1</f>
        <v>45794</v>
      </c>
      <c r="CP6" s="14">
        <f t="shared" ref="CP6" si="56">CO6+1</f>
        <v>45795</v>
      </c>
      <c r="CQ6" s="12">
        <f t="shared" ref="CQ6" si="57">CP6+1</f>
        <v>45796</v>
      </c>
      <c r="CR6" s="13">
        <f t="shared" ref="CR6" si="58">CQ6+1</f>
        <v>45797</v>
      </c>
      <c r="CS6" s="13">
        <f t="shared" ref="CS6" si="59">CR6+1</f>
        <v>45798</v>
      </c>
      <c r="CT6" s="13">
        <f t="shared" ref="CT6" si="60">CS6+1</f>
        <v>45799</v>
      </c>
      <c r="CU6" s="13">
        <f t="shared" ref="CU6" si="61">CT6+1</f>
        <v>45800</v>
      </c>
      <c r="CV6" s="13">
        <f t="shared" ref="CV6" si="62">CU6+1</f>
        <v>45801</v>
      </c>
      <c r="CW6" s="14">
        <f t="shared" ref="CW6" si="63">CV6+1</f>
        <v>45802</v>
      </c>
      <c r="CX6" s="12">
        <f t="shared" ref="CX6" si="64">CW6+1</f>
        <v>45803</v>
      </c>
      <c r="CY6" s="13">
        <f t="shared" ref="CY6" si="65">CX6+1</f>
        <v>45804</v>
      </c>
      <c r="CZ6" s="13">
        <f t="shared" ref="CZ6" si="66">CY6+1</f>
        <v>45805</v>
      </c>
      <c r="DA6" s="13">
        <f t="shared" ref="DA6" si="67">CZ6+1</f>
        <v>45806</v>
      </c>
      <c r="DB6" s="13">
        <f t="shared" ref="DB6" si="68">DA6+1</f>
        <v>45807</v>
      </c>
      <c r="DC6" s="13">
        <f t="shared" ref="DC6" si="69">DB6+1</f>
        <v>45808</v>
      </c>
      <c r="DD6" s="14">
        <f t="shared" ref="DD6" si="70">DC6+1</f>
        <v>45809</v>
      </c>
      <c r="DE6" s="12">
        <f t="shared" ref="DE6" si="71">DD6+1</f>
        <v>45810</v>
      </c>
      <c r="DF6" s="13">
        <f t="shared" ref="DF6" si="72">DE6+1</f>
        <v>45811</v>
      </c>
      <c r="DG6" s="13">
        <f t="shared" ref="DG6" si="73">DF6+1</f>
        <v>45812</v>
      </c>
      <c r="DH6" s="13">
        <f t="shared" ref="DH6" si="74">DG6+1</f>
        <v>45813</v>
      </c>
      <c r="DI6" s="13">
        <f t="shared" ref="DI6" si="75">DH6+1</f>
        <v>45814</v>
      </c>
      <c r="DJ6" s="13">
        <f t="shared" ref="DJ6" si="76">DI6+1</f>
        <v>45815</v>
      </c>
      <c r="DK6" s="14">
        <f t="shared" ref="DK6" si="77">DJ6+1</f>
        <v>45816</v>
      </c>
      <c r="DL6" s="12">
        <f t="shared" ref="DL6" si="78">DK6+1</f>
        <v>45817</v>
      </c>
      <c r="DM6" s="13">
        <f t="shared" ref="DM6" si="79">DL6+1</f>
        <v>45818</v>
      </c>
      <c r="DN6" s="13">
        <f t="shared" ref="DN6" si="80">DM6+1</f>
        <v>45819</v>
      </c>
      <c r="DO6" s="13">
        <f t="shared" ref="DO6" si="81">DN6+1</f>
        <v>45820</v>
      </c>
      <c r="DP6" s="13">
        <f t="shared" ref="DP6" si="82">DO6+1</f>
        <v>45821</v>
      </c>
      <c r="DQ6" s="13">
        <f t="shared" ref="DQ6" si="83">DP6+1</f>
        <v>45822</v>
      </c>
      <c r="DR6" s="14">
        <f t="shared" ref="DR6" si="84">DQ6+1</f>
        <v>45823</v>
      </c>
      <c r="DS6" s="12">
        <f t="shared" ref="DS6" si="85">DR6+1</f>
        <v>45824</v>
      </c>
      <c r="DT6" s="13">
        <f t="shared" ref="DT6" si="86">DS6+1</f>
        <v>45825</v>
      </c>
      <c r="DU6" s="13">
        <f t="shared" ref="DU6" si="87">DT6+1</f>
        <v>45826</v>
      </c>
      <c r="DV6" s="13">
        <f t="shared" ref="DV6" si="88">DU6+1</f>
        <v>45827</v>
      </c>
      <c r="DW6" s="13">
        <f t="shared" ref="DW6" si="89">DV6+1</f>
        <v>45828</v>
      </c>
      <c r="DX6" s="13">
        <f t="shared" ref="DX6" si="90">DW6+1</f>
        <v>45829</v>
      </c>
      <c r="DY6" s="14">
        <f t="shared" ref="DY6" si="91">DX6+1</f>
        <v>45830</v>
      </c>
      <c r="DZ6" s="12">
        <f t="shared" ref="DZ6" si="92">DY6+1</f>
        <v>45831</v>
      </c>
      <c r="EA6" s="13">
        <f t="shared" ref="EA6" si="93">DZ6+1</f>
        <v>45832</v>
      </c>
      <c r="EB6" s="13">
        <f t="shared" ref="EB6" si="94">EA6+1</f>
        <v>45833</v>
      </c>
      <c r="EC6" s="13">
        <f t="shared" ref="EC6" si="95">EB6+1</f>
        <v>45834</v>
      </c>
      <c r="ED6" s="13">
        <f t="shared" ref="ED6" si="96">EC6+1</f>
        <v>45835</v>
      </c>
      <c r="EE6" s="13">
        <f t="shared" ref="EE6" si="97">ED6+1</f>
        <v>45836</v>
      </c>
      <c r="EF6" s="14">
        <f t="shared" ref="EF6" si="98">EE6+1</f>
        <v>45837</v>
      </c>
      <c r="EG6" s="12">
        <f t="shared" ref="EG6" si="99">EF6+1</f>
        <v>45838</v>
      </c>
      <c r="EH6" s="13">
        <f t="shared" ref="EH6" si="100">EG6+1</f>
        <v>45839</v>
      </c>
      <c r="EI6" s="13">
        <f t="shared" ref="EI6" si="101">EH6+1</f>
        <v>45840</v>
      </c>
      <c r="EJ6" s="13">
        <f t="shared" ref="EJ6" si="102">EI6+1</f>
        <v>45841</v>
      </c>
      <c r="EK6" s="13">
        <f t="shared" ref="EK6" si="103">EJ6+1</f>
        <v>45842</v>
      </c>
      <c r="EL6" s="13">
        <f t="shared" ref="EL6" si="104">EK6+1</f>
        <v>45843</v>
      </c>
      <c r="EM6" s="14">
        <f t="shared" ref="EM6" si="105">EL6+1</f>
        <v>45844</v>
      </c>
      <c r="EN6" s="12">
        <f t="shared" ref="EN6" si="106">EM6+1</f>
        <v>45845</v>
      </c>
      <c r="EO6" s="13">
        <f t="shared" ref="EO6" si="107">EN6+1</f>
        <v>45846</v>
      </c>
      <c r="EP6" s="13">
        <f t="shared" ref="EP6" si="108">EO6+1</f>
        <v>45847</v>
      </c>
      <c r="EQ6" s="13">
        <f t="shared" ref="EQ6" si="109">EP6+1</f>
        <v>45848</v>
      </c>
      <c r="ER6" s="13">
        <f t="shared" ref="ER6" si="110">EQ6+1</f>
        <v>45849</v>
      </c>
      <c r="ES6" s="13">
        <f t="shared" ref="ES6" si="111">ER6+1</f>
        <v>45850</v>
      </c>
      <c r="ET6" s="14">
        <f t="shared" ref="ET6" si="112">ES6+1</f>
        <v>45851</v>
      </c>
    </row>
    <row r="7" spans="1:150" ht="38.4" thickBot="1" x14ac:dyDescent="0.35">
      <c r="A7" s="15" t="s">
        <v>0</v>
      </c>
      <c r="B7" s="15" t="s">
        <v>6</v>
      </c>
      <c r="C7" s="16" t="s">
        <v>19</v>
      </c>
      <c r="D7" s="17" t="s">
        <v>12</v>
      </c>
      <c r="E7" s="18" t="s">
        <v>7</v>
      </c>
      <c r="F7" s="18" t="s">
        <v>8</v>
      </c>
      <c r="G7" s="16" t="s">
        <v>9</v>
      </c>
      <c r="H7" s="16" t="s">
        <v>10</v>
      </c>
      <c r="I7" s="16" t="s">
        <v>11</v>
      </c>
      <c r="J7" s="16"/>
      <c r="K7" s="19" t="str">
        <f t="shared" ref="K7:AL7" si="113">CHOOSE(WEEKDAY(K6,1),"S","M","T","W","T","F","S")</f>
        <v>M</v>
      </c>
      <c r="L7" s="20" t="str">
        <f t="shared" si="113"/>
        <v>T</v>
      </c>
      <c r="M7" s="20" t="str">
        <f t="shared" si="113"/>
        <v>W</v>
      </c>
      <c r="N7" s="20" t="str">
        <f t="shared" si="113"/>
        <v>T</v>
      </c>
      <c r="O7" s="20" t="str">
        <f t="shared" si="113"/>
        <v>F</v>
      </c>
      <c r="P7" s="20" t="str">
        <f t="shared" si="113"/>
        <v>S</v>
      </c>
      <c r="Q7" s="21" t="str">
        <f t="shared" si="113"/>
        <v>S</v>
      </c>
      <c r="R7" s="19" t="str">
        <f t="shared" si="113"/>
        <v>M</v>
      </c>
      <c r="S7" s="20" t="str">
        <f t="shared" si="113"/>
        <v>T</v>
      </c>
      <c r="T7" s="20" t="str">
        <f t="shared" si="113"/>
        <v>W</v>
      </c>
      <c r="U7" s="20" t="str">
        <f t="shared" si="113"/>
        <v>T</v>
      </c>
      <c r="V7" s="20" t="str">
        <f t="shared" si="113"/>
        <v>F</v>
      </c>
      <c r="W7" s="20" t="str">
        <f t="shared" si="113"/>
        <v>S</v>
      </c>
      <c r="X7" s="21" t="str">
        <f t="shared" si="113"/>
        <v>S</v>
      </c>
      <c r="Y7" s="19" t="str">
        <f t="shared" si="113"/>
        <v>M</v>
      </c>
      <c r="Z7" s="20" t="str">
        <f t="shared" si="113"/>
        <v>T</v>
      </c>
      <c r="AA7" s="20" t="str">
        <f t="shared" si="113"/>
        <v>W</v>
      </c>
      <c r="AB7" s="20" t="str">
        <f t="shared" si="113"/>
        <v>T</v>
      </c>
      <c r="AC7" s="20" t="str">
        <f t="shared" si="113"/>
        <v>F</v>
      </c>
      <c r="AD7" s="20" t="str">
        <f t="shared" si="113"/>
        <v>S</v>
      </c>
      <c r="AE7" s="21" t="str">
        <f t="shared" si="113"/>
        <v>S</v>
      </c>
      <c r="AF7" s="19" t="str">
        <f t="shared" si="113"/>
        <v>M</v>
      </c>
      <c r="AG7" s="20" t="str">
        <f t="shared" si="113"/>
        <v>T</v>
      </c>
      <c r="AH7" s="20" t="str">
        <f t="shared" si="113"/>
        <v>W</v>
      </c>
      <c r="AI7" s="20" t="str">
        <f t="shared" si="113"/>
        <v>T</v>
      </c>
      <c r="AJ7" s="20" t="str">
        <f t="shared" si="113"/>
        <v>F</v>
      </c>
      <c r="AK7" s="20" t="str">
        <f t="shared" si="113"/>
        <v>S</v>
      </c>
      <c r="AL7" s="21" t="str">
        <f t="shared" si="113"/>
        <v>S</v>
      </c>
      <c r="AM7" s="19" t="str">
        <f t="shared" ref="AM7:CB7" si="114">CHOOSE(WEEKDAY(AM6,1),"S","M","T","W","T","F","S")</f>
        <v>M</v>
      </c>
      <c r="AN7" s="20" t="str">
        <f t="shared" si="114"/>
        <v>T</v>
      </c>
      <c r="AO7" s="20" t="str">
        <f t="shared" si="114"/>
        <v>W</v>
      </c>
      <c r="AP7" s="20" t="str">
        <f t="shared" si="114"/>
        <v>T</v>
      </c>
      <c r="AQ7" s="20" t="str">
        <f t="shared" si="114"/>
        <v>F</v>
      </c>
      <c r="AR7" s="20" t="str">
        <f t="shared" si="114"/>
        <v>S</v>
      </c>
      <c r="AS7" s="21" t="str">
        <f t="shared" si="114"/>
        <v>S</v>
      </c>
      <c r="AT7" s="19" t="str">
        <f t="shared" si="114"/>
        <v>M</v>
      </c>
      <c r="AU7" s="20" t="str">
        <f t="shared" si="114"/>
        <v>T</v>
      </c>
      <c r="AV7" s="20" t="str">
        <f t="shared" si="114"/>
        <v>W</v>
      </c>
      <c r="AW7" s="20" t="str">
        <f t="shared" si="114"/>
        <v>T</v>
      </c>
      <c r="AX7" s="20" t="str">
        <f t="shared" si="114"/>
        <v>F</v>
      </c>
      <c r="AY7" s="20" t="str">
        <f t="shared" si="114"/>
        <v>S</v>
      </c>
      <c r="AZ7" s="21" t="str">
        <f t="shared" si="114"/>
        <v>S</v>
      </c>
      <c r="BA7" s="19" t="str">
        <f t="shared" si="114"/>
        <v>M</v>
      </c>
      <c r="BB7" s="20" t="str">
        <f t="shared" si="114"/>
        <v>T</v>
      </c>
      <c r="BC7" s="20" t="str">
        <f t="shared" si="114"/>
        <v>W</v>
      </c>
      <c r="BD7" s="20" t="str">
        <f t="shared" si="114"/>
        <v>T</v>
      </c>
      <c r="BE7" s="20" t="str">
        <f t="shared" si="114"/>
        <v>F</v>
      </c>
      <c r="BF7" s="20" t="str">
        <f t="shared" si="114"/>
        <v>S</v>
      </c>
      <c r="BG7" s="21" t="str">
        <f t="shared" si="114"/>
        <v>S</v>
      </c>
      <c r="BH7" s="19" t="str">
        <f t="shared" si="114"/>
        <v>M</v>
      </c>
      <c r="BI7" s="20" t="str">
        <f t="shared" si="114"/>
        <v>T</v>
      </c>
      <c r="BJ7" s="20" t="str">
        <f t="shared" si="114"/>
        <v>W</v>
      </c>
      <c r="BK7" s="20" t="str">
        <f t="shared" si="114"/>
        <v>T</v>
      </c>
      <c r="BL7" s="20" t="str">
        <f t="shared" si="114"/>
        <v>F</v>
      </c>
      <c r="BM7" s="20" t="str">
        <f t="shared" si="114"/>
        <v>S</v>
      </c>
      <c r="BN7" s="21" t="str">
        <f t="shared" si="114"/>
        <v>S</v>
      </c>
      <c r="BO7" s="19" t="str">
        <f t="shared" si="114"/>
        <v>M</v>
      </c>
      <c r="BP7" s="20" t="str">
        <f t="shared" si="114"/>
        <v>T</v>
      </c>
      <c r="BQ7" s="20" t="str">
        <f t="shared" si="114"/>
        <v>W</v>
      </c>
      <c r="BR7" s="20" t="str">
        <f t="shared" si="114"/>
        <v>T</v>
      </c>
      <c r="BS7" s="20" t="str">
        <f t="shared" si="114"/>
        <v>F</v>
      </c>
      <c r="BT7" s="20" t="str">
        <f t="shared" si="114"/>
        <v>S</v>
      </c>
      <c r="BU7" s="21" t="str">
        <f t="shared" si="114"/>
        <v>S</v>
      </c>
      <c r="BV7" s="19" t="str">
        <f t="shared" si="114"/>
        <v>M</v>
      </c>
      <c r="BW7" s="20" t="str">
        <f t="shared" si="114"/>
        <v>T</v>
      </c>
      <c r="BX7" s="20" t="str">
        <f t="shared" si="114"/>
        <v>W</v>
      </c>
      <c r="BY7" s="20" t="str">
        <f t="shared" si="114"/>
        <v>T</v>
      </c>
      <c r="BZ7" s="20" t="str">
        <f t="shared" si="114"/>
        <v>F</v>
      </c>
      <c r="CA7" s="20" t="str">
        <f t="shared" si="114"/>
        <v>S</v>
      </c>
      <c r="CB7" s="21" t="str">
        <f t="shared" si="114"/>
        <v>S</v>
      </c>
      <c r="CC7" s="19" t="str">
        <f t="shared" ref="CC7:EN7" si="115">CHOOSE(WEEKDAY(CC6,1),"S","M","T","W","T","F","S")</f>
        <v>M</v>
      </c>
      <c r="CD7" s="20" t="str">
        <f t="shared" si="115"/>
        <v>T</v>
      </c>
      <c r="CE7" s="20" t="str">
        <f t="shared" si="115"/>
        <v>W</v>
      </c>
      <c r="CF7" s="20" t="str">
        <f t="shared" si="115"/>
        <v>T</v>
      </c>
      <c r="CG7" s="20" t="str">
        <f t="shared" si="115"/>
        <v>F</v>
      </c>
      <c r="CH7" s="20" t="str">
        <f t="shared" si="115"/>
        <v>S</v>
      </c>
      <c r="CI7" s="21" t="str">
        <f t="shared" si="115"/>
        <v>S</v>
      </c>
      <c r="CJ7" s="19" t="str">
        <f t="shared" si="115"/>
        <v>M</v>
      </c>
      <c r="CK7" s="20" t="str">
        <f t="shared" si="115"/>
        <v>T</v>
      </c>
      <c r="CL7" s="20" t="str">
        <f t="shared" si="115"/>
        <v>W</v>
      </c>
      <c r="CM7" s="20" t="str">
        <f t="shared" si="115"/>
        <v>T</v>
      </c>
      <c r="CN7" s="20" t="str">
        <f t="shared" si="115"/>
        <v>F</v>
      </c>
      <c r="CO7" s="20" t="str">
        <f t="shared" si="115"/>
        <v>S</v>
      </c>
      <c r="CP7" s="21" t="str">
        <f t="shared" si="115"/>
        <v>S</v>
      </c>
      <c r="CQ7" s="19" t="str">
        <f t="shared" si="115"/>
        <v>M</v>
      </c>
      <c r="CR7" s="20" t="str">
        <f t="shared" si="115"/>
        <v>T</v>
      </c>
      <c r="CS7" s="20" t="str">
        <f t="shared" si="115"/>
        <v>W</v>
      </c>
      <c r="CT7" s="20" t="str">
        <f t="shared" si="115"/>
        <v>T</v>
      </c>
      <c r="CU7" s="20" t="str">
        <f t="shared" si="115"/>
        <v>F</v>
      </c>
      <c r="CV7" s="20" t="str">
        <f t="shared" si="115"/>
        <v>S</v>
      </c>
      <c r="CW7" s="21" t="str">
        <f t="shared" si="115"/>
        <v>S</v>
      </c>
      <c r="CX7" s="19" t="str">
        <f t="shared" si="115"/>
        <v>M</v>
      </c>
      <c r="CY7" s="20" t="str">
        <f t="shared" si="115"/>
        <v>T</v>
      </c>
      <c r="CZ7" s="20" t="str">
        <f t="shared" si="115"/>
        <v>W</v>
      </c>
      <c r="DA7" s="20" t="str">
        <f t="shared" si="115"/>
        <v>T</v>
      </c>
      <c r="DB7" s="20" t="str">
        <f t="shared" si="115"/>
        <v>F</v>
      </c>
      <c r="DC7" s="20" t="str">
        <f t="shared" si="115"/>
        <v>S</v>
      </c>
      <c r="DD7" s="21" t="str">
        <f t="shared" si="115"/>
        <v>S</v>
      </c>
      <c r="DE7" s="19" t="str">
        <f t="shared" si="115"/>
        <v>M</v>
      </c>
      <c r="DF7" s="20" t="str">
        <f t="shared" si="115"/>
        <v>T</v>
      </c>
      <c r="DG7" s="20" t="str">
        <f t="shared" si="115"/>
        <v>W</v>
      </c>
      <c r="DH7" s="20" t="str">
        <f t="shared" si="115"/>
        <v>T</v>
      </c>
      <c r="DI7" s="20" t="str">
        <f t="shared" si="115"/>
        <v>F</v>
      </c>
      <c r="DJ7" s="20" t="str">
        <f t="shared" si="115"/>
        <v>S</v>
      </c>
      <c r="DK7" s="21" t="str">
        <f t="shared" si="115"/>
        <v>S</v>
      </c>
      <c r="DL7" s="19" t="str">
        <f t="shared" si="115"/>
        <v>M</v>
      </c>
      <c r="DM7" s="20" t="str">
        <f t="shared" si="115"/>
        <v>T</v>
      </c>
      <c r="DN7" s="20" t="str">
        <f t="shared" si="115"/>
        <v>W</v>
      </c>
      <c r="DO7" s="20" t="str">
        <f t="shared" si="115"/>
        <v>T</v>
      </c>
      <c r="DP7" s="20" t="str">
        <f t="shared" si="115"/>
        <v>F</v>
      </c>
      <c r="DQ7" s="20" t="str">
        <f t="shared" si="115"/>
        <v>S</v>
      </c>
      <c r="DR7" s="21" t="str">
        <f t="shared" si="115"/>
        <v>S</v>
      </c>
      <c r="DS7" s="19" t="str">
        <f t="shared" si="115"/>
        <v>M</v>
      </c>
      <c r="DT7" s="20" t="str">
        <f t="shared" si="115"/>
        <v>T</v>
      </c>
      <c r="DU7" s="20" t="str">
        <f t="shared" si="115"/>
        <v>W</v>
      </c>
      <c r="DV7" s="20" t="str">
        <f t="shared" si="115"/>
        <v>T</v>
      </c>
      <c r="DW7" s="20" t="str">
        <f t="shared" si="115"/>
        <v>F</v>
      </c>
      <c r="DX7" s="20" t="str">
        <f t="shared" si="115"/>
        <v>S</v>
      </c>
      <c r="DY7" s="21" t="str">
        <f t="shared" si="115"/>
        <v>S</v>
      </c>
      <c r="DZ7" s="19" t="str">
        <f t="shared" si="115"/>
        <v>M</v>
      </c>
      <c r="EA7" s="20" t="str">
        <f t="shared" si="115"/>
        <v>T</v>
      </c>
      <c r="EB7" s="20" t="str">
        <f t="shared" si="115"/>
        <v>W</v>
      </c>
      <c r="EC7" s="20" t="str">
        <f t="shared" si="115"/>
        <v>T</v>
      </c>
      <c r="ED7" s="20" t="str">
        <f t="shared" si="115"/>
        <v>F</v>
      </c>
      <c r="EE7" s="20" t="str">
        <f t="shared" si="115"/>
        <v>S</v>
      </c>
      <c r="EF7" s="21" t="str">
        <f t="shared" si="115"/>
        <v>S</v>
      </c>
      <c r="EG7" s="19" t="str">
        <f t="shared" si="115"/>
        <v>M</v>
      </c>
      <c r="EH7" s="20" t="str">
        <f t="shared" si="115"/>
        <v>T</v>
      </c>
      <c r="EI7" s="20" t="str">
        <f t="shared" si="115"/>
        <v>W</v>
      </c>
      <c r="EJ7" s="20" t="str">
        <f t="shared" si="115"/>
        <v>T</v>
      </c>
      <c r="EK7" s="20" t="str">
        <f t="shared" si="115"/>
        <v>F</v>
      </c>
      <c r="EL7" s="20" t="str">
        <f t="shared" si="115"/>
        <v>S</v>
      </c>
      <c r="EM7" s="21" t="str">
        <f t="shared" si="115"/>
        <v>S</v>
      </c>
      <c r="EN7" s="19" t="str">
        <f t="shared" si="115"/>
        <v>M</v>
      </c>
      <c r="EO7" s="20" t="str">
        <f t="shared" ref="EO7:ET7" si="116">CHOOSE(WEEKDAY(EO6,1),"S","M","T","W","T","F","S")</f>
        <v>T</v>
      </c>
      <c r="EP7" s="20" t="str">
        <f t="shared" si="116"/>
        <v>W</v>
      </c>
      <c r="EQ7" s="20" t="str">
        <f t="shared" si="116"/>
        <v>T</v>
      </c>
      <c r="ER7" s="20" t="str">
        <f t="shared" si="116"/>
        <v>F</v>
      </c>
      <c r="ES7" s="20" t="str">
        <f t="shared" si="116"/>
        <v>S</v>
      </c>
      <c r="ET7" s="21" t="str">
        <f t="shared" si="116"/>
        <v>S</v>
      </c>
    </row>
    <row r="8" spans="1:150" s="33" customFormat="1" ht="18.600000000000001" x14ac:dyDescent="0.25">
      <c r="A8" s="22" t="str">
        <f>IF(ISERROR(VALUE(SUBSTITUTE(prevWBS,".",""))),"1",IF(ISERROR(FIND("`",SUBSTITUTE(prevWBS,".","`",1))),TEXT(VALUE(prevWBS)+1,"#"),TEXT(VALUE(LEFT(prevWBS,FIND("`",SUBSTITUTE(prevWBS,".","`",1))-1))+1,"#")))</f>
        <v>1</v>
      </c>
      <c r="B8" s="23" t="s">
        <v>18</v>
      </c>
      <c r="C8" s="24"/>
      <c r="D8" s="25"/>
      <c r="E8" s="26"/>
      <c r="F8" s="27" t="str">
        <f>IF(ISBLANK(E8)," - ",IF(G8=0,E8,E8+G8-1))</f>
        <v xml:space="preserve"> - </v>
      </c>
      <c r="G8" s="28"/>
      <c r="H8" s="29"/>
      <c r="I8" s="30" t="str">
        <f t="shared" ref="I8:I46" si="117">IF(OR(F8=0,E8=0)," - ",NETWORKDAYS(E8,F8))</f>
        <v xml:space="preserve"> - </v>
      </c>
      <c r="J8" s="31"/>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row>
    <row r="9" spans="1:150" s="36" customFormat="1" ht="18.600000000000001" x14ac:dyDescent="0.25">
      <c r="A9" s="34" t="str">
        <f t="shared" ref="A9:A12" si="118">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9" s="35" t="s">
        <v>33</v>
      </c>
      <c r="C9" s="36" t="s">
        <v>20</v>
      </c>
      <c r="D9" s="37"/>
      <c r="E9" s="79"/>
      <c r="F9" s="80" t="str">
        <f t="shared" ref="F9:F34" si="119">IF(ISBLANK(E9)," - ",IF(G9=0,E9,E9+G9-1))</f>
        <v xml:space="preserve"> - </v>
      </c>
      <c r="G9" s="40"/>
      <c r="H9" s="41"/>
      <c r="I9" s="42" t="str">
        <f t="shared" si="117"/>
        <v xml:space="preserve"> - </v>
      </c>
      <c r="J9" s="43"/>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row>
    <row r="10" spans="1:150" s="36" customFormat="1" ht="18.600000000000001" x14ac:dyDescent="0.25">
      <c r="A10" s="34" t="str">
        <f t="shared" si="118"/>
        <v>1.2</v>
      </c>
      <c r="B10" s="35"/>
      <c r="D10" s="37"/>
      <c r="E10" s="79"/>
      <c r="F10" s="80" t="str">
        <f t="shared" si="119"/>
        <v xml:space="preserve"> - </v>
      </c>
      <c r="G10" s="40"/>
      <c r="H10" s="41"/>
      <c r="I10" s="42" t="str">
        <f t="shared" si="117"/>
        <v xml:space="preserve"> - </v>
      </c>
      <c r="J10" s="43"/>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row>
    <row r="11" spans="1:150" s="36" customFormat="1" ht="18.600000000000001" x14ac:dyDescent="0.25">
      <c r="A11" s="34" t="str">
        <f t="shared" si="118"/>
        <v>1.3</v>
      </c>
      <c r="B11" s="35"/>
      <c r="D11" s="37"/>
      <c r="E11" s="79"/>
      <c r="F11" s="80" t="str">
        <f t="shared" si="119"/>
        <v xml:space="preserve"> - </v>
      </c>
      <c r="G11" s="40"/>
      <c r="H11" s="41"/>
      <c r="I11" s="42" t="str">
        <f t="shared" si="117"/>
        <v xml:space="preserve"> - </v>
      </c>
      <c r="J11" s="43"/>
      <c r="K11" s="34"/>
      <c r="L11" s="34"/>
      <c r="M11" s="4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row>
    <row r="12" spans="1:150" s="36" customFormat="1" ht="18.600000000000001" x14ac:dyDescent="0.25">
      <c r="A12" s="34" t="str">
        <f t="shared" si="118"/>
        <v>1.4</v>
      </c>
      <c r="B12" s="35"/>
      <c r="D12" s="37"/>
      <c r="E12" s="79"/>
      <c r="F12" s="80" t="str">
        <f t="shared" si="119"/>
        <v xml:space="preserve"> - </v>
      </c>
      <c r="G12" s="40"/>
      <c r="H12" s="41"/>
      <c r="I12" s="42" t="str">
        <f t="shared" si="117"/>
        <v xml:space="preserve"> - </v>
      </c>
      <c r="J12" s="43"/>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row>
    <row r="13" spans="1:150" s="33" customFormat="1" ht="18.600000000000001" x14ac:dyDescent="0.25">
      <c r="A13" s="45" t="str">
        <f>IF(ISERROR(VALUE(SUBSTITUTE(prevWBS,".",""))),"1",IF(ISERROR(FIND("`",SUBSTITUTE(prevWBS,".","`",1))),TEXT(VALUE(prevWBS)+1,"#"),TEXT(VALUE(LEFT(prevWBS,FIND("`",SUBSTITUTE(prevWBS,".","`",1))-1))+1,"#")))</f>
        <v>2</v>
      </c>
      <c r="B13" s="46" t="s">
        <v>21</v>
      </c>
      <c r="D13" s="47"/>
      <c r="E13" s="81"/>
      <c r="F13" s="81" t="str">
        <f t="shared" si="119"/>
        <v xml:space="preserve"> - </v>
      </c>
      <c r="G13" s="48"/>
      <c r="H13" s="49"/>
      <c r="I13" s="50" t="str">
        <f t="shared" si="117"/>
        <v xml:space="preserve"> - </v>
      </c>
      <c r="J13" s="51"/>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c r="BT13" s="52"/>
      <c r="BU13" s="52"/>
      <c r="BV13" s="52"/>
      <c r="BW13" s="52"/>
      <c r="BX13" s="52"/>
      <c r="BY13" s="52"/>
      <c r="BZ13" s="52"/>
      <c r="CA13" s="52"/>
      <c r="CB13" s="52"/>
      <c r="CC13" s="52"/>
      <c r="CD13" s="52"/>
      <c r="CE13" s="52"/>
      <c r="CF13" s="52"/>
      <c r="CG13" s="52"/>
      <c r="CH13" s="52"/>
      <c r="CI13" s="52"/>
      <c r="CJ13" s="52"/>
      <c r="CK13" s="52"/>
      <c r="CL13" s="52"/>
      <c r="CM13" s="52"/>
      <c r="CN13" s="52"/>
      <c r="CO13" s="52"/>
      <c r="CP13" s="52"/>
      <c r="CQ13" s="52"/>
      <c r="CR13" s="52"/>
      <c r="CS13" s="52"/>
      <c r="CT13" s="52"/>
      <c r="CU13" s="52"/>
      <c r="CV13" s="52"/>
      <c r="CW13" s="52"/>
      <c r="CX13" s="52"/>
      <c r="CY13" s="52"/>
      <c r="CZ13" s="52"/>
      <c r="DA13" s="52"/>
      <c r="DB13" s="52"/>
      <c r="DC13" s="52"/>
      <c r="DD13" s="52"/>
      <c r="DE13" s="52"/>
      <c r="DF13" s="52"/>
      <c r="DG13" s="52"/>
      <c r="DH13" s="52"/>
      <c r="DI13" s="52"/>
      <c r="DJ13" s="52"/>
      <c r="DK13" s="52"/>
      <c r="DL13" s="52"/>
      <c r="DM13" s="52"/>
      <c r="DN13" s="52"/>
      <c r="DO13" s="52"/>
      <c r="DP13" s="52"/>
      <c r="DQ13" s="52"/>
      <c r="DR13" s="52"/>
      <c r="DS13" s="52"/>
      <c r="DT13" s="52"/>
      <c r="DU13" s="52"/>
      <c r="DV13" s="52"/>
      <c r="DW13" s="52"/>
      <c r="DX13" s="52"/>
      <c r="DY13" s="52"/>
      <c r="DZ13" s="52"/>
      <c r="EA13" s="52"/>
      <c r="EB13" s="52"/>
      <c r="EC13" s="52"/>
      <c r="ED13" s="52"/>
      <c r="EE13" s="52"/>
      <c r="EF13" s="52"/>
      <c r="EG13" s="52"/>
      <c r="EH13" s="52"/>
      <c r="EI13" s="52"/>
      <c r="EJ13" s="52"/>
      <c r="EK13" s="52"/>
      <c r="EL13" s="52"/>
      <c r="EM13" s="52"/>
      <c r="EN13" s="52"/>
      <c r="EO13" s="52"/>
      <c r="EP13" s="52"/>
      <c r="EQ13" s="52"/>
      <c r="ER13" s="52"/>
      <c r="ES13" s="52"/>
      <c r="ET13" s="52"/>
    </row>
    <row r="14" spans="1:150" s="36" customFormat="1" ht="18.600000000000001" x14ac:dyDescent="0.25">
      <c r="A14" s="34" t="str">
        <f t="shared" ref="A14:A24" si="120">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2.1</v>
      </c>
      <c r="B14" s="35" t="s">
        <v>34</v>
      </c>
      <c r="C14" s="36" t="s">
        <v>37</v>
      </c>
      <c r="D14" s="37"/>
      <c r="E14" s="79">
        <v>45726</v>
      </c>
      <c r="F14" s="80">
        <f t="shared" si="119"/>
        <v>45760</v>
      </c>
      <c r="G14" s="40">
        <v>35</v>
      </c>
      <c r="H14" s="41">
        <v>1</v>
      </c>
      <c r="I14" s="42">
        <f>IF(OR(F14=0,E14=0)," - ",NETWORKDAYS(E14,F14))</f>
        <v>25</v>
      </c>
      <c r="J14" s="43"/>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row>
    <row r="15" spans="1:150" s="36" customFormat="1" ht="18.600000000000001" x14ac:dyDescent="0.25">
      <c r="A15" s="34" t="str">
        <f t="shared" si="120"/>
        <v>2.2</v>
      </c>
      <c r="B15" s="35" t="s">
        <v>27</v>
      </c>
      <c r="C15" s="36" t="s">
        <v>37</v>
      </c>
      <c r="D15" s="37"/>
      <c r="E15" s="79">
        <v>45726</v>
      </c>
      <c r="F15" s="80">
        <f t="shared" si="119"/>
        <v>45760</v>
      </c>
      <c r="G15" s="40">
        <v>35</v>
      </c>
      <c r="H15" s="41">
        <v>1</v>
      </c>
      <c r="I15" s="42">
        <f t="shared" ref="I15:I22" si="121">IF(OR(F15=0,E15=0)," - ",NETWORKDAYS(E15,F15))</f>
        <v>25</v>
      </c>
      <c r="J15" s="43"/>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row>
    <row r="16" spans="1:150" s="36" customFormat="1" ht="18.600000000000001" x14ac:dyDescent="0.25">
      <c r="A16" s="34" t="str">
        <f t="shared" si="120"/>
        <v>2.3</v>
      </c>
      <c r="B16" s="35" t="s">
        <v>36</v>
      </c>
      <c r="C16" s="36" t="s">
        <v>37</v>
      </c>
      <c r="D16" s="37"/>
      <c r="E16" s="79">
        <v>45775</v>
      </c>
      <c r="F16" s="80">
        <f t="shared" si="119"/>
        <v>45806</v>
      </c>
      <c r="G16" s="40">
        <v>32</v>
      </c>
      <c r="H16" s="41">
        <v>1</v>
      </c>
      <c r="I16" s="42">
        <f t="shared" si="121"/>
        <v>24</v>
      </c>
      <c r="J16" s="43"/>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row>
    <row r="17" spans="1:150" s="36" customFormat="1" ht="18.600000000000001" x14ac:dyDescent="0.25">
      <c r="A17" s="34"/>
      <c r="B17" s="35" t="s">
        <v>38</v>
      </c>
      <c r="C17" s="36" t="s">
        <v>37</v>
      </c>
      <c r="D17" s="37"/>
      <c r="E17" s="79">
        <v>45775</v>
      </c>
      <c r="F17" s="80">
        <f t="shared" ref="F17:F21" si="122">IF(ISBLANK(E17)," - ",IF(G17=0,E17,E17+G17-1))</f>
        <v>45782</v>
      </c>
      <c r="G17" s="40">
        <v>8</v>
      </c>
      <c r="H17" s="41">
        <v>1</v>
      </c>
      <c r="I17" s="42">
        <f t="shared" si="121"/>
        <v>6</v>
      </c>
      <c r="J17" s="43"/>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row>
    <row r="18" spans="1:150" s="36" customFormat="1" ht="18.600000000000001" x14ac:dyDescent="0.25">
      <c r="A18" s="34"/>
      <c r="B18" s="35" t="s">
        <v>40</v>
      </c>
      <c r="C18" s="36" t="s">
        <v>37</v>
      </c>
      <c r="D18" s="37"/>
      <c r="E18" s="79">
        <v>45783</v>
      </c>
      <c r="F18" s="80">
        <f t="shared" si="122"/>
        <v>45790</v>
      </c>
      <c r="G18" s="40">
        <v>8</v>
      </c>
      <c r="H18" s="41">
        <v>1</v>
      </c>
      <c r="I18" s="42">
        <f t="shared" si="121"/>
        <v>6</v>
      </c>
      <c r="J18" s="43"/>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row>
    <row r="19" spans="1:150" s="36" customFormat="1" ht="18.600000000000001" x14ac:dyDescent="0.25">
      <c r="A19" s="34"/>
      <c r="B19" s="35" t="s">
        <v>39</v>
      </c>
      <c r="C19" s="36" t="s">
        <v>37</v>
      </c>
      <c r="D19" s="37"/>
      <c r="E19" s="79">
        <v>45791</v>
      </c>
      <c r="F19" s="80">
        <f>IF(ISBLANK(E19)," - ",IF(G19=0,E19,E19+G19-1))</f>
        <v>45798</v>
      </c>
      <c r="G19" s="40">
        <v>8</v>
      </c>
      <c r="H19" s="41">
        <v>1</v>
      </c>
      <c r="I19" s="42">
        <f t="shared" si="121"/>
        <v>6</v>
      </c>
      <c r="J19" s="43"/>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row>
    <row r="20" spans="1:150" s="36" customFormat="1" ht="18.600000000000001" x14ac:dyDescent="0.25">
      <c r="A20" s="34"/>
      <c r="B20" s="35" t="s">
        <v>42</v>
      </c>
      <c r="C20" s="36" t="s">
        <v>37</v>
      </c>
      <c r="D20" s="37"/>
      <c r="E20" s="79">
        <v>45799</v>
      </c>
      <c r="F20" s="80">
        <f>IF(ISBLANK(E20)," - ",IF(G20=0,E20,E20+G20-1))</f>
        <v>45805</v>
      </c>
      <c r="G20" s="40">
        <v>7</v>
      </c>
      <c r="H20" s="41">
        <v>1</v>
      </c>
      <c r="I20" s="42">
        <f t="shared" si="121"/>
        <v>5</v>
      </c>
      <c r="J20" s="43"/>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row>
    <row r="21" spans="1:150" s="36" customFormat="1" ht="18.600000000000001" x14ac:dyDescent="0.25">
      <c r="A21" s="34"/>
      <c r="B21" s="35" t="s">
        <v>41</v>
      </c>
      <c r="C21" s="36" t="s">
        <v>37</v>
      </c>
      <c r="D21" s="37"/>
      <c r="E21" s="79">
        <v>45806</v>
      </c>
      <c r="F21" s="80">
        <f t="shared" si="122"/>
        <v>45806</v>
      </c>
      <c r="G21" s="40">
        <v>1</v>
      </c>
      <c r="H21" s="41">
        <v>1</v>
      </c>
      <c r="I21" s="42">
        <f t="shared" si="121"/>
        <v>1</v>
      </c>
      <c r="J21" s="43"/>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row>
    <row r="22" spans="1:150" s="36" customFormat="1" ht="18.600000000000001" x14ac:dyDescent="0.25">
      <c r="A22" s="34" t="str">
        <f t="shared" si="120"/>
        <v>0.1</v>
      </c>
      <c r="B22" s="35" t="s">
        <v>28</v>
      </c>
      <c r="C22" s="36" t="s">
        <v>37</v>
      </c>
      <c r="D22" s="37"/>
      <c r="E22" s="79">
        <v>45807</v>
      </c>
      <c r="F22" s="80">
        <f t="shared" ref="F22" si="123">IF(ISBLANK(E22)," - ",IF(G22=0,E22,E22+G22-1))</f>
        <v>45807</v>
      </c>
      <c r="G22" s="40">
        <v>1</v>
      </c>
      <c r="H22" s="41">
        <v>1</v>
      </c>
      <c r="I22" s="42">
        <f t="shared" si="121"/>
        <v>1</v>
      </c>
      <c r="J22" s="43"/>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row>
    <row r="23" spans="1:150" s="36" customFormat="1" ht="18.600000000000001" x14ac:dyDescent="0.25">
      <c r="A23" s="34" t="str">
        <f t="shared" si="120"/>
        <v>0.2</v>
      </c>
      <c r="B23" s="35"/>
      <c r="D23" s="37"/>
      <c r="E23" s="79"/>
      <c r="F23" s="80" t="str">
        <f t="shared" ref="F23" si="124">IF(ISBLANK(E23)," - ",IF(G23=0,E23,E23+G23-1))</f>
        <v xml:space="preserve"> - </v>
      </c>
      <c r="G23" s="40"/>
      <c r="H23" s="41"/>
      <c r="I23" s="42" t="str">
        <f t="shared" ref="I23" si="125">IF(OR(F23=0,E23=0)," - ",NETWORKDAYS(E23,F23))</f>
        <v xml:space="preserve"> - </v>
      </c>
      <c r="J23" s="43"/>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row>
    <row r="24" spans="1:150" s="36" customFormat="1" ht="18.600000000000001" x14ac:dyDescent="0.25">
      <c r="A24" s="34" t="str">
        <f t="shared" si="120"/>
        <v>0.3</v>
      </c>
      <c r="B24" s="35"/>
      <c r="D24" s="37"/>
      <c r="E24" s="79"/>
      <c r="F24" s="80" t="str">
        <f t="shared" ref="F24" si="126">IF(ISBLANK(E24)," - ",IF(G24=0,E24,E24+G24-1))</f>
        <v xml:space="preserve"> - </v>
      </c>
      <c r="G24" s="40"/>
      <c r="H24" s="41"/>
      <c r="I24" s="42" t="str">
        <f t="shared" ref="I24" si="127">IF(OR(F24=0,E24=0)," - ",NETWORKDAYS(E24,F24))</f>
        <v xml:space="preserve"> - </v>
      </c>
      <c r="J24" s="43"/>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row>
    <row r="25" spans="1:150" s="33" customFormat="1" ht="18.600000000000001" x14ac:dyDescent="0.25">
      <c r="A25" s="45" t="str">
        <f>IF(ISERROR(VALUE(SUBSTITUTE(prevWBS,".",""))),"1",IF(ISERROR(FIND("`",SUBSTITUTE(prevWBS,".","`",1))),TEXT(VALUE(prevWBS)+1,"#"),TEXT(VALUE(LEFT(prevWBS,FIND("`",SUBSTITUTE(prevWBS,".","`",1))-1))+1,"#")))</f>
        <v>1</v>
      </c>
      <c r="B25" s="46" t="s">
        <v>22</v>
      </c>
      <c r="D25" s="47"/>
      <c r="E25" s="81"/>
      <c r="F25" s="81"/>
      <c r="G25" s="48"/>
      <c r="H25" s="49"/>
      <c r="I25" s="50"/>
      <c r="J25" s="51"/>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c r="DQ25" s="52"/>
      <c r="DR25" s="52"/>
      <c r="DS25" s="52"/>
      <c r="DT25" s="52"/>
      <c r="DU25" s="52"/>
      <c r="DV25" s="52"/>
      <c r="DW25" s="52"/>
      <c r="DX25" s="52"/>
      <c r="DY25" s="52"/>
      <c r="DZ25" s="52"/>
      <c r="EA25" s="52"/>
      <c r="EB25" s="52"/>
      <c r="EC25" s="52"/>
      <c r="ED25" s="52"/>
      <c r="EE25" s="52"/>
      <c r="EF25" s="52"/>
      <c r="EG25" s="52"/>
      <c r="EH25" s="52"/>
      <c r="EI25" s="52"/>
      <c r="EJ25" s="52"/>
      <c r="EK25" s="52"/>
      <c r="EL25" s="52"/>
      <c r="EM25" s="52"/>
      <c r="EN25" s="52"/>
      <c r="EO25" s="52"/>
      <c r="EP25" s="52"/>
      <c r="EQ25" s="52"/>
      <c r="ER25" s="52"/>
      <c r="ES25" s="52"/>
      <c r="ET25" s="52"/>
    </row>
    <row r="26" spans="1:150" s="36" customFormat="1" ht="18.600000000000001" x14ac:dyDescent="0.25">
      <c r="A26" s="34" t="str">
        <f t="shared" ref="A26:A32" si="128">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26" s="35"/>
      <c r="D26" s="37"/>
      <c r="E26" s="79"/>
      <c r="F26" s="80" t="str">
        <f t="shared" si="119"/>
        <v xml:space="preserve"> - </v>
      </c>
      <c r="G26" s="40"/>
      <c r="H26" s="41"/>
      <c r="I26" s="42" t="str">
        <f t="shared" si="117"/>
        <v xml:space="preserve"> - </v>
      </c>
      <c r="J26" s="43"/>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row>
    <row r="27" spans="1:150" s="36" customFormat="1" ht="18.600000000000001" x14ac:dyDescent="0.25">
      <c r="A27" s="34" t="str">
        <f t="shared" si="128"/>
        <v>1.2</v>
      </c>
      <c r="B27" s="35"/>
      <c r="D27" s="37"/>
      <c r="E27" s="79"/>
      <c r="F27" s="80" t="str">
        <f t="shared" si="119"/>
        <v xml:space="preserve"> - </v>
      </c>
      <c r="G27" s="40"/>
      <c r="H27" s="41"/>
      <c r="I27" s="42" t="str">
        <f t="shared" si="117"/>
        <v xml:space="preserve"> - </v>
      </c>
      <c r="J27" s="43"/>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row>
    <row r="28" spans="1:150" s="36" customFormat="1" ht="18.600000000000001" x14ac:dyDescent="0.25">
      <c r="A28" s="34" t="str">
        <f t="shared" si="128"/>
        <v>1.3</v>
      </c>
      <c r="B28" s="35"/>
      <c r="D28" s="37"/>
      <c r="E28" s="79"/>
      <c r="F28" s="80" t="str">
        <f t="shared" si="119"/>
        <v xml:space="preserve"> - </v>
      </c>
      <c r="G28" s="40"/>
      <c r="H28" s="41"/>
      <c r="I28" s="42" t="str">
        <f t="shared" si="117"/>
        <v xml:space="preserve"> - </v>
      </c>
      <c r="J28" s="43"/>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row>
    <row r="29" spans="1:150" s="36" customFormat="1" ht="18.600000000000001" x14ac:dyDescent="0.25">
      <c r="A29" s="34" t="str">
        <f t="shared" si="128"/>
        <v>1.4</v>
      </c>
      <c r="B29" s="35"/>
      <c r="D29" s="37"/>
      <c r="E29" s="79"/>
      <c r="F29" s="80" t="str">
        <f t="shared" si="119"/>
        <v xml:space="preserve"> - </v>
      </c>
      <c r="G29" s="40"/>
      <c r="H29" s="41"/>
      <c r="I29" s="42" t="str">
        <f t="shared" si="117"/>
        <v xml:space="preserve"> - </v>
      </c>
      <c r="J29" s="43"/>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c r="EO29" s="34"/>
      <c r="EP29" s="34"/>
      <c r="EQ29" s="34"/>
      <c r="ER29" s="34"/>
      <c r="ES29" s="34"/>
      <c r="ET29" s="34"/>
    </row>
    <row r="30" spans="1:150" s="36" customFormat="1" ht="18.600000000000001" x14ac:dyDescent="0.25">
      <c r="A30" s="34" t="str">
        <f t="shared" si="128"/>
        <v>1.5</v>
      </c>
      <c r="B30" s="35"/>
      <c r="D30" s="37"/>
      <c r="E30" s="79"/>
      <c r="F30" s="80" t="str">
        <f t="shared" si="119"/>
        <v xml:space="preserve"> - </v>
      </c>
      <c r="G30" s="40"/>
      <c r="H30" s="41"/>
      <c r="I30" s="42" t="str">
        <f t="shared" si="117"/>
        <v xml:space="preserve"> - </v>
      </c>
      <c r="J30" s="43"/>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row>
    <row r="31" spans="1:150" s="36" customFormat="1" ht="18.600000000000001" x14ac:dyDescent="0.25">
      <c r="A31" s="34" t="str">
        <f t="shared" si="128"/>
        <v>1.6</v>
      </c>
      <c r="B31" s="35"/>
      <c r="D31" s="37"/>
      <c r="E31" s="79"/>
      <c r="F31" s="80" t="str">
        <f t="shared" si="119"/>
        <v xml:space="preserve"> - </v>
      </c>
      <c r="G31" s="40"/>
      <c r="H31" s="41"/>
      <c r="I31" s="42" t="str">
        <f t="shared" si="117"/>
        <v xml:space="preserve"> - </v>
      </c>
      <c r="J31" s="43"/>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row>
    <row r="32" spans="1:150" s="36" customFormat="1" ht="18.600000000000001" x14ac:dyDescent="0.25">
      <c r="A32" s="34" t="str">
        <f t="shared" si="128"/>
        <v>1.7</v>
      </c>
      <c r="B32" s="35"/>
      <c r="D32" s="37"/>
      <c r="E32" s="79"/>
      <c r="F32" s="80" t="str">
        <f t="shared" si="119"/>
        <v xml:space="preserve"> - </v>
      </c>
      <c r="G32" s="40"/>
      <c r="H32" s="41"/>
      <c r="I32" s="42" t="str">
        <f t="shared" si="117"/>
        <v xml:space="preserve"> - </v>
      </c>
      <c r="J32" s="43"/>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row>
    <row r="33" spans="1:150" s="33" customFormat="1" ht="18.600000000000001" x14ac:dyDescent="0.25">
      <c r="A33" s="45" t="str">
        <f>IF(ISERROR(VALUE(SUBSTITUTE(prevWBS,".",""))),"1",IF(ISERROR(FIND("`",SUBSTITUTE(prevWBS,".","`",1))),TEXT(VALUE(prevWBS)+1,"#"),TEXT(VALUE(LEFT(prevWBS,FIND("`",SUBSTITUTE(prevWBS,".","`",1))-1))+1,"#")))</f>
        <v>2</v>
      </c>
      <c r="B33" s="46" t="s">
        <v>23</v>
      </c>
      <c r="D33" s="47"/>
      <c r="E33" s="81"/>
      <c r="F33" s="81" t="str">
        <f t="shared" si="119"/>
        <v xml:space="preserve"> - </v>
      </c>
      <c r="G33" s="48"/>
      <c r="H33" s="49"/>
      <c r="I33" s="50" t="str">
        <f t="shared" si="117"/>
        <v xml:space="preserve"> - </v>
      </c>
      <c r="J33" s="51"/>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c r="DQ33" s="52"/>
      <c r="DR33" s="52"/>
      <c r="DS33" s="52"/>
      <c r="DT33" s="52"/>
      <c r="DU33" s="52"/>
      <c r="DV33" s="52"/>
      <c r="DW33" s="52"/>
      <c r="DX33" s="52"/>
      <c r="DY33" s="52"/>
      <c r="DZ33" s="52"/>
      <c r="EA33" s="52"/>
      <c r="EB33" s="52"/>
      <c r="EC33" s="52"/>
      <c r="ED33" s="52"/>
      <c r="EE33" s="52"/>
      <c r="EF33" s="52"/>
      <c r="EG33" s="52"/>
      <c r="EH33" s="52"/>
      <c r="EI33" s="52"/>
      <c r="EJ33" s="52"/>
      <c r="EK33" s="52"/>
      <c r="EL33" s="52"/>
      <c r="EM33" s="52"/>
      <c r="EN33" s="52"/>
      <c r="EO33" s="52"/>
      <c r="EP33" s="52"/>
      <c r="EQ33" s="52"/>
      <c r="ER33" s="52"/>
      <c r="ES33" s="52"/>
      <c r="ET33" s="52"/>
    </row>
    <row r="34" spans="1:150" s="36" customFormat="1" ht="18.600000000000001" x14ac:dyDescent="0.25">
      <c r="A34" s="34" t="str">
        <f t="shared" ref="A34:A46" si="129">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2.1</v>
      </c>
      <c r="B34" s="35" t="s">
        <v>43</v>
      </c>
      <c r="C34" s="36" t="s">
        <v>29</v>
      </c>
      <c r="D34" s="37"/>
      <c r="E34" s="79">
        <v>45812</v>
      </c>
      <c r="F34" s="80">
        <f t="shared" si="119"/>
        <v>45813</v>
      </c>
      <c r="G34" s="40">
        <v>2</v>
      </c>
      <c r="H34" s="41">
        <v>1</v>
      </c>
      <c r="I34" s="42">
        <f t="shared" si="117"/>
        <v>2</v>
      </c>
      <c r="J34" s="43"/>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c r="DA34" s="34"/>
      <c r="DB34" s="34"/>
      <c r="DC34" s="34"/>
      <c r="DD34" s="34"/>
      <c r="DE34" s="34"/>
      <c r="DF34" s="34"/>
      <c r="DG34" s="34"/>
      <c r="DH34" s="34"/>
      <c r="DI34" s="34"/>
      <c r="DJ34" s="34"/>
      <c r="DK34" s="34"/>
      <c r="DL34" s="34"/>
      <c r="DM34" s="34"/>
      <c r="DN34" s="34"/>
      <c r="DO34" s="34"/>
      <c r="DP34" s="34"/>
      <c r="DQ34" s="34"/>
      <c r="DR34" s="34"/>
      <c r="DS34" s="34"/>
      <c r="DT34" s="34"/>
      <c r="DU34" s="34"/>
      <c r="DV34" s="34"/>
      <c r="DW34" s="34"/>
      <c r="DX34" s="34"/>
      <c r="DY34" s="34"/>
      <c r="DZ34" s="34"/>
      <c r="EA34" s="34"/>
      <c r="EB34" s="34"/>
      <c r="EC34" s="34"/>
      <c r="ED34" s="34"/>
      <c r="EE34" s="34"/>
      <c r="EF34" s="34"/>
      <c r="EG34" s="34"/>
      <c r="EH34" s="34"/>
      <c r="EI34" s="34"/>
      <c r="EJ34" s="34"/>
      <c r="EK34" s="34"/>
      <c r="EL34" s="34"/>
      <c r="EM34" s="34"/>
      <c r="EN34" s="34"/>
      <c r="EO34" s="34"/>
      <c r="EP34" s="34"/>
      <c r="EQ34" s="34"/>
      <c r="ER34" s="34"/>
      <c r="ES34" s="34"/>
      <c r="ET34" s="34"/>
    </row>
    <row r="35" spans="1:150" s="36" customFormat="1" ht="18.600000000000001" x14ac:dyDescent="0.25">
      <c r="A35" s="34" t="str">
        <f t="shared" si="129"/>
        <v>2.2</v>
      </c>
      <c r="B35" s="35" t="s">
        <v>30</v>
      </c>
      <c r="C35" s="36" t="s">
        <v>20</v>
      </c>
      <c r="D35" s="37"/>
      <c r="E35" s="79">
        <v>45813</v>
      </c>
      <c r="F35" s="80">
        <f t="shared" ref="F35:F39" si="130">IF(ISBLANK(E35)," - ",IF(G35=0,E35,E35+G35-1))</f>
        <v>45813</v>
      </c>
      <c r="G35" s="40">
        <v>1</v>
      </c>
      <c r="H35" s="41">
        <v>1</v>
      </c>
      <c r="I35" s="42">
        <f t="shared" ref="I35:I39" si="131">IF(OR(F35=0,E35=0)," - ",NETWORKDAYS(E35,F35))</f>
        <v>1</v>
      </c>
      <c r="J35" s="43"/>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4"/>
      <c r="CT35" s="34"/>
      <c r="CU35" s="34"/>
      <c r="CV35" s="34"/>
      <c r="CW35" s="34"/>
      <c r="CX35" s="34"/>
      <c r="CY35" s="34"/>
      <c r="CZ35" s="34"/>
      <c r="DA35" s="34"/>
      <c r="DB35" s="34"/>
      <c r="DC35" s="34"/>
      <c r="DD35" s="34"/>
      <c r="DE35" s="34"/>
      <c r="DF35" s="34"/>
      <c r="DG35" s="34"/>
      <c r="DH35" s="34"/>
      <c r="DI35" s="34"/>
      <c r="DJ35" s="34"/>
      <c r="DK35" s="34"/>
      <c r="DL35" s="34"/>
      <c r="DM35" s="34"/>
      <c r="DN35" s="34"/>
      <c r="DO35" s="34"/>
      <c r="DP35" s="34"/>
      <c r="DQ35" s="34"/>
      <c r="DR35" s="34"/>
      <c r="DS35" s="34"/>
      <c r="DT35" s="34"/>
      <c r="DU35" s="34"/>
      <c r="DV35" s="34"/>
      <c r="DW35" s="34"/>
      <c r="DX35" s="34"/>
      <c r="DY35" s="34"/>
      <c r="DZ35" s="34"/>
      <c r="EA35" s="34"/>
      <c r="EB35" s="34"/>
      <c r="EC35" s="34"/>
      <c r="ED35" s="34"/>
      <c r="EE35" s="34"/>
      <c r="EF35" s="34"/>
      <c r="EG35" s="34"/>
      <c r="EH35" s="34"/>
      <c r="EI35" s="34"/>
      <c r="EJ35" s="34"/>
      <c r="EK35" s="34"/>
      <c r="EL35" s="34"/>
      <c r="EM35" s="34"/>
      <c r="EN35" s="34"/>
      <c r="EO35" s="34"/>
      <c r="EP35" s="34"/>
      <c r="EQ35" s="34"/>
      <c r="ER35" s="34"/>
      <c r="ES35" s="34"/>
      <c r="ET35" s="34"/>
    </row>
    <row r="36" spans="1:150" s="36" customFormat="1" ht="18.600000000000001" x14ac:dyDescent="0.25">
      <c r="A36" s="34" t="str">
        <f t="shared" si="129"/>
        <v>2.3</v>
      </c>
      <c r="B36" s="35" t="s">
        <v>24</v>
      </c>
      <c r="C36" s="36" t="s">
        <v>20</v>
      </c>
      <c r="D36" s="37"/>
      <c r="E36" s="79">
        <v>45813</v>
      </c>
      <c r="F36" s="80">
        <f t="shared" si="130"/>
        <v>45814</v>
      </c>
      <c r="G36" s="40">
        <v>2</v>
      </c>
      <c r="H36" s="41">
        <v>1</v>
      </c>
      <c r="I36" s="42">
        <f t="shared" si="131"/>
        <v>2</v>
      </c>
      <c r="J36" s="43"/>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34"/>
      <c r="DE36" s="34"/>
      <c r="DF36" s="34"/>
      <c r="DG36" s="34"/>
      <c r="DH36" s="34"/>
      <c r="DI36" s="34"/>
      <c r="DJ36" s="34"/>
      <c r="DK36" s="34"/>
      <c r="DL36" s="34"/>
      <c r="DM36" s="34"/>
      <c r="DN36" s="34"/>
      <c r="DO36" s="34"/>
      <c r="DP36" s="34"/>
      <c r="DQ36" s="34"/>
      <c r="DR36" s="34"/>
      <c r="DS36" s="34"/>
      <c r="DT36" s="34"/>
      <c r="DU36" s="34"/>
      <c r="DV36" s="34"/>
      <c r="DW36" s="34"/>
      <c r="DX36" s="34"/>
      <c r="DY36" s="34"/>
      <c r="DZ36" s="34"/>
      <c r="EA36" s="34"/>
      <c r="EB36" s="34"/>
      <c r="EC36" s="34"/>
      <c r="ED36" s="34"/>
      <c r="EE36" s="34"/>
      <c r="EF36" s="34"/>
      <c r="EG36" s="34"/>
      <c r="EH36" s="34"/>
      <c r="EI36" s="34"/>
      <c r="EJ36" s="34"/>
      <c r="EK36" s="34"/>
      <c r="EL36" s="34"/>
      <c r="EM36" s="34"/>
      <c r="EN36" s="34"/>
      <c r="EO36" s="34"/>
      <c r="EP36" s="34"/>
      <c r="EQ36" s="34"/>
      <c r="ER36" s="34"/>
      <c r="ES36" s="34"/>
      <c r="ET36" s="34"/>
    </row>
    <row r="37" spans="1:150" s="36" customFormat="1" ht="18.600000000000001" x14ac:dyDescent="0.25">
      <c r="A37" s="34" t="str">
        <f t="shared" si="129"/>
        <v>2.4</v>
      </c>
      <c r="B37" s="35" t="s">
        <v>25</v>
      </c>
      <c r="C37" s="36" t="s">
        <v>20</v>
      </c>
      <c r="D37" s="37"/>
      <c r="E37" s="79">
        <v>45814</v>
      </c>
      <c r="F37" s="80">
        <f t="shared" si="130"/>
        <v>45843</v>
      </c>
      <c r="G37" s="40">
        <v>30</v>
      </c>
      <c r="H37" s="41">
        <v>1</v>
      </c>
      <c r="I37" s="42">
        <f t="shared" si="131"/>
        <v>21</v>
      </c>
      <c r="J37" s="43"/>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c r="DC37" s="34"/>
      <c r="DD37" s="34"/>
      <c r="DE37" s="34"/>
      <c r="DF37" s="34"/>
      <c r="DG37" s="34"/>
      <c r="DH37" s="34"/>
      <c r="DI37" s="34"/>
      <c r="DJ37" s="34"/>
      <c r="DK37" s="34"/>
      <c r="DL37" s="34"/>
      <c r="DM37" s="34"/>
      <c r="DN37" s="34"/>
      <c r="DO37" s="34"/>
      <c r="DP37" s="34"/>
      <c r="DQ37" s="34"/>
      <c r="DR37" s="34"/>
      <c r="DS37" s="34"/>
      <c r="DT37" s="34"/>
      <c r="DU37" s="34"/>
      <c r="DV37" s="34"/>
      <c r="DW37" s="34"/>
      <c r="DX37" s="34"/>
      <c r="DY37" s="34"/>
      <c r="DZ37" s="34"/>
      <c r="EA37" s="34"/>
      <c r="EB37" s="34"/>
      <c r="EC37" s="34"/>
      <c r="ED37" s="34"/>
      <c r="EE37" s="34"/>
      <c r="EF37" s="34"/>
      <c r="EG37" s="34"/>
      <c r="EH37" s="34"/>
      <c r="EI37" s="34"/>
      <c r="EJ37" s="34"/>
      <c r="EK37" s="34"/>
      <c r="EL37" s="34"/>
      <c r="EM37" s="34"/>
      <c r="EN37" s="34"/>
      <c r="EO37" s="34"/>
      <c r="EP37" s="34"/>
      <c r="EQ37" s="34"/>
      <c r="ER37" s="34"/>
      <c r="ES37" s="34"/>
      <c r="ET37" s="34"/>
    </row>
    <row r="38" spans="1:150" s="36" customFormat="1" ht="18.600000000000001" x14ac:dyDescent="0.25">
      <c r="A38" s="34" t="str">
        <f t="shared" si="129"/>
        <v>2.5</v>
      </c>
      <c r="B38" s="35" t="s">
        <v>31</v>
      </c>
      <c r="C38" s="36" t="s">
        <v>20</v>
      </c>
      <c r="D38" s="37"/>
      <c r="E38" s="79">
        <v>45845</v>
      </c>
      <c r="F38" s="80">
        <f t="shared" si="130"/>
        <v>45846</v>
      </c>
      <c r="G38" s="40">
        <v>2</v>
      </c>
      <c r="H38" s="41">
        <v>1</v>
      </c>
      <c r="I38" s="42">
        <f t="shared" si="131"/>
        <v>2</v>
      </c>
      <c r="J38" s="43"/>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c r="DA38" s="34"/>
      <c r="DB38" s="34"/>
      <c r="DC38" s="34"/>
      <c r="DD38" s="34"/>
      <c r="DE38" s="34"/>
      <c r="DF38" s="34"/>
      <c r="DG38" s="34"/>
      <c r="DH38" s="34"/>
      <c r="DI38" s="34"/>
      <c r="DJ38" s="34"/>
      <c r="DK38" s="34"/>
      <c r="DL38" s="34"/>
      <c r="DM38" s="34"/>
      <c r="DN38" s="34"/>
      <c r="DO38" s="34"/>
      <c r="DP38" s="34"/>
      <c r="DQ38" s="34"/>
      <c r="DR38" s="34"/>
      <c r="DS38" s="34"/>
      <c r="DT38" s="34"/>
      <c r="DU38" s="34"/>
      <c r="DV38" s="34"/>
      <c r="DW38" s="34"/>
      <c r="DX38" s="34"/>
      <c r="DY38" s="34"/>
      <c r="DZ38" s="34"/>
      <c r="EA38" s="34"/>
      <c r="EB38" s="34"/>
      <c r="EC38" s="34"/>
      <c r="ED38" s="34"/>
      <c r="EE38" s="34"/>
      <c r="EF38" s="34"/>
      <c r="EG38" s="34"/>
      <c r="EH38" s="34"/>
      <c r="EI38" s="34"/>
      <c r="EJ38" s="34"/>
      <c r="EK38" s="34"/>
      <c r="EL38" s="34"/>
      <c r="EM38" s="34"/>
      <c r="EN38" s="34"/>
      <c r="EO38" s="34"/>
      <c r="EP38" s="34"/>
      <c r="EQ38" s="34"/>
      <c r="ER38" s="34"/>
      <c r="ES38" s="34"/>
      <c r="ET38" s="34"/>
    </row>
    <row r="39" spans="1:150" s="36" customFormat="1" ht="18.600000000000001" x14ac:dyDescent="0.25">
      <c r="A39" s="34" t="str">
        <f t="shared" si="129"/>
        <v>2.6</v>
      </c>
      <c r="B39" s="35" t="s">
        <v>26</v>
      </c>
      <c r="C39" s="36" t="s">
        <v>20</v>
      </c>
      <c r="D39" s="37"/>
      <c r="E39" s="79">
        <v>45846</v>
      </c>
      <c r="F39" s="80">
        <f t="shared" si="130"/>
        <v>45846</v>
      </c>
      <c r="G39" s="40">
        <v>1</v>
      </c>
      <c r="H39" s="41">
        <v>1</v>
      </c>
      <c r="I39" s="42">
        <f t="shared" si="131"/>
        <v>1</v>
      </c>
      <c r="J39" s="43"/>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34"/>
      <c r="DE39" s="34"/>
      <c r="DF39" s="34"/>
      <c r="DG39" s="34"/>
      <c r="DH39" s="34"/>
      <c r="DI39" s="34"/>
      <c r="DJ39" s="34"/>
      <c r="DK39" s="34"/>
      <c r="DL39" s="34"/>
      <c r="DM39" s="34"/>
      <c r="DN39" s="34"/>
      <c r="DO39" s="34"/>
      <c r="DP39" s="34"/>
      <c r="DQ39" s="34"/>
      <c r="DR39" s="34"/>
      <c r="DS39" s="34"/>
      <c r="DT39" s="34"/>
      <c r="DU39" s="34"/>
      <c r="DV39" s="34"/>
      <c r="DW39" s="34"/>
      <c r="DX39" s="34"/>
      <c r="DY39" s="34"/>
      <c r="DZ39" s="34"/>
      <c r="EA39" s="34"/>
      <c r="EB39" s="34"/>
      <c r="EC39" s="34"/>
      <c r="ED39" s="34"/>
      <c r="EE39" s="34"/>
      <c r="EF39" s="34"/>
      <c r="EG39" s="34"/>
      <c r="EH39" s="34"/>
      <c r="EI39" s="34"/>
      <c r="EJ39" s="34"/>
      <c r="EK39" s="34"/>
      <c r="EL39" s="34"/>
      <c r="EM39" s="34"/>
      <c r="EN39" s="34"/>
      <c r="EO39" s="34"/>
      <c r="EP39" s="34"/>
      <c r="EQ39" s="34"/>
      <c r="ER39" s="34"/>
      <c r="ES39" s="34"/>
      <c r="ET39" s="34"/>
    </row>
    <row r="40" spans="1:150" s="36" customFormat="1" ht="18.600000000000001" x14ac:dyDescent="0.25">
      <c r="A40" s="34" t="str">
        <f t="shared" si="129"/>
        <v>2.7</v>
      </c>
      <c r="B40" s="35" t="s">
        <v>44</v>
      </c>
      <c r="C40" s="36" t="s">
        <v>29</v>
      </c>
      <c r="D40" s="37"/>
      <c r="E40" s="79"/>
      <c r="F40" s="80" t="str">
        <f t="shared" ref="F40" si="132">IF(ISBLANK(E40)," - ",IF(G40=0,E40,E40+G40-1))</f>
        <v xml:space="preserve"> - </v>
      </c>
      <c r="G40" s="40"/>
      <c r="H40" s="41"/>
      <c r="I40" s="42" t="str">
        <f t="shared" ref="I40" si="133">IF(OR(F40=0,E40=0)," - ",NETWORKDAYS(E40,F40))</f>
        <v xml:space="preserve"> - </v>
      </c>
      <c r="J40" s="43"/>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c r="DC40" s="34"/>
      <c r="DD40" s="34"/>
      <c r="DE40" s="34"/>
      <c r="DF40" s="34"/>
      <c r="DG40" s="34"/>
      <c r="DH40" s="34"/>
      <c r="DI40" s="34"/>
      <c r="DJ40" s="34"/>
      <c r="DK40" s="34"/>
      <c r="DL40" s="34"/>
      <c r="DM40" s="34"/>
      <c r="DN40" s="34"/>
      <c r="DO40" s="34"/>
      <c r="DP40" s="34"/>
      <c r="DQ40" s="34"/>
      <c r="DR40" s="34"/>
      <c r="DS40" s="34"/>
      <c r="DT40" s="34"/>
      <c r="DU40" s="34"/>
      <c r="DV40" s="34"/>
      <c r="DW40" s="34"/>
      <c r="DX40" s="34"/>
      <c r="DY40" s="34"/>
      <c r="DZ40" s="34"/>
      <c r="EA40" s="34"/>
      <c r="EB40" s="34"/>
      <c r="EC40" s="34"/>
      <c r="ED40" s="34"/>
      <c r="EE40" s="34"/>
      <c r="EF40" s="34"/>
      <c r="EG40" s="34"/>
      <c r="EH40" s="34"/>
      <c r="EI40" s="34"/>
      <c r="EJ40" s="34"/>
      <c r="EK40" s="34"/>
      <c r="EL40" s="34"/>
      <c r="EM40" s="34"/>
      <c r="EN40" s="34"/>
      <c r="EO40" s="34"/>
      <c r="EP40" s="34"/>
      <c r="EQ40" s="34"/>
      <c r="ER40" s="34"/>
      <c r="ES40" s="34"/>
      <c r="ET40" s="34"/>
    </row>
    <row r="41" spans="1:150" s="60" customFormat="1" ht="18.600000000000001" x14ac:dyDescent="0.25">
      <c r="A41" s="34" t="str">
        <f t="shared" si="129"/>
        <v>2.8</v>
      </c>
      <c r="B41" s="35" t="s">
        <v>30</v>
      </c>
      <c r="C41" s="36" t="s">
        <v>20</v>
      </c>
      <c r="D41" s="82"/>
      <c r="E41" s="83"/>
      <c r="F41" s="84"/>
      <c r="G41" s="85"/>
      <c r="H41" s="86"/>
      <c r="I41" s="87"/>
      <c r="J41" s="88"/>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c r="CT41" s="34"/>
      <c r="CU41" s="34"/>
      <c r="CV41" s="34"/>
      <c r="CW41" s="34"/>
      <c r="CX41" s="34"/>
      <c r="CY41" s="34"/>
      <c r="CZ41" s="34"/>
      <c r="DA41" s="34"/>
      <c r="DB41" s="34"/>
      <c r="DC41" s="34"/>
      <c r="DD41" s="34"/>
      <c r="DE41" s="34"/>
      <c r="DF41" s="34"/>
      <c r="DG41" s="34"/>
      <c r="DH41" s="34"/>
      <c r="DI41" s="34"/>
      <c r="DJ41" s="34"/>
      <c r="DK41" s="34"/>
      <c r="DL41" s="34"/>
      <c r="DM41" s="34"/>
      <c r="DN41" s="34"/>
      <c r="DO41" s="34"/>
      <c r="DP41" s="34"/>
      <c r="DQ41" s="34"/>
      <c r="DR41" s="34"/>
      <c r="DS41" s="34"/>
      <c r="DT41" s="34"/>
      <c r="DU41" s="34"/>
      <c r="DV41" s="34"/>
      <c r="DW41" s="34"/>
      <c r="DX41" s="34"/>
      <c r="DY41" s="34"/>
      <c r="DZ41" s="34"/>
      <c r="EA41" s="34"/>
      <c r="EB41" s="34"/>
      <c r="EC41" s="34"/>
      <c r="ED41" s="34"/>
      <c r="EE41" s="34"/>
      <c r="EF41" s="34"/>
      <c r="EG41" s="34"/>
      <c r="EH41" s="34"/>
      <c r="EI41" s="34"/>
      <c r="EJ41" s="34"/>
      <c r="EK41" s="34"/>
      <c r="EL41" s="34"/>
      <c r="EM41" s="34"/>
      <c r="EN41" s="34"/>
      <c r="EO41" s="34"/>
      <c r="EP41" s="34"/>
      <c r="EQ41" s="34"/>
      <c r="ER41" s="34"/>
      <c r="ES41" s="34"/>
      <c r="ET41" s="34"/>
    </row>
    <row r="42" spans="1:150" s="60" customFormat="1" ht="18.600000000000001" x14ac:dyDescent="0.25">
      <c r="A42" s="34" t="str">
        <f t="shared" si="129"/>
        <v>2.9</v>
      </c>
      <c r="B42" s="35" t="s">
        <v>24</v>
      </c>
      <c r="C42" s="36" t="s">
        <v>20</v>
      </c>
      <c r="D42" s="82"/>
      <c r="E42" s="83"/>
      <c r="F42" s="84"/>
      <c r="G42" s="85"/>
      <c r="H42" s="86"/>
      <c r="I42" s="87"/>
      <c r="J42" s="88"/>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34"/>
      <c r="DE42" s="34"/>
      <c r="DF42" s="34"/>
      <c r="DG42" s="34"/>
      <c r="DH42" s="34"/>
      <c r="DI42" s="34"/>
      <c r="DJ42" s="34"/>
      <c r="DK42" s="34"/>
      <c r="DL42" s="34"/>
      <c r="DM42" s="34"/>
      <c r="DN42" s="34"/>
      <c r="DO42" s="34"/>
      <c r="DP42" s="34"/>
      <c r="DQ42" s="34"/>
      <c r="DR42" s="34"/>
      <c r="DS42" s="34"/>
      <c r="DT42" s="34"/>
      <c r="DU42" s="34"/>
      <c r="DV42" s="34"/>
      <c r="DW42" s="34"/>
      <c r="DX42" s="34"/>
      <c r="DY42" s="34"/>
      <c r="DZ42" s="34"/>
      <c r="EA42" s="34"/>
      <c r="EB42" s="34"/>
      <c r="EC42" s="34"/>
      <c r="ED42" s="34"/>
      <c r="EE42" s="34"/>
      <c r="EF42" s="34"/>
      <c r="EG42" s="34"/>
      <c r="EH42" s="34"/>
      <c r="EI42" s="34"/>
      <c r="EJ42" s="34"/>
      <c r="EK42" s="34"/>
      <c r="EL42" s="34"/>
      <c r="EM42" s="34"/>
      <c r="EN42" s="34"/>
      <c r="EO42" s="34"/>
      <c r="EP42" s="34"/>
      <c r="EQ42" s="34"/>
      <c r="ER42" s="34"/>
      <c r="ES42" s="34"/>
      <c r="ET42" s="34"/>
    </row>
    <row r="43" spans="1:150" s="60" customFormat="1" ht="18.600000000000001" x14ac:dyDescent="0.25">
      <c r="A43" s="34" t="str">
        <f t="shared" si="129"/>
        <v>2.10</v>
      </c>
      <c r="B43" s="35" t="s">
        <v>25</v>
      </c>
      <c r="C43" s="36" t="s">
        <v>20</v>
      </c>
      <c r="D43" s="82"/>
      <c r="E43" s="83"/>
      <c r="F43" s="84"/>
      <c r="G43" s="85"/>
      <c r="H43" s="86"/>
      <c r="I43" s="87"/>
      <c r="J43" s="88"/>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c r="DC43" s="34"/>
      <c r="DD43" s="34"/>
      <c r="DE43" s="34"/>
      <c r="DF43" s="34"/>
      <c r="DG43" s="34"/>
      <c r="DH43" s="34"/>
      <c r="DI43" s="34"/>
      <c r="DJ43" s="34"/>
      <c r="DK43" s="34"/>
      <c r="DL43" s="34"/>
      <c r="DM43" s="34"/>
      <c r="DN43" s="34"/>
      <c r="DO43" s="34"/>
      <c r="DP43" s="34"/>
      <c r="DQ43" s="34"/>
      <c r="DR43" s="34"/>
      <c r="DS43" s="34"/>
      <c r="DT43" s="34"/>
      <c r="DU43" s="34"/>
      <c r="DV43" s="34"/>
      <c r="DW43" s="34"/>
      <c r="DX43" s="34"/>
      <c r="DY43" s="34"/>
      <c r="DZ43" s="34"/>
      <c r="EA43" s="34"/>
      <c r="EB43" s="34"/>
      <c r="EC43" s="34"/>
      <c r="ED43" s="34"/>
      <c r="EE43" s="34"/>
      <c r="EF43" s="34"/>
      <c r="EG43" s="34"/>
      <c r="EH43" s="34"/>
      <c r="EI43" s="34"/>
      <c r="EJ43" s="34"/>
      <c r="EK43" s="34"/>
      <c r="EL43" s="34"/>
      <c r="EM43" s="34"/>
      <c r="EN43" s="34"/>
      <c r="EO43" s="34"/>
      <c r="EP43" s="34"/>
      <c r="EQ43" s="34"/>
      <c r="ER43" s="34"/>
      <c r="ES43" s="34"/>
      <c r="ET43" s="34"/>
    </row>
    <row r="44" spans="1:150" s="60" customFormat="1" ht="18.600000000000001" x14ac:dyDescent="0.25">
      <c r="A44" s="34" t="str">
        <f t="shared" si="129"/>
        <v>2.11</v>
      </c>
      <c r="B44" s="35" t="s">
        <v>31</v>
      </c>
      <c r="C44" s="36" t="s">
        <v>20</v>
      </c>
      <c r="D44" s="82"/>
      <c r="E44" s="83"/>
      <c r="F44" s="84"/>
      <c r="G44" s="85"/>
      <c r="H44" s="86"/>
      <c r="I44" s="87"/>
      <c r="J44" s="88"/>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34"/>
      <c r="DE44" s="34"/>
      <c r="DF44" s="34"/>
      <c r="DG44" s="34"/>
      <c r="DH44" s="34"/>
      <c r="DI44" s="34"/>
      <c r="DJ44" s="34"/>
      <c r="DK44" s="34"/>
      <c r="DL44" s="34"/>
      <c r="DM44" s="34"/>
      <c r="DN44" s="34"/>
      <c r="DO44" s="34"/>
      <c r="DP44" s="34"/>
      <c r="DQ44" s="34"/>
      <c r="DR44" s="34"/>
      <c r="DS44" s="34"/>
      <c r="DT44" s="34"/>
      <c r="DU44" s="34"/>
      <c r="DV44" s="34"/>
      <c r="DW44" s="34"/>
      <c r="DX44" s="34"/>
      <c r="DY44" s="34"/>
      <c r="DZ44" s="34"/>
      <c r="EA44" s="34"/>
      <c r="EB44" s="34"/>
      <c r="EC44" s="34"/>
      <c r="ED44" s="34"/>
      <c r="EE44" s="34"/>
      <c r="EF44" s="34"/>
      <c r="EG44" s="34"/>
      <c r="EH44" s="34"/>
      <c r="EI44" s="34"/>
      <c r="EJ44" s="34"/>
      <c r="EK44" s="34"/>
      <c r="EL44" s="34"/>
      <c r="EM44" s="34"/>
      <c r="EN44" s="34"/>
      <c r="EO44" s="34"/>
      <c r="EP44" s="34"/>
      <c r="EQ44" s="34"/>
      <c r="ER44" s="34"/>
      <c r="ES44" s="34"/>
      <c r="ET44" s="34"/>
    </row>
    <row r="45" spans="1:150" s="60" customFormat="1" ht="18.600000000000001" x14ac:dyDescent="0.25">
      <c r="A45" s="34" t="str">
        <f t="shared" si="129"/>
        <v>2.12</v>
      </c>
      <c r="B45" s="35" t="s">
        <v>26</v>
      </c>
      <c r="C45" s="36" t="s">
        <v>20</v>
      </c>
      <c r="D45" s="82"/>
      <c r="E45" s="83"/>
      <c r="F45" s="84"/>
      <c r="G45" s="85"/>
      <c r="H45" s="86"/>
      <c r="I45" s="87"/>
      <c r="J45" s="88"/>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c r="CT45" s="34"/>
      <c r="CU45" s="34"/>
      <c r="CV45" s="34"/>
      <c r="CW45" s="34"/>
      <c r="CX45" s="34"/>
      <c r="CY45" s="34"/>
      <c r="CZ45" s="34"/>
      <c r="DA45" s="34"/>
      <c r="DB45" s="34"/>
      <c r="DC45" s="34"/>
      <c r="DD45" s="34"/>
      <c r="DE45" s="34"/>
      <c r="DF45" s="34"/>
      <c r="DG45" s="34"/>
      <c r="DH45" s="34"/>
      <c r="DI45" s="34"/>
      <c r="DJ45" s="34"/>
      <c r="DK45" s="34"/>
      <c r="DL45" s="34"/>
      <c r="DM45" s="34"/>
      <c r="DN45" s="34"/>
      <c r="DO45" s="34"/>
      <c r="DP45" s="34"/>
      <c r="DQ45" s="34"/>
      <c r="DR45" s="34"/>
      <c r="DS45" s="34"/>
      <c r="DT45" s="34"/>
      <c r="DU45" s="34"/>
      <c r="DV45" s="34"/>
      <c r="DW45" s="34"/>
      <c r="DX45" s="34"/>
      <c r="DY45" s="34"/>
      <c r="DZ45" s="34"/>
      <c r="EA45" s="34"/>
      <c r="EB45" s="34"/>
      <c r="EC45" s="34"/>
      <c r="ED45" s="34"/>
      <c r="EE45" s="34"/>
      <c r="EF45" s="34"/>
      <c r="EG45" s="34"/>
      <c r="EH45" s="34"/>
      <c r="EI45" s="34"/>
      <c r="EJ45" s="34"/>
      <c r="EK45" s="34"/>
      <c r="EL45" s="34"/>
      <c r="EM45" s="34"/>
      <c r="EN45" s="34"/>
      <c r="EO45" s="34"/>
      <c r="EP45" s="34"/>
      <c r="EQ45" s="34"/>
      <c r="ER45" s="34"/>
      <c r="ES45" s="34"/>
      <c r="ET45" s="34"/>
    </row>
    <row r="46" spans="1:150" s="60" customFormat="1" ht="18.600000000000001" x14ac:dyDescent="0.25">
      <c r="A46" s="34" t="str">
        <f t="shared" si="129"/>
        <v>2.13</v>
      </c>
      <c r="B46" s="53"/>
      <c r="C46" s="53"/>
      <c r="D46" s="54"/>
      <c r="E46" s="55"/>
      <c r="F46" s="55"/>
      <c r="G46" s="56"/>
      <c r="H46" s="57"/>
      <c r="I46" s="58" t="str">
        <f t="shared" si="117"/>
        <v xml:space="preserve"> - </v>
      </c>
      <c r="J46" s="59"/>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34"/>
      <c r="DE46" s="34"/>
      <c r="DF46" s="34"/>
      <c r="DG46" s="34"/>
      <c r="DH46" s="34"/>
      <c r="DI46" s="34"/>
      <c r="DJ46" s="34"/>
      <c r="DK46" s="34"/>
      <c r="DL46" s="34"/>
      <c r="DM46" s="34"/>
      <c r="DN46" s="34"/>
      <c r="DO46" s="34"/>
      <c r="DP46" s="34"/>
      <c r="DQ46" s="34"/>
      <c r="DR46" s="34"/>
      <c r="DS46" s="34"/>
      <c r="DT46" s="34"/>
      <c r="DU46" s="34"/>
      <c r="DV46" s="34"/>
      <c r="DW46" s="34"/>
      <c r="DX46" s="34"/>
      <c r="DY46" s="34"/>
      <c r="DZ46" s="34"/>
      <c r="EA46" s="34"/>
      <c r="EB46" s="34"/>
      <c r="EC46" s="34"/>
      <c r="ED46" s="34"/>
      <c r="EE46" s="34"/>
      <c r="EF46" s="34"/>
      <c r="EG46" s="34"/>
      <c r="EH46" s="34"/>
      <c r="EI46" s="34"/>
      <c r="EJ46" s="34"/>
      <c r="EK46" s="34"/>
      <c r="EL46" s="34"/>
      <c r="EM46" s="34"/>
      <c r="EN46" s="34"/>
      <c r="EO46" s="34"/>
      <c r="EP46" s="34"/>
      <c r="EQ46" s="34"/>
      <c r="ER46" s="34"/>
      <c r="ES46" s="34"/>
      <c r="ET46" s="34"/>
    </row>
    <row r="47" spans="1:150" s="67" customFormat="1" ht="18.600000000000001" x14ac:dyDescent="0.25">
      <c r="A47" s="61" t="s">
        <v>1</v>
      </c>
      <c r="B47" s="62"/>
      <c r="C47" s="63"/>
      <c r="D47" s="63"/>
      <c r="E47" s="64"/>
      <c r="F47" s="64"/>
      <c r="G47" s="65"/>
      <c r="H47" s="65"/>
      <c r="I47" s="65"/>
      <c r="J47" s="66"/>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c r="DA47" s="34"/>
      <c r="DB47" s="34"/>
      <c r="DC47" s="34"/>
      <c r="DD47" s="34"/>
      <c r="DE47" s="34"/>
      <c r="DF47" s="34"/>
      <c r="DG47" s="34"/>
      <c r="DH47" s="34"/>
      <c r="DI47" s="34"/>
      <c r="DJ47" s="34"/>
      <c r="DK47" s="34"/>
      <c r="DL47" s="34"/>
      <c r="DM47" s="34"/>
      <c r="DN47" s="34"/>
      <c r="DO47" s="34"/>
      <c r="DP47" s="34"/>
      <c r="DQ47" s="34"/>
      <c r="DR47" s="34"/>
      <c r="DS47" s="34"/>
      <c r="DT47" s="34"/>
      <c r="DU47" s="34"/>
      <c r="DV47" s="34"/>
      <c r="DW47" s="34"/>
      <c r="DX47" s="34"/>
      <c r="DY47" s="34"/>
      <c r="DZ47" s="34"/>
      <c r="EA47" s="34"/>
      <c r="EB47" s="34"/>
      <c r="EC47" s="34"/>
      <c r="ED47" s="34"/>
      <c r="EE47" s="34"/>
      <c r="EF47" s="34"/>
      <c r="EG47" s="34"/>
      <c r="EH47" s="34"/>
      <c r="EI47" s="34"/>
      <c r="EJ47" s="34"/>
      <c r="EK47" s="34"/>
      <c r="EL47" s="34"/>
      <c r="EM47" s="34"/>
      <c r="EN47" s="34"/>
      <c r="EO47" s="34"/>
      <c r="EP47" s="34"/>
      <c r="EQ47" s="34"/>
      <c r="ER47" s="34"/>
      <c r="ES47" s="34"/>
      <c r="ET47" s="34"/>
    </row>
    <row r="48" spans="1:150" s="60" customFormat="1" ht="18.600000000000001" x14ac:dyDescent="0.25">
      <c r="A48" s="68" t="s">
        <v>2</v>
      </c>
      <c r="B48" s="69"/>
      <c r="C48" s="69"/>
      <c r="D48" s="69"/>
      <c r="E48" s="70"/>
      <c r="F48" s="70"/>
      <c r="G48" s="69"/>
      <c r="H48" s="69"/>
      <c r="I48" s="69"/>
      <c r="J48" s="66"/>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c r="DG48" s="34"/>
      <c r="DH48" s="34"/>
      <c r="DI48" s="34"/>
      <c r="DJ48" s="34"/>
      <c r="DK48" s="34"/>
      <c r="DL48" s="34"/>
      <c r="DM48" s="34"/>
      <c r="DN48" s="34"/>
      <c r="DO48" s="34"/>
      <c r="DP48" s="34"/>
      <c r="DQ48" s="34"/>
      <c r="DR48" s="34"/>
      <c r="DS48" s="34"/>
      <c r="DT48" s="34"/>
      <c r="DU48" s="34"/>
      <c r="DV48" s="34"/>
      <c r="DW48" s="34"/>
      <c r="DX48" s="34"/>
      <c r="DY48" s="34"/>
      <c r="DZ48" s="34"/>
      <c r="EA48" s="34"/>
      <c r="EB48" s="34"/>
      <c r="EC48" s="34"/>
      <c r="ED48" s="34"/>
      <c r="EE48" s="34"/>
      <c r="EF48" s="34"/>
      <c r="EG48" s="34"/>
      <c r="EH48" s="34"/>
      <c r="EI48" s="34"/>
      <c r="EJ48" s="34"/>
      <c r="EK48" s="34"/>
      <c r="EL48" s="34"/>
      <c r="EM48" s="34"/>
      <c r="EN48" s="34"/>
      <c r="EO48" s="34"/>
      <c r="EP48" s="34"/>
      <c r="EQ48" s="34"/>
      <c r="ER48" s="34"/>
      <c r="ES48" s="34"/>
      <c r="ET48" s="34"/>
    </row>
    <row r="49" spans="1:150" s="60" customFormat="1" ht="18.600000000000001" x14ac:dyDescent="0.25">
      <c r="A49" s="71" t="str">
        <f>IF(ISERROR(VALUE(SUBSTITUTE(prevWBS,".",""))),"1",IF(ISERROR(FIND("`",SUBSTITUTE(prevWBS,".","`",1))),TEXT(VALUE(prevWBS)+1,"#"),TEXT(VALUE(LEFT(prevWBS,FIND("`",SUBSTITUTE(prevWBS,".","`",1))-1))+1,"#")))</f>
        <v>1</v>
      </c>
      <c r="B49" s="72" t="s">
        <v>16</v>
      </c>
      <c r="C49" s="73"/>
      <c r="D49" s="74"/>
      <c r="E49" s="38"/>
      <c r="F49" s="39" t="str">
        <f t="shared" ref="F49:F52" si="134">IF(ISBLANK(E49)," - ",IF(G49=0,E49,E49+G49-1))</f>
        <v xml:space="preserve"> - </v>
      </c>
      <c r="G49" s="40"/>
      <c r="H49" s="41"/>
      <c r="I49" s="42" t="str">
        <f>IF(OR(F49=0,E49=0)," - ",NETWORKDAYS(E49,F49))</f>
        <v xml:space="preserve"> - </v>
      </c>
      <c r="J49" s="43"/>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c r="DA49" s="34"/>
      <c r="DB49" s="34"/>
      <c r="DC49" s="34"/>
      <c r="DD49" s="34"/>
      <c r="DE49" s="34"/>
      <c r="DF49" s="34"/>
      <c r="DG49" s="34"/>
      <c r="DH49" s="34"/>
      <c r="DI49" s="34"/>
      <c r="DJ49" s="34"/>
      <c r="DK49" s="34"/>
      <c r="DL49" s="34"/>
      <c r="DM49" s="34"/>
      <c r="DN49" s="34"/>
      <c r="DO49" s="34"/>
      <c r="DP49" s="34"/>
      <c r="DQ49" s="34"/>
      <c r="DR49" s="34"/>
      <c r="DS49" s="34"/>
      <c r="DT49" s="34"/>
      <c r="DU49" s="34"/>
      <c r="DV49" s="34"/>
      <c r="DW49" s="34"/>
      <c r="DX49" s="34"/>
      <c r="DY49" s="34"/>
      <c r="DZ49" s="34"/>
      <c r="EA49" s="34"/>
      <c r="EB49" s="34"/>
      <c r="EC49" s="34"/>
      <c r="ED49" s="34"/>
      <c r="EE49" s="34"/>
      <c r="EF49" s="34"/>
      <c r="EG49" s="34"/>
      <c r="EH49" s="34"/>
      <c r="EI49" s="34"/>
      <c r="EJ49" s="34"/>
      <c r="EK49" s="34"/>
      <c r="EL49" s="34"/>
      <c r="EM49" s="34"/>
      <c r="EN49" s="34"/>
      <c r="EO49" s="34"/>
      <c r="EP49" s="34"/>
      <c r="EQ49" s="34"/>
      <c r="ER49" s="34"/>
      <c r="ES49" s="34"/>
      <c r="ET49" s="34"/>
    </row>
    <row r="50" spans="1:150" s="60" customFormat="1" ht="18.600000000000001" x14ac:dyDescent="0.25">
      <c r="A50" s="34"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50" s="75" t="s">
        <v>3</v>
      </c>
      <c r="C50" s="75"/>
      <c r="D50" s="74"/>
      <c r="E50" s="38"/>
      <c r="F50" s="39" t="str">
        <f t="shared" si="134"/>
        <v xml:space="preserve"> - </v>
      </c>
      <c r="G50" s="40"/>
      <c r="H50" s="41"/>
      <c r="I50" s="42" t="str">
        <f t="shared" ref="I50:I52" si="135">IF(OR(F50=0,E50=0)," - ",NETWORKDAYS(E50,F50))</f>
        <v xml:space="preserve"> - </v>
      </c>
      <c r="J50" s="43"/>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c r="DA50" s="34"/>
      <c r="DB50" s="34"/>
      <c r="DC50" s="34"/>
      <c r="DD50" s="34"/>
      <c r="DE50" s="34"/>
      <c r="DF50" s="34"/>
      <c r="DG50" s="34"/>
      <c r="DH50" s="34"/>
      <c r="DI50" s="34"/>
      <c r="DJ50" s="34"/>
      <c r="DK50" s="34"/>
      <c r="DL50" s="34"/>
      <c r="DM50" s="34"/>
      <c r="DN50" s="34"/>
      <c r="DO50" s="34"/>
      <c r="DP50" s="34"/>
      <c r="DQ50" s="34"/>
      <c r="DR50" s="34"/>
      <c r="DS50" s="34"/>
      <c r="DT50" s="34"/>
      <c r="DU50" s="34"/>
      <c r="DV50" s="34"/>
      <c r="DW50" s="34"/>
      <c r="DX50" s="34"/>
      <c r="DY50" s="34"/>
      <c r="DZ50" s="34"/>
      <c r="EA50" s="34"/>
      <c r="EB50" s="34"/>
      <c r="EC50" s="34"/>
      <c r="ED50" s="34"/>
      <c r="EE50" s="34"/>
      <c r="EF50" s="34"/>
      <c r="EG50" s="34"/>
      <c r="EH50" s="34"/>
      <c r="EI50" s="34"/>
      <c r="EJ50" s="34"/>
      <c r="EK50" s="34"/>
      <c r="EL50" s="34"/>
      <c r="EM50" s="34"/>
      <c r="EN50" s="34"/>
      <c r="EO50" s="34"/>
      <c r="EP50" s="34"/>
      <c r="EQ50" s="34"/>
      <c r="ER50" s="34"/>
      <c r="ES50" s="34"/>
      <c r="ET50" s="34"/>
    </row>
    <row r="51" spans="1:150" s="60" customFormat="1" ht="18.600000000000001" x14ac:dyDescent="0.25">
      <c r="A51" s="34" t="str">
        <f>IF(ISERROR(VALUE(SUBSTITUTE(prevWBS,".",""))),"0.0.1",IF(ISERROR(FIND("`",SUBSTITUTE(prevWBS,".","`",2))),prevWBS&amp;".1",LEFT(prevWBS,FIND("`",SUBSTITUTE(prevWBS,".","`",2)))&amp;IF(ISERROR(FIND("`",SUBSTITUTE(prevWBS,".","`",3))),VALUE(RIGHT(prevWBS,LEN(prevWBS)-FIND("`",SUBSTITUTE(prevWBS,".","`",2))))+1,VALUE(MID(prevWBS,FIND("`",SUBSTITUTE(prevWBS,".","`",2))+1,(FIND("`",SUBSTITUTE(prevWBS,".","`",3))-FIND("`",SUBSTITUTE(prevWBS,".","`",2))-1)))+1)))</f>
        <v>1.1.1</v>
      </c>
      <c r="B51" s="76" t="s">
        <v>4</v>
      </c>
      <c r="C51" s="75"/>
      <c r="D51" s="74"/>
      <c r="E51" s="38"/>
      <c r="F51" s="39" t="str">
        <f t="shared" si="134"/>
        <v xml:space="preserve"> - </v>
      </c>
      <c r="G51" s="40"/>
      <c r="H51" s="41"/>
      <c r="I51" s="42" t="str">
        <f t="shared" si="135"/>
        <v xml:space="preserve"> - </v>
      </c>
      <c r="J51" s="43"/>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4"/>
      <c r="CY51" s="34"/>
      <c r="CZ51" s="34"/>
      <c r="DA51" s="34"/>
      <c r="DB51" s="34"/>
      <c r="DC51" s="34"/>
      <c r="DD51" s="34"/>
      <c r="DE51" s="34"/>
      <c r="DF51" s="34"/>
      <c r="DG51" s="34"/>
      <c r="DH51" s="34"/>
      <c r="DI51" s="34"/>
      <c r="DJ51" s="34"/>
      <c r="DK51" s="34"/>
      <c r="DL51" s="34"/>
      <c r="DM51" s="34"/>
      <c r="DN51" s="34"/>
      <c r="DO51" s="34"/>
      <c r="DP51" s="34"/>
      <c r="DQ51" s="34"/>
      <c r="DR51" s="34"/>
      <c r="DS51" s="34"/>
      <c r="DT51" s="34"/>
      <c r="DU51" s="34"/>
      <c r="DV51" s="34"/>
      <c r="DW51" s="34"/>
      <c r="DX51" s="34"/>
      <c r="DY51" s="34"/>
      <c r="DZ51" s="34"/>
      <c r="EA51" s="34"/>
      <c r="EB51" s="34"/>
      <c r="EC51" s="34"/>
      <c r="ED51" s="34"/>
      <c r="EE51" s="34"/>
      <c r="EF51" s="34"/>
      <c r="EG51" s="34"/>
      <c r="EH51" s="34"/>
      <c r="EI51" s="34"/>
      <c r="EJ51" s="34"/>
      <c r="EK51" s="34"/>
      <c r="EL51" s="34"/>
      <c r="EM51" s="34"/>
      <c r="EN51" s="34"/>
      <c r="EO51" s="34"/>
      <c r="EP51" s="34"/>
      <c r="EQ51" s="34"/>
      <c r="ER51" s="34"/>
      <c r="ES51" s="34"/>
      <c r="ET51" s="34"/>
    </row>
    <row r="52" spans="1:150" s="60" customFormat="1" ht="18.600000000000001" x14ac:dyDescent="0.25">
      <c r="A52" s="34" t="str">
        <f>IF(ISERROR(VALUE(SUBSTITUTE(prevWBS,".",""))),"0.0.0.1",IF(ISERROR(FIND("`",SUBSTITUTE(prevWBS,".","`",3))),prevWBS&amp;".1",LEFT(prevWBS,FIND("`",SUBSTITUTE(prevWBS,".","`",3)))&amp;IF(ISERROR(FIND("`",SUBSTITUTE(prevWBS,".","`",4))),VALUE(RIGHT(prevWBS,LEN(prevWBS)-FIND("`",SUBSTITUTE(prevWBS,".","`",3))))+1,VALUE(MID(prevWBS,FIND("`",SUBSTITUTE(prevWBS,".","`",3))+1,(FIND("`",SUBSTITUTE(prevWBS,".","`",4))-FIND("`",SUBSTITUTE(prevWBS,".","`",3))-1)))+1)))</f>
        <v>1.1.1.1</v>
      </c>
      <c r="B52" s="76" t="s">
        <v>5</v>
      </c>
      <c r="C52" s="75"/>
      <c r="D52" s="74"/>
      <c r="E52" s="38"/>
      <c r="F52" s="39" t="str">
        <f t="shared" si="134"/>
        <v xml:space="preserve"> - </v>
      </c>
      <c r="G52" s="40"/>
      <c r="H52" s="41"/>
      <c r="I52" s="42" t="str">
        <f t="shared" si="135"/>
        <v xml:space="preserve"> - </v>
      </c>
      <c r="J52" s="43"/>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c r="DA52" s="34"/>
      <c r="DB52" s="34"/>
      <c r="DC52" s="34"/>
      <c r="DD52" s="34"/>
      <c r="DE52" s="34"/>
      <c r="DF52" s="34"/>
      <c r="DG52" s="34"/>
      <c r="DH52" s="34"/>
      <c r="DI52" s="34"/>
      <c r="DJ52" s="34"/>
      <c r="DK52" s="34"/>
      <c r="DL52" s="34"/>
      <c r="DM52" s="34"/>
      <c r="DN52" s="34"/>
      <c r="DO52" s="34"/>
      <c r="DP52" s="34"/>
      <c r="DQ52" s="34"/>
      <c r="DR52" s="34"/>
      <c r="DS52" s="34"/>
      <c r="DT52" s="34"/>
      <c r="DU52" s="34"/>
      <c r="DV52" s="34"/>
      <c r="DW52" s="34"/>
      <c r="DX52" s="34"/>
      <c r="DY52" s="34"/>
      <c r="DZ52" s="34"/>
      <c r="EA52" s="34"/>
      <c r="EB52" s="34"/>
      <c r="EC52" s="34"/>
      <c r="ED52" s="34"/>
      <c r="EE52" s="34"/>
      <c r="EF52" s="34"/>
      <c r="EG52" s="34"/>
      <c r="EH52" s="34"/>
      <c r="EI52" s="34"/>
      <c r="EJ52" s="34"/>
      <c r="EK52" s="34"/>
      <c r="EL52" s="34"/>
      <c r="EM52" s="34"/>
      <c r="EN52" s="34"/>
      <c r="EO52" s="34"/>
      <c r="EP52" s="34"/>
      <c r="EQ52" s="34"/>
      <c r="ER52" s="34"/>
      <c r="ES52" s="34"/>
      <c r="ET52" s="34"/>
    </row>
    <row r="53" spans="1:150" s="78" customFormat="1" x14ac:dyDescent="0.3">
      <c r="A53" s="77" t="str">
        <f>HYPERLINK("https://vertex42.link/HowToCreateAGanttChart","► Watch How to Create a Gantt Chart in Excel")</f>
        <v>► Watch How to Create a Gantt Chart in Excel</v>
      </c>
    </row>
  </sheetData>
  <sheetProtection formatCells="0" formatColumns="0" formatRows="0" insertRows="0" deleteRows="0"/>
  <mergeCells count="43">
    <mergeCell ref="CJ4:CP4"/>
    <mergeCell ref="CQ4:CW4"/>
    <mergeCell ref="CX4:DD4"/>
    <mergeCell ref="CC5:CI5"/>
    <mergeCell ref="CJ5:CP5"/>
    <mergeCell ref="CQ5:CW5"/>
    <mergeCell ref="AT4:AZ4"/>
    <mergeCell ref="BA4:BG4"/>
    <mergeCell ref="AM5:AS5"/>
    <mergeCell ref="AT5:AZ5"/>
    <mergeCell ref="BA5:BG5"/>
    <mergeCell ref="EN4:ET4"/>
    <mergeCell ref="EN5:ET5"/>
    <mergeCell ref="BH5:BN5"/>
    <mergeCell ref="DS4:DY4"/>
    <mergeCell ref="DS5:DY5"/>
    <mergeCell ref="BH4:BN4"/>
    <mergeCell ref="DZ4:EF4"/>
    <mergeCell ref="DZ5:EF5"/>
    <mergeCell ref="EG4:EM4"/>
    <mergeCell ref="EG5:EM5"/>
    <mergeCell ref="BO4:BU4"/>
    <mergeCell ref="BV4:CB4"/>
    <mergeCell ref="BV5:CB5"/>
    <mergeCell ref="DE5:DK5"/>
    <mergeCell ref="DL5:DR5"/>
    <mergeCell ref="CC4:CI4"/>
    <mergeCell ref="DE4:DK4"/>
    <mergeCell ref="DL4:DR4"/>
    <mergeCell ref="K1:AE1"/>
    <mergeCell ref="C5:E5"/>
    <mergeCell ref="R4:X4"/>
    <mergeCell ref="K4:Q4"/>
    <mergeCell ref="C4:E4"/>
    <mergeCell ref="R5:X5"/>
    <mergeCell ref="K5:Q5"/>
    <mergeCell ref="Y4:AE4"/>
    <mergeCell ref="Y5:AE5"/>
    <mergeCell ref="CX5:DD5"/>
    <mergeCell ref="BO5:BU5"/>
    <mergeCell ref="AF4:AL4"/>
    <mergeCell ref="AF5:AL5"/>
    <mergeCell ref="AM4:AS4"/>
  </mergeCells>
  <phoneticPr fontId="3" type="noConversion"/>
  <conditionalFormatting sqref="H8:H22">
    <cfRule type="dataBar" priority="1">
      <dataBar>
        <cfvo type="num" val="0"/>
        <cfvo type="num" val="1"/>
        <color theme="0" tint="-0.34998626667073579"/>
      </dataBar>
      <extLst>
        <ext xmlns:x14="http://schemas.microsoft.com/office/spreadsheetml/2009/9/main" uri="{B025F937-C7B1-47D3-B67F-A62EFF666E3E}">
          <x14:id>{8FC083F4-F74E-4051-8806-CF665B1F7CC7}</x14:id>
        </ext>
      </extLst>
    </cfRule>
  </conditionalFormatting>
  <conditionalFormatting sqref="H24">
    <cfRule type="dataBar" priority="22">
      <dataBar>
        <cfvo type="num" val="0"/>
        <cfvo type="num" val="1"/>
        <color theme="0" tint="-0.34998626667073579"/>
      </dataBar>
      <extLst>
        <ext xmlns:x14="http://schemas.microsoft.com/office/spreadsheetml/2009/9/main" uri="{B025F937-C7B1-47D3-B67F-A62EFF666E3E}">
          <x14:id>{9F3C4295-F45F-4EA0-962D-BB0B80C42B9C}</x14:id>
        </ext>
      </extLst>
    </cfRule>
  </conditionalFormatting>
  <conditionalFormatting sqref="H31">
    <cfRule type="dataBar" priority="10">
      <dataBar>
        <cfvo type="num" val="0"/>
        <cfvo type="num" val="1"/>
        <color theme="0" tint="-0.34998626667073579"/>
      </dataBar>
      <extLst>
        <ext xmlns:x14="http://schemas.microsoft.com/office/spreadsheetml/2009/9/main" uri="{B025F937-C7B1-47D3-B67F-A62EFF666E3E}">
          <x14:id>{084B58F9-90FB-45FA-B0BF-2BC12091FA13}</x14:id>
        </ext>
      </extLst>
    </cfRule>
  </conditionalFormatting>
  <conditionalFormatting sqref="H32">
    <cfRule type="dataBar" priority="14">
      <dataBar>
        <cfvo type="num" val="0"/>
        <cfvo type="num" val="1"/>
        <color theme="0" tint="-0.34998626667073579"/>
      </dataBar>
      <extLst>
        <ext xmlns:x14="http://schemas.microsoft.com/office/spreadsheetml/2009/9/main" uri="{B025F937-C7B1-47D3-B67F-A62EFF666E3E}">
          <x14:id>{01999F66-3BCE-4BE5-A68A-B97FCE9B16FD}</x14:id>
        </ext>
      </extLst>
    </cfRule>
  </conditionalFormatting>
  <conditionalFormatting sqref="H33:H39 H23">
    <cfRule type="dataBar" priority="18">
      <dataBar>
        <cfvo type="num" val="0"/>
        <cfvo type="num" val="1"/>
        <color theme="0" tint="-0.34998626667073579"/>
      </dataBar>
      <extLst>
        <ext xmlns:x14="http://schemas.microsoft.com/office/spreadsheetml/2009/9/main" uri="{B025F937-C7B1-47D3-B67F-A62EFF666E3E}">
          <x14:id>{C02E2020-41B9-40DE-9058-5465BCFBE7F2}</x14:id>
        </ext>
      </extLst>
    </cfRule>
  </conditionalFormatting>
  <conditionalFormatting sqref="H40:H45">
    <cfRule type="dataBar" priority="26">
      <dataBar>
        <cfvo type="num" val="0"/>
        <cfvo type="num" val="1"/>
        <color theme="0" tint="-0.34998626667073579"/>
      </dataBar>
      <extLst>
        <ext xmlns:x14="http://schemas.microsoft.com/office/spreadsheetml/2009/9/main" uri="{B025F937-C7B1-47D3-B67F-A62EFF666E3E}">
          <x14:id>{309553EF-1913-4236-9847-B8B7104A28A3}</x14:id>
        </ext>
      </extLst>
    </cfRule>
  </conditionalFormatting>
  <conditionalFormatting sqref="H46:H52 H25:H30">
    <cfRule type="dataBar" priority="119">
      <dataBar>
        <cfvo type="num" val="0"/>
        <cfvo type="num" val="1"/>
        <color theme="0" tint="-0.34998626667073579"/>
      </dataBar>
      <extLst>
        <ext xmlns:x14="http://schemas.microsoft.com/office/spreadsheetml/2009/9/main" uri="{B025F937-C7B1-47D3-B67F-A62EFF666E3E}">
          <x14:id>{0A58A75E-4698-465A-8593-F06B91A3A900}</x14:id>
        </ext>
      </extLst>
    </cfRule>
  </conditionalFormatting>
  <conditionalFormatting sqref="K6:ET7">
    <cfRule type="expression" dxfId="5" priority="31">
      <formula>K$6=TODAY()</formula>
    </cfRule>
  </conditionalFormatting>
  <conditionalFormatting sqref="K6:ET52">
    <cfRule type="expression" dxfId="4" priority="3">
      <formula>K$6=TODAY()</formula>
    </cfRule>
  </conditionalFormatting>
  <conditionalFormatting sqref="K8:ET18 K20:ET52">
    <cfRule type="expression" dxfId="3" priority="28">
      <formula>AND($E8&lt;=K$6,ROUNDDOWN(($F8-$E8+1)*$H8,0)+$E8-1&gt;=K$6)</formula>
    </cfRule>
  </conditionalFormatting>
  <conditionalFormatting sqref="K8:ET18 K20:ET108">
    <cfRule type="expression" dxfId="2" priority="29">
      <formula>AND(NOT(ISBLANK($E8)),$E8&lt;=K$6,$F8&gt;=K$6)</formula>
    </cfRule>
  </conditionalFormatting>
  <conditionalFormatting sqref="K19:ET19">
    <cfRule type="expression" dxfId="1" priority="124">
      <formula>AND(#REF!&lt;=K$6,ROUNDDOWN((#REF!-#REF!+1)*#REF!,0)+#REF!-1&gt;=K$6)</formula>
    </cfRule>
    <cfRule type="expression" dxfId="0" priority="127">
      <formula>AND(NOT(ISBLANK(#REF!)),#REF!&lt;=K$6,#REF!&gt;=K$6)</formula>
    </cfRule>
  </conditionalFormatting>
  <dataValidations count="1">
    <dataValidation allowBlank="1" showInputMessage="1" promptTitle="Display Week" prompt="Enter the week number to display first in the Gantt Chart. The weeks are numbered starting from the week containing the Project Start Date." sqref="H4" xr:uid="{00000000-0002-0000-0000-000000000000}"/>
  </dataValidations>
  <hyperlinks>
    <hyperlink ref="K1:AE1" r:id="rId1" display="Copyright© TOMAS TECH CORPORATION. All rights reserved." xr:uid="{00000000-0004-0000-0000-000000000000}"/>
  </hyperlinks>
  <pageMargins left="0.25" right="0.25" top="0.5" bottom="0.5" header="0.5" footer="0.25"/>
  <pageSetup paperSize="8" scale="47" fitToHeight="0" orientation="landscape" r:id="rId2"/>
  <headerFooter alignWithMargins="0"/>
  <ignoredErrors>
    <ignoredError sqref="B46 A48:B48 B47 E13 E25 E33 E46:H48 G13:H13 G33:H33 G49 G50:G51 G52" unlockedFormula="1"/>
    <ignoredError sqref="A33 A25 A13" 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8238" r:id="rId5" name="Scroll Bar 46">
              <controlPr defaultSize="0" print="0" autoPict="0">
                <anchor moveWithCells="1">
                  <from>
                    <xdr:col>9</xdr:col>
                    <xdr:colOff>99060</xdr:colOff>
                    <xdr:row>1</xdr:row>
                    <xdr:rowOff>121920</xdr:rowOff>
                  </from>
                  <to>
                    <xdr:col>27</xdr:col>
                    <xdr:colOff>106680</xdr:colOff>
                    <xdr:row>2</xdr:row>
                    <xdr:rowOff>114300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8FC083F4-F74E-4051-8806-CF665B1F7CC7}">
            <x14:dataBar minLength="0" maxLength="100" gradient="0">
              <x14:cfvo type="num">
                <xm:f>0</xm:f>
              </x14:cfvo>
              <x14:cfvo type="num">
                <xm:f>1</xm:f>
              </x14:cfvo>
              <x14:negativeFillColor rgb="FFFF0000"/>
              <x14:axisColor rgb="FF000000"/>
            </x14:dataBar>
          </x14:cfRule>
          <xm:sqref>H8:H22</xm:sqref>
        </x14:conditionalFormatting>
        <x14:conditionalFormatting xmlns:xm="http://schemas.microsoft.com/office/excel/2006/main">
          <x14:cfRule type="dataBar" id="{9F3C4295-F45F-4EA0-962D-BB0B80C42B9C}">
            <x14:dataBar minLength="0" maxLength="100" gradient="0">
              <x14:cfvo type="num">
                <xm:f>0</xm:f>
              </x14:cfvo>
              <x14:cfvo type="num">
                <xm:f>1</xm:f>
              </x14:cfvo>
              <x14:negativeFillColor rgb="FFFF0000"/>
              <x14:axisColor rgb="FF000000"/>
            </x14:dataBar>
          </x14:cfRule>
          <xm:sqref>H24</xm:sqref>
        </x14:conditionalFormatting>
        <x14:conditionalFormatting xmlns:xm="http://schemas.microsoft.com/office/excel/2006/main">
          <x14:cfRule type="dataBar" id="{084B58F9-90FB-45FA-B0BF-2BC12091FA13}">
            <x14:dataBar minLength="0" maxLength="100" gradient="0">
              <x14:cfvo type="num">
                <xm:f>0</xm:f>
              </x14:cfvo>
              <x14:cfvo type="num">
                <xm:f>1</xm:f>
              </x14:cfvo>
              <x14:negativeFillColor rgb="FFFF0000"/>
              <x14:axisColor rgb="FF000000"/>
            </x14:dataBar>
          </x14:cfRule>
          <xm:sqref>H31</xm:sqref>
        </x14:conditionalFormatting>
        <x14:conditionalFormatting xmlns:xm="http://schemas.microsoft.com/office/excel/2006/main">
          <x14:cfRule type="dataBar" id="{01999F66-3BCE-4BE5-A68A-B97FCE9B16FD}">
            <x14:dataBar minLength="0" maxLength="100" gradient="0">
              <x14:cfvo type="num">
                <xm:f>0</xm:f>
              </x14:cfvo>
              <x14:cfvo type="num">
                <xm:f>1</xm:f>
              </x14:cfvo>
              <x14:negativeFillColor rgb="FFFF0000"/>
              <x14:axisColor rgb="FF000000"/>
            </x14:dataBar>
          </x14:cfRule>
          <xm:sqref>H32</xm:sqref>
        </x14:conditionalFormatting>
        <x14:conditionalFormatting xmlns:xm="http://schemas.microsoft.com/office/excel/2006/main">
          <x14:cfRule type="dataBar" id="{C02E2020-41B9-40DE-9058-5465BCFBE7F2}">
            <x14:dataBar minLength="0" maxLength="100" gradient="0">
              <x14:cfvo type="num">
                <xm:f>0</xm:f>
              </x14:cfvo>
              <x14:cfvo type="num">
                <xm:f>1</xm:f>
              </x14:cfvo>
              <x14:negativeFillColor rgb="FFFF0000"/>
              <x14:axisColor rgb="FF000000"/>
            </x14:dataBar>
          </x14:cfRule>
          <xm:sqref>H33:H39 H23</xm:sqref>
        </x14:conditionalFormatting>
        <x14:conditionalFormatting xmlns:xm="http://schemas.microsoft.com/office/excel/2006/main">
          <x14:cfRule type="dataBar" id="{309553EF-1913-4236-9847-B8B7104A28A3}">
            <x14:dataBar minLength="0" maxLength="100" gradient="0">
              <x14:cfvo type="num">
                <xm:f>0</xm:f>
              </x14:cfvo>
              <x14:cfvo type="num">
                <xm:f>1</xm:f>
              </x14:cfvo>
              <x14:negativeFillColor rgb="FFFF0000"/>
              <x14:axisColor rgb="FF000000"/>
            </x14:dataBar>
          </x14:cfRule>
          <xm:sqref>H40:H45</xm:sqref>
        </x14:conditionalFormatting>
        <x14:conditionalFormatting xmlns:xm="http://schemas.microsoft.com/office/excel/2006/main">
          <x14:cfRule type="dataBar" id="{0A58A75E-4698-465A-8593-F06B91A3A900}">
            <x14:dataBar minLength="0" maxLength="100" gradient="0">
              <x14:cfvo type="num">
                <xm:f>0</xm:f>
              </x14:cfvo>
              <x14:cfvo type="num">
                <xm:f>1</xm:f>
              </x14:cfvo>
              <x14:negativeFillColor rgb="FFFF0000"/>
              <x14:axisColor rgb="FF000000"/>
            </x14:dataBar>
          </x14:cfRule>
          <xm:sqref>H46:H52 H25:H30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GanttChart</vt:lpstr>
      <vt:lpstr>GanttChart!prevWBS</vt:lpstr>
      <vt:lpstr>GanttChart!Print_Area</vt:lpstr>
      <vt:lpstr>GanttChart!Print_Titles</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Gantt Chart Template</dc:title>
  <dc:creator>Vertex42.com</dc:creator>
  <dc:description>(c) 2006-2018 Vertex42 LLC. All Rights Reserved.</dc:description>
  <cp:lastModifiedBy>Siriwilai Chaiwattanaphon</cp:lastModifiedBy>
  <cp:lastPrinted>2023-06-08T07:09:27Z</cp:lastPrinted>
  <dcterms:created xsi:type="dcterms:W3CDTF">2010-06-09T16:05:03Z</dcterms:created>
  <dcterms:modified xsi:type="dcterms:W3CDTF">2025-10-06T07:16:49Z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2018 Vertex42 LLC</vt:lpwstr>
  </property>
  <property fmtid="{D5CDD505-2E9C-101B-9397-08002B2CF9AE}" pid="3" name="Version">
    <vt:lpwstr>3.1.1</vt:lpwstr>
  </property>
  <property fmtid="{D5CDD505-2E9C-101B-9397-08002B2CF9AE}" pid="4" name="Source">
    <vt:lpwstr>https://www.vertex42.com/ExcelTemplates/excel-gantt-chart.html</vt:lpwstr>
  </property>
</Properties>
</file>