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User\Documents\TomasTC\Projects\0060.ANI - IKD system at PB\"/>
    </mc:Choice>
  </mc:AlternateContent>
  <xr:revisionPtr revIDLastSave="0" documentId="13_ncr:1_{61F504C6-C33A-4FF4-A860-515067BDBFEA}" xr6:coauthVersionLast="47" xr6:coauthVersionMax="47" xr10:uidLastSave="{00000000-0000-0000-0000-000000000000}"/>
  <bookViews>
    <workbookView xWindow="-108" yWindow="-108" windowWidth="30936" windowHeight="18696" xr2:uid="{00000000-000D-0000-FFFF-FFFF00000000}"/>
  </bookViews>
  <sheets>
    <sheet name="Phase1" sheetId="9" r:id="rId1"/>
  </sheets>
  <definedNames>
    <definedName name="prevWBS" localSheetId="0">Phase1!$A1048576</definedName>
    <definedName name="_xlnm.Print_Area" localSheetId="0">Phase1!$A$1:$JZ$42</definedName>
    <definedName name="_xlnm.Print_Titles" localSheetId="0">Phase1!$4:$7</definedName>
    <definedName name="valuevx">42.314159</definedName>
    <definedName name="vertex42_copyright" hidden="1">"© 2006-2018 Vertex42 LLC"</definedName>
    <definedName name="vertex42_id" hidden="1">"gantt-chart_L.xlsx"</definedName>
    <definedName name="vertex42_title" hidden="1">"Gantt Chart Template"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7" i="9" l="1" a="1"/>
  <c r="H17" i="9" s="1"/>
  <c r="F19" i="9"/>
  <c r="F24" i="9"/>
  <c r="F18" i="9"/>
  <c r="F20" i="9"/>
  <c r="F21" i="9"/>
  <c r="F22" i="9"/>
  <c r="F40" i="9" l="1"/>
  <c r="I40" i="9" s="1"/>
  <c r="F39" i="9"/>
  <c r="I39" i="9" s="1"/>
  <c r="F38" i="9"/>
  <c r="I38" i="9" s="1"/>
  <c r="F37" i="9"/>
  <c r="I37" i="9" s="1"/>
  <c r="F36" i="9"/>
  <c r="F41" i="9"/>
  <c r="I41" i="9" s="1"/>
  <c r="F9" i="9"/>
  <c r="I24" i="9"/>
  <c r="F16" i="9"/>
  <c r="I16" i="9" s="1"/>
  <c r="F17" i="9"/>
  <c r="I17" i="9" s="1"/>
  <c r="F23" i="9"/>
  <c r="I23" i="9" s="1"/>
  <c r="F29" i="9"/>
  <c r="F28" i="9"/>
  <c r="F27" i="9"/>
  <c r="F35" i="9"/>
  <c r="F31" i="9"/>
  <c r="F30" i="9"/>
  <c r="F15" i="9"/>
  <c r="F14" i="9"/>
  <c r="C30" i="9"/>
  <c r="F33" i="9"/>
  <c r="I33" i="9" s="1"/>
  <c r="F32" i="9"/>
  <c r="I32" i="9" s="1"/>
  <c r="I25" i="9"/>
  <c r="A49" i="9" l="1"/>
  <c r="I42" i="9" l="1"/>
  <c r="F46" i="9" l="1"/>
  <c r="F47" i="9" s="1"/>
  <c r="I47" i="9" s="1"/>
  <c r="F45" i="9"/>
  <c r="I45" i="9" s="1"/>
  <c r="F8" i="9"/>
  <c r="I8" i="9" s="1"/>
  <c r="F34" i="9"/>
  <c r="I34" i="9" s="1"/>
  <c r="F26" i="9"/>
  <c r="I26" i="9" s="1"/>
  <c r="F13" i="9"/>
  <c r="I13" i="9" s="1"/>
  <c r="F48" i="9" l="1"/>
  <c r="I48" i="9" s="1"/>
  <c r="I46" i="9"/>
  <c r="F12" i="9" l="1"/>
  <c r="I9" i="9"/>
  <c r="K6" i="9"/>
  <c r="I12" i="9" l="1"/>
  <c r="F10" i="9"/>
  <c r="I10" i="9" s="1"/>
  <c r="K7" i="9"/>
  <c r="K4" i="9"/>
  <c r="A8" i="9"/>
  <c r="A45" i="9"/>
  <c r="A46" i="9" s="1"/>
  <c r="A47" i="9" s="1"/>
  <c r="A48" i="9" s="1"/>
  <c r="L6" i="9" l="1"/>
  <c r="I15" i="9" l="1"/>
  <c r="I14" i="9"/>
  <c r="I28" i="9"/>
  <c r="I27" i="9"/>
  <c r="I36" i="9"/>
  <c r="I35" i="9"/>
  <c r="M6" i="9"/>
  <c r="I29" i="9"/>
  <c r="N6" i="9" l="1"/>
  <c r="I30" i="9" l="1"/>
  <c r="O6" i="9"/>
  <c r="K5" i="9"/>
  <c r="I31" i="9" l="1"/>
  <c r="F11" i="9"/>
  <c r="I11" i="9" s="1"/>
  <c r="P6" i="9"/>
  <c r="L7" i="9"/>
  <c r="Q6" i="9" l="1"/>
  <c r="M7" i="9"/>
  <c r="R6" i="9" l="1"/>
  <c r="N7" i="9"/>
  <c r="S6" i="9" l="1"/>
  <c r="O7" i="9"/>
  <c r="T6" i="9" l="1"/>
  <c r="P7" i="9"/>
  <c r="U6" i="9" l="1"/>
  <c r="Q7" i="9"/>
  <c r="V6" i="9" l="1"/>
  <c r="R7" i="9"/>
  <c r="R5" i="9"/>
  <c r="R4" i="9"/>
  <c r="W6" i="9" l="1"/>
  <c r="S7" i="9"/>
  <c r="X6" i="9" l="1"/>
  <c r="T7" i="9"/>
  <c r="Y6" i="9" l="1"/>
  <c r="U7" i="9"/>
  <c r="Z6" i="9" l="1"/>
  <c r="V7" i="9"/>
  <c r="AA6" i="9" l="1"/>
  <c r="X7" i="9"/>
  <c r="W7" i="9"/>
  <c r="AB6" i="9" l="1"/>
  <c r="Y5" i="9"/>
  <c r="Y4" i="9"/>
  <c r="Y7" i="9"/>
  <c r="AC6" i="9" l="1"/>
  <c r="Z7" i="9"/>
  <c r="AD6" i="9" l="1"/>
  <c r="AA7" i="9"/>
  <c r="AE6" i="9" l="1"/>
  <c r="AB7" i="9"/>
  <c r="AF6" i="9" l="1"/>
  <c r="AC7" i="9"/>
  <c r="AG6" i="9" l="1"/>
  <c r="AD7" i="9"/>
  <c r="AH6" i="9" l="1"/>
  <c r="AE7" i="9"/>
  <c r="AI6" i="9" l="1"/>
  <c r="AF4" i="9"/>
  <c r="AF7" i="9"/>
  <c r="AF5" i="9"/>
  <c r="AJ6" i="9" l="1"/>
  <c r="AG7" i="9"/>
  <c r="AK6" i="9" l="1"/>
  <c r="AH7" i="9"/>
  <c r="AL6" i="9" l="1"/>
  <c r="AM6" i="9" s="1"/>
  <c r="AI7" i="9"/>
  <c r="AN6" i="9" l="1"/>
  <c r="AM4" i="9"/>
  <c r="AM5" i="9"/>
  <c r="AM7" i="9"/>
  <c r="AJ7" i="9"/>
  <c r="AO6" i="9" l="1"/>
  <c r="AN7" i="9"/>
  <c r="AK7" i="9"/>
  <c r="AP6" i="9" l="1"/>
  <c r="AO7" i="9"/>
  <c r="AL7" i="9"/>
  <c r="AQ6" i="9" l="1"/>
  <c r="AP7" i="9"/>
  <c r="A9" i="9"/>
  <c r="A10" i="9" s="1"/>
  <c r="A11" i="9" s="1"/>
  <c r="AQ7" i="9" l="1"/>
  <c r="AR6" i="9"/>
  <c r="A12" i="9"/>
  <c r="A13" i="9" s="1"/>
  <c r="A14" i="9" s="1"/>
  <c r="A15" i="9" s="1"/>
  <c r="AR7" i="9" l="1"/>
  <c r="AS6" i="9"/>
  <c r="A16" i="9"/>
  <c r="A17" i="9" s="1"/>
  <c r="A23" i="9" s="1"/>
  <c r="A24" i="9" s="1"/>
  <c r="A25" i="9" l="1"/>
  <c r="A26" i="9" s="1"/>
  <c r="A27" i="9" s="1"/>
  <c r="A28" i="9" s="1"/>
  <c r="A29" i="9" s="1"/>
  <c r="A30" i="9" s="1"/>
  <c r="A31" i="9" s="1"/>
  <c r="A32" i="9" s="1"/>
  <c r="A33" i="9" s="1"/>
  <c r="AS7" i="9"/>
  <c r="AT6" i="9"/>
  <c r="AU6" i="9" l="1"/>
  <c r="AT7" i="9"/>
  <c r="AT4" i="9"/>
  <c r="AT5" i="9"/>
  <c r="A34" i="9"/>
  <c r="A35" i="9" s="1"/>
  <c r="A36" i="9" s="1"/>
  <c r="A37" i="9" s="1"/>
  <c r="A38" i="9" s="1"/>
  <c r="A39" i="9" s="1"/>
  <c r="A40" i="9" l="1"/>
  <c r="A41" i="9" s="1"/>
  <c r="A42" i="9" s="1"/>
  <c r="AV6" i="9"/>
  <c r="AU7" i="9"/>
  <c r="AW6" i="9" l="1"/>
  <c r="AV7" i="9"/>
  <c r="AW7" i="9" l="1"/>
  <c r="AX6" i="9"/>
  <c r="AX7" i="9" l="1"/>
  <c r="AY6" i="9"/>
  <c r="AY7" i="9" l="1"/>
  <c r="AZ6" i="9"/>
  <c r="AZ7" i="9" l="1"/>
  <c r="BA6" i="9"/>
  <c r="BA5" i="9" l="1"/>
  <c r="BA4" i="9"/>
  <c r="BA7" i="9"/>
  <c r="BB6" i="9"/>
  <c r="BC6" i="9" l="1"/>
  <c r="BB7" i="9"/>
  <c r="BD6" i="9" l="1"/>
  <c r="BC7" i="9"/>
  <c r="BD7" i="9" l="1"/>
  <c r="BE6" i="9"/>
  <c r="BE7" i="9" l="1"/>
  <c r="BF6" i="9"/>
  <c r="BF7" i="9" l="1"/>
  <c r="BG6" i="9"/>
  <c r="BG7" i="9" l="1"/>
  <c r="BH6" i="9"/>
  <c r="BH5" i="9" l="1"/>
  <c r="BH4" i="9"/>
  <c r="BH7" i="9"/>
  <c r="BI6" i="9"/>
  <c r="BJ6" i="9" l="1"/>
  <c r="BI7" i="9"/>
  <c r="BK6" i="9" l="1"/>
  <c r="BJ7" i="9"/>
  <c r="BL6" i="9" l="1"/>
  <c r="BK7" i="9"/>
  <c r="BM6" i="9" l="1"/>
  <c r="BL7" i="9"/>
  <c r="BM7" i="9" l="1"/>
  <c r="BN6" i="9"/>
  <c r="BN7" i="9" l="1"/>
  <c r="BO6" i="9"/>
  <c r="BO7" i="9" l="1"/>
  <c r="BO4" i="9"/>
  <c r="BO5" i="9"/>
  <c r="BP6" i="9"/>
  <c r="BQ6" i="9" l="1"/>
  <c r="BP7" i="9"/>
  <c r="BR6" i="9" l="1"/>
  <c r="BQ7" i="9"/>
  <c r="BR7" i="9" l="1"/>
  <c r="BS6" i="9"/>
  <c r="BT6" i="9" l="1"/>
  <c r="BS7" i="9"/>
  <c r="BT7" i="9" l="1"/>
  <c r="BU6" i="9"/>
  <c r="BU7" i="9" l="1"/>
  <c r="BV6" i="9"/>
  <c r="BV7" i="9" l="1"/>
  <c r="BV4" i="9"/>
  <c r="BW6" i="9"/>
  <c r="BV5" i="9"/>
  <c r="BW7" i="9" l="1"/>
  <c r="BX6" i="9"/>
  <c r="BX7" i="9" l="1"/>
  <c r="BY6" i="9"/>
  <c r="BZ6" i="9" l="1"/>
  <c r="BY7" i="9"/>
  <c r="CA6" i="9" l="1"/>
  <c r="BZ7" i="9"/>
  <c r="CB6" i="9" l="1"/>
  <c r="CC6" i="9" s="1"/>
  <c r="CA7" i="9"/>
  <c r="CC7" i="9" l="1"/>
  <c r="CC4" i="9"/>
  <c r="CD6" i="9"/>
  <c r="CC5" i="9"/>
  <c r="CB7" i="9"/>
  <c r="CE6" i="9" l="1"/>
  <c r="CD7" i="9"/>
  <c r="CE7" i="9" l="1"/>
  <c r="CF6" i="9"/>
  <c r="CG6" i="9" l="1"/>
  <c r="CF7" i="9"/>
  <c r="CG7" i="9" l="1"/>
  <c r="CH6" i="9"/>
  <c r="CH7" i="9" l="1"/>
  <c r="CI6" i="9"/>
  <c r="CI7" i="9" l="1"/>
  <c r="CJ6" i="9"/>
  <c r="CK6" i="9" l="1"/>
  <c r="CJ4" i="9"/>
  <c r="CJ5" i="9"/>
  <c r="CJ7" i="9"/>
  <c r="CL6" i="9" l="1"/>
  <c r="CK7" i="9"/>
  <c r="CL7" i="9" l="1"/>
  <c r="CM6" i="9"/>
  <c r="CM7" i="9" l="1"/>
  <c r="CN6" i="9"/>
  <c r="CO6" i="9" l="1"/>
  <c r="CN7" i="9"/>
  <c r="CP6" i="9" l="1"/>
  <c r="CO7" i="9"/>
  <c r="CP7" i="9" l="1"/>
  <c r="CQ6" i="9"/>
  <c r="CR6" i="9" l="1"/>
  <c r="CQ4" i="9"/>
  <c r="CQ5" i="9"/>
  <c r="CQ7" i="9"/>
  <c r="CR7" i="9" l="1"/>
  <c r="CS6" i="9"/>
  <c r="CS7" i="9" l="1"/>
  <c r="CT6" i="9"/>
  <c r="CT7" i="9" l="1"/>
  <c r="CU6" i="9"/>
  <c r="CU7" i="9" l="1"/>
  <c r="CV6" i="9"/>
  <c r="CW6" i="9" l="1"/>
  <c r="CV7" i="9"/>
  <c r="CW7" i="9" l="1"/>
  <c r="CX6" i="9"/>
  <c r="CX7" i="9" l="1"/>
  <c r="CX5" i="9"/>
  <c r="CX4" i="9"/>
  <c r="CY6" i="9"/>
  <c r="CZ6" i="9" l="1"/>
  <c r="CY7" i="9"/>
  <c r="DA6" i="9" l="1"/>
  <c r="CZ7" i="9"/>
  <c r="DA7" i="9" l="1"/>
  <c r="DB6" i="9"/>
  <c r="DB7" i="9" l="1"/>
  <c r="DC6" i="9"/>
  <c r="DC7" i="9" l="1"/>
  <c r="DD6" i="9"/>
  <c r="DD7" i="9" l="1"/>
  <c r="DE6" i="9"/>
  <c r="DE4" i="9" l="1"/>
  <c r="DE5" i="9"/>
  <c r="DF6" i="9"/>
  <c r="DE7" i="9"/>
  <c r="DF7" i="9" l="1"/>
  <c r="DG6" i="9"/>
  <c r="DH6" i="9" l="1"/>
  <c r="DG7" i="9"/>
  <c r="DH7" i="9" l="1"/>
  <c r="DI6" i="9"/>
  <c r="DI7" i="9" l="1"/>
  <c r="DJ6" i="9"/>
  <c r="DJ7" i="9" l="1"/>
  <c r="DK6" i="9"/>
  <c r="DK7" i="9" l="1"/>
  <c r="DL6" i="9"/>
  <c r="DL7" i="9" l="1"/>
  <c r="DL4" i="9"/>
  <c r="DL5" i="9"/>
  <c r="DM6" i="9"/>
  <c r="DN6" i="9" l="1"/>
  <c r="DM7" i="9"/>
  <c r="DO6" i="9" l="1"/>
  <c r="DN7" i="9"/>
  <c r="DP6" i="9" l="1"/>
  <c r="DO7" i="9"/>
  <c r="DQ6" i="9" l="1"/>
  <c r="DP7" i="9"/>
  <c r="DQ7" i="9" l="1"/>
  <c r="DR6" i="9"/>
  <c r="DR7" i="9" l="1"/>
  <c r="DS6" i="9"/>
  <c r="DT6" i="9" l="1"/>
  <c r="DS7" i="9"/>
  <c r="DS5" i="9"/>
  <c r="DS4" i="9"/>
  <c r="DU6" i="9" l="1"/>
  <c r="DT7" i="9"/>
  <c r="DV6" i="9" l="1"/>
  <c r="DU7" i="9"/>
  <c r="DV7" i="9" l="1"/>
  <c r="DW6" i="9"/>
  <c r="DX6" i="9" l="1"/>
  <c r="DW7" i="9"/>
  <c r="DY6" i="9" l="1"/>
  <c r="DX7" i="9"/>
  <c r="DY7" i="9" l="1"/>
  <c r="DZ6" i="9"/>
  <c r="DZ7" i="9" l="1"/>
  <c r="EA6" i="9"/>
  <c r="DZ4" i="9"/>
  <c r="DZ5" i="9"/>
  <c r="EA7" i="9" l="1"/>
  <c r="EB6" i="9"/>
  <c r="EB7" i="9" l="1"/>
  <c r="EC6" i="9"/>
  <c r="ED6" i="9" l="1"/>
  <c r="EC7" i="9"/>
  <c r="EE6" i="9" l="1"/>
  <c r="ED7" i="9"/>
  <c r="EE7" i="9" l="1"/>
  <c r="EF6" i="9"/>
  <c r="EF7" i="9" l="1"/>
  <c r="EG6" i="9"/>
  <c r="EG7" i="9" l="1"/>
  <c r="EH6" i="9"/>
  <c r="EG5" i="9"/>
  <c r="EG4" i="9"/>
  <c r="EH7" i="9" l="1"/>
  <c r="EI6" i="9"/>
  <c r="EJ6" i="9" l="1"/>
  <c r="EI7" i="9"/>
  <c r="EK6" i="9" l="1"/>
  <c r="EJ7" i="9"/>
  <c r="EL6" i="9" l="1"/>
  <c r="EK7" i="9"/>
  <c r="EL7" i="9" l="1"/>
  <c r="EM6" i="9"/>
  <c r="EM7" i="9" l="1"/>
  <c r="EN6" i="9"/>
  <c r="EO6" i="9" l="1"/>
  <c r="EN4" i="9"/>
  <c r="EN5" i="9"/>
  <c r="EN7" i="9"/>
  <c r="EP6" i="9" l="1"/>
  <c r="EO7" i="9"/>
  <c r="EQ6" i="9" l="1"/>
  <c r="EP7" i="9"/>
  <c r="ER6" i="9" l="1"/>
  <c r="EQ7" i="9"/>
  <c r="ER7" i="9" l="1"/>
  <c r="ES6" i="9"/>
  <c r="ES7" i="9" l="1"/>
  <c r="ET6" i="9"/>
  <c r="ET7" i="9" l="1"/>
  <c r="EU6" i="9"/>
  <c r="EV6" i="9" l="1"/>
  <c r="EU5" i="9"/>
  <c r="EU4" i="9"/>
  <c r="EU7" i="9"/>
  <c r="EW6" i="9" l="1"/>
  <c r="EV7" i="9"/>
  <c r="EX6" i="9" l="1"/>
  <c r="EW7" i="9"/>
  <c r="EX7" i="9" l="1"/>
  <c r="EY6" i="9"/>
  <c r="EZ6" i="9" l="1"/>
  <c r="EY7" i="9"/>
  <c r="EZ7" i="9" l="1"/>
  <c r="FA6" i="9"/>
  <c r="FA7" i="9" l="1"/>
  <c r="FB6" i="9"/>
  <c r="FC6" i="9" l="1"/>
  <c r="FB7" i="9"/>
  <c r="FB4" i="9"/>
  <c r="FB5" i="9"/>
  <c r="FC7" i="9" l="1"/>
  <c r="FD6" i="9"/>
  <c r="FD7" i="9" l="1"/>
  <c r="FE6" i="9"/>
  <c r="FF6" i="9" l="1"/>
  <c r="FE7" i="9"/>
  <c r="FG6" i="9" l="1"/>
  <c r="FF7" i="9"/>
  <c r="FG7" i="9" l="1"/>
  <c r="FH6" i="9"/>
  <c r="FH7" i="9" l="1"/>
  <c r="FI6" i="9"/>
  <c r="FI7" i="9" l="1"/>
  <c r="FJ6" i="9"/>
  <c r="FI4" i="9"/>
  <c r="FI5" i="9"/>
  <c r="FK6" i="9" l="1"/>
  <c r="FJ7" i="9"/>
  <c r="FL6" i="9" l="1"/>
  <c r="FK7" i="9"/>
  <c r="FM6" i="9" l="1"/>
  <c r="FL7" i="9"/>
  <c r="FN6" i="9" l="1"/>
  <c r="FM7" i="9"/>
  <c r="FO6" i="9" l="1"/>
  <c r="FN7" i="9"/>
  <c r="FO7" i="9" l="1"/>
  <c r="FP6" i="9"/>
  <c r="FP7" i="9" l="1"/>
  <c r="FP4" i="9"/>
  <c r="FP5" i="9"/>
  <c r="FQ6" i="9"/>
  <c r="FR6" i="9" l="1"/>
  <c r="FQ7" i="9"/>
  <c r="FR7" i="9" l="1"/>
  <c r="FS6" i="9"/>
  <c r="FS7" i="9" l="1"/>
  <c r="FT6" i="9"/>
  <c r="FT7" i="9" l="1"/>
  <c r="FU6" i="9"/>
  <c r="FV6" i="9" l="1"/>
  <c r="FU7" i="9"/>
  <c r="FV7" i="9" l="1"/>
  <c r="FW6" i="9"/>
  <c r="FX6" i="9" l="1"/>
  <c r="FW5" i="9"/>
  <c r="FW7" i="9"/>
  <c r="FW4" i="9"/>
  <c r="FY6" i="9" l="1"/>
  <c r="FX7" i="9"/>
  <c r="FZ6" i="9" l="1"/>
  <c r="FY7" i="9"/>
  <c r="GA6" i="9" l="1"/>
  <c r="FZ7" i="9"/>
  <c r="GA7" i="9" l="1"/>
  <c r="GB6" i="9"/>
  <c r="GC6" i="9" l="1"/>
  <c r="GB7" i="9"/>
  <c r="GC7" i="9" l="1"/>
  <c r="GD6" i="9"/>
  <c r="GE6" i="9" l="1"/>
  <c r="GD5" i="9"/>
  <c r="GD4" i="9"/>
  <c r="GD7" i="9"/>
  <c r="GE7" i="9" l="1"/>
  <c r="GF6" i="9"/>
  <c r="GF7" i="9" l="1"/>
  <c r="GG6" i="9"/>
  <c r="GH6" i="9" l="1"/>
  <c r="GG7" i="9"/>
  <c r="GH7" i="9" l="1"/>
  <c r="GI6" i="9"/>
  <c r="GI7" i="9" l="1"/>
  <c r="GJ6" i="9"/>
  <c r="GJ7" i="9" l="1"/>
  <c r="GK6" i="9"/>
  <c r="GL6" i="9" l="1"/>
  <c r="GK7" i="9"/>
  <c r="GK4" i="9"/>
  <c r="GK5" i="9"/>
  <c r="GL7" i="9" l="1"/>
  <c r="GM6" i="9"/>
  <c r="GM7" i="9" l="1"/>
  <c r="GN6" i="9"/>
  <c r="GO6" i="9" l="1"/>
  <c r="GN7" i="9"/>
  <c r="GP6" i="9" l="1"/>
  <c r="GO7" i="9"/>
  <c r="GP7" i="9" l="1"/>
  <c r="GQ6" i="9"/>
  <c r="GQ7" i="9" l="1"/>
  <c r="GR6" i="9"/>
  <c r="GR7" i="9" l="1"/>
  <c r="GR5" i="9"/>
  <c r="GS6" i="9"/>
  <c r="GR4" i="9"/>
  <c r="GS7" i="9" l="1"/>
  <c r="GT6" i="9"/>
  <c r="GT7" i="9" l="1"/>
  <c r="GU6" i="9"/>
  <c r="GV6" i="9" l="1"/>
  <c r="GU7" i="9"/>
  <c r="GW6" i="9" l="1"/>
  <c r="GV7" i="9"/>
  <c r="GX6" i="9" l="1"/>
  <c r="GW7" i="9"/>
  <c r="GX7" i="9" l="1"/>
  <c r="GY6" i="9"/>
  <c r="GY5" i="9" l="1"/>
  <c r="GY4" i="9"/>
  <c r="GY7" i="9"/>
  <c r="GZ6" i="9"/>
  <c r="GZ7" i="9" l="1"/>
  <c r="HA6" i="9"/>
  <c r="HB6" i="9" l="1"/>
  <c r="HA7" i="9"/>
  <c r="HC6" i="9" l="1"/>
  <c r="HB7" i="9"/>
  <c r="HD6" i="9" l="1"/>
  <c r="HC7" i="9"/>
  <c r="HD7" i="9" l="1"/>
  <c r="HE6" i="9"/>
  <c r="HE7" i="9" l="1"/>
  <c r="HF6" i="9"/>
  <c r="HF7" i="9" l="1"/>
  <c r="HG6" i="9"/>
  <c r="HF4" i="9"/>
  <c r="HF5" i="9"/>
  <c r="HG7" i="9" l="1"/>
  <c r="HH6" i="9"/>
  <c r="HI6" i="9" l="1"/>
  <c r="HH7" i="9"/>
  <c r="HI7" i="9" l="1"/>
  <c r="HJ6" i="9"/>
  <c r="HJ7" i="9" l="1"/>
  <c r="HK6" i="9"/>
  <c r="HK7" i="9" l="1"/>
  <c r="HL6" i="9"/>
  <c r="HL7" i="9" l="1"/>
  <c r="HM6" i="9"/>
  <c r="HN6" i="9" l="1"/>
  <c r="HM7" i="9"/>
  <c r="HM5" i="9"/>
  <c r="HM4" i="9"/>
  <c r="HN7" i="9" l="1"/>
  <c r="HO6" i="9"/>
  <c r="HP6" i="9" l="1"/>
  <c r="HO7" i="9"/>
  <c r="HP7" i="9" l="1"/>
  <c r="HQ6" i="9"/>
  <c r="HQ7" i="9" l="1"/>
  <c r="HR6" i="9"/>
  <c r="HS6" i="9" l="1"/>
  <c r="HR7" i="9"/>
  <c r="HS7" i="9" l="1"/>
  <c r="HT6" i="9"/>
  <c r="HT7" i="9" l="1"/>
  <c r="HT5" i="9"/>
  <c r="HU6" i="9"/>
  <c r="HT4" i="9"/>
  <c r="HU7" i="9" l="1"/>
  <c r="HV6" i="9"/>
  <c r="HV7" i="9" l="1"/>
  <c r="HW6" i="9"/>
  <c r="HX6" i="9" l="1"/>
  <c r="HW7" i="9"/>
  <c r="HX7" i="9" l="1"/>
  <c r="HY6" i="9"/>
  <c r="HY7" i="9" l="1"/>
  <c r="HZ6" i="9"/>
  <c r="HZ7" i="9" l="1"/>
  <c r="IA6" i="9"/>
  <c r="IA5" i="9" l="1"/>
  <c r="IA4" i="9"/>
  <c r="IA7" i="9"/>
  <c r="IB6" i="9"/>
  <c r="IC6" i="9" l="1"/>
  <c r="IB7" i="9"/>
  <c r="ID6" i="9" l="1"/>
  <c r="IC7" i="9"/>
  <c r="IE6" i="9" l="1"/>
  <c r="ID7" i="9"/>
  <c r="IF6" i="9" l="1"/>
  <c r="IE7" i="9"/>
  <c r="IF7" i="9" l="1"/>
  <c r="IG6" i="9"/>
  <c r="IG7" i="9" l="1"/>
  <c r="IH6" i="9"/>
  <c r="II6" i="9" l="1"/>
  <c r="IH4" i="9"/>
  <c r="IH5" i="9"/>
  <c r="IH7" i="9"/>
  <c r="IJ6" i="9" l="1"/>
  <c r="II7" i="9"/>
  <c r="IK6" i="9" l="1"/>
  <c r="IJ7" i="9"/>
  <c r="IL6" i="9" l="1"/>
  <c r="IK7" i="9"/>
  <c r="IM6" i="9" l="1"/>
  <c r="IL7" i="9"/>
  <c r="IM7" i="9" l="1"/>
  <c r="IN6" i="9"/>
  <c r="IN7" i="9" l="1"/>
  <c r="IO6" i="9"/>
  <c r="IO5" i="9" l="1"/>
  <c r="IO4" i="9"/>
  <c r="IO7" i="9"/>
  <c r="IP6" i="9"/>
  <c r="IQ6" i="9" l="1"/>
  <c r="IP7" i="9"/>
  <c r="IR6" i="9" l="1"/>
  <c r="IQ7" i="9"/>
  <c r="IR7" i="9" l="1"/>
  <c r="IS6" i="9"/>
  <c r="IT6" i="9" l="1"/>
  <c r="IS7" i="9"/>
  <c r="IT7" i="9" l="1"/>
  <c r="IU6" i="9"/>
  <c r="IU7" i="9" l="1"/>
  <c r="IV6" i="9"/>
  <c r="IV7" i="9" l="1"/>
  <c r="IV4" i="9"/>
  <c r="IV5" i="9"/>
  <c r="IW6" i="9"/>
  <c r="IX6" i="9" l="1"/>
  <c r="IW7" i="9"/>
  <c r="IX7" i="9" l="1"/>
  <c r="IY6" i="9"/>
  <c r="IZ6" i="9" l="1"/>
  <c r="IY7" i="9"/>
  <c r="IZ7" i="9" l="1"/>
  <c r="JA6" i="9"/>
  <c r="JA7" i="9" l="1"/>
  <c r="JB6" i="9"/>
  <c r="JB7" i="9" l="1"/>
  <c r="JC6" i="9"/>
  <c r="JD6" i="9" l="1"/>
  <c r="JC5" i="9"/>
  <c r="JC4" i="9"/>
  <c r="JC7" i="9"/>
  <c r="JD7" i="9" l="1"/>
  <c r="JE6" i="9"/>
  <c r="JF6" i="9" l="1"/>
  <c r="JE7" i="9"/>
  <c r="JG6" i="9" l="1"/>
  <c r="JF7" i="9"/>
  <c r="JH6" i="9" l="1"/>
  <c r="JG7" i="9"/>
  <c r="JI6" i="9" l="1"/>
  <c r="JH7" i="9"/>
  <c r="JI7" i="9" l="1"/>
  <c r="JJ6" i="9"/>
  <c r="JK6" i="9" l="1"/>
  <c r="JJ4" i="9"/>
  <c r="JJ7" i="9"/>
  <c r="JJ5" i="9"/>
  <c r="JL6" i="9" l="1"/>
  <c r="JK7" i="9"/>
  <c r="JL7" i="9" l="1"/>
  <c r="JM6" i="9"/>
  <c r="JM7" i="9" l="1"/>
  <c r="JN6" i="9"/>
  <c r="JO6" i="9" l="1"/>
  <c r="JN7" i="9"/>
  <c r="JO7" i="9" l="1"/>
  <c r="JP6" i="9"/>
  <c r="JP7" i="9" l="1"/>
  <c r="JQ6" i="9"/>
  <c r="JR6" i="9" l="1"/>
  <c r="JQ4" i="9"/>
  <c r="JQ7" i="9"/>
  <c r="JQ5" i="9"/>
  <c r="JS6" i="9" l="1"/>
  <c r="JR7" i="9"/>
  <c r="JT6" i="9" l="1"/>
  <c r="JS7" i="9"/>
  <c r="JU6" i="9" l="1"/>
  <c r="JT7" i="9"/>
  <c r="JV6" i="9" l="1"/>
  <c r="JU7" i="9"/>
  <c r="JV7" i="9" l="1"/>
  <c r="JW6" i="9"/>
  <c r="JW7" i="9" l="1"/>
  <c r="JX6" i="9"/>
  <c r="JX7" i="9" l="1"/>
  <c r="JX5" i="9"/>
  <c r="JY6" i="9"/>
  <c r="JX4" i="9"/>
  <c r="JZ6" i="9" l="1"/>
  <c r="JY7" i="9"/>
  <c r="KA6" i="9" l="1"/>
  <c r="JZ7" i="9"/>
  <c r="KA7" i="9" l="1"/>
  <c r="KB6" i="9"/>
  <c r="KC6" i="9" l="1"/>
  <c r="KB7" i="9"/>
  <c r="KC7" i="9" l="1"/>
  <c r="KD6" i="9"/>
  <c r="KD7" i="9" l="1"/>
  <c r="KE6" i="9"/>
  <c r="KF6" i="9" l="1"/>
  <c r="KE4" i="9"/>
  <c r="KE7" i="9"/>
  <c r="KE5" i="9"/>
  <c r="KG6" i="9" l="1"/>
  <c r="KF7" i="9"/>
  <c r="KH6" i="9" l="1"/>
  <c r="KG7" i="9"/>
  <c r="KI6" i="9" l="1"/>
  <c r="KH7" i="9"/>
  <c r="KJ6" i="9" l="1"/>
  <c r="KI7" i="9"/>
  <c r="KJ7" i="9" l="1"/>
  <c r="KK6" i="9"/>
  <c r="KK7" i="9" l="1"/>
  <c r="KL6" i="9"/>
  <c r="KM6" i="9" l="1"/>
  <c r="KL5" i="9"/>
  <c r="KL4" i="9"/>
  <c r="KL7" i="9"/>
  <c r="KN6" i="9" l="1"/>
  <c r="KM7" i="9"/>
  <c r="KO6" i="9" l="1"/>
  <c r="KN7" i="9"/>
  <c r="KO7" i="9" l="1"/>
  <c r="KP6" i="9"/>
  <c r="KP7" i="9" l="1"/>
  <c r="KQ6" i="9"/>
  <c r="KR6" i="9" l="1"/>
  <c r="KQ7" i="9"/>
  <c r="KR7" i="9" l="1"/>
  <c r="KS6" i="9"/>
  <c r="KS7" i="9" l="1"/>
  <c r="KS4" i="9"/>
  <c r="KS5" i="9"/>
  <c r="KT6" i="9"/>
  <c r="KU6" i="9" l="1"/>
  <c r="KT7" i="9"/>
  <c r="KU7" i="9" l="1"/>
  <c r="KV6" i="9"/>
  <c r="KW6" i="9" l="1"/>
  <c r="KV7" i="9"/>
  <c r="KX6" i="9" l="1"/>
  <c r="KW7" i="9"/>
  <c r="KY6" i="9" l="1"/>
  <c r="KY7" i="9" s="1"/>
  <c r="KX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Vertex42</author>
    <author>Vertex42.com Templates</author>
  </authors>
  <commentList>
    <comment ref="A7" authorId="0" shapeId="0" xr:uid="{00000000-0006-0000-0000-000001000000}">
      <text>
        <r>
          <rPr>
            <b/>
            <sz val="9"/>
            <color indexed="81"/>
            <rFont val="Tahoma"/>
            <family val="2"/>
          </rPr>
          <t>Work Breakdown Structure</t>
        </r>
        <r>
          <rPr>
            <sz val="9"/>
            <color indexed="81"/>
            <rFont val="Tahoma"/>
            <family val="2"/>
          </rPr>
          <t xml:space="preserve">
Level 1: 1, 2, 3, ...
Level 2: 1.1, 1.2, 1.3, ...
Level 3: 1.1.1, 1.1.2, 1.1.3, …
 - The WBS uses a formula to control the numbering, but the formulas are different for different levels. Copy and Paste the cells in the WBS column from the examples at the bottom of the worksheet.</t>
        </r>
      </text>
    </comment>
    <comment ref="B7" authorId="0" shapeId="0" xr:uid="{00000000-0006-0000-0000-000002000000}">
      <text>
        <r>
          <rPr>
            <b/>
            <sz val="9"/>
            <color indexed="81"/>
            <rFont val="Tahoma"/>
            <family val="2"/>
          </rPr>
          <t>Task Description</t>
        </r>
        <r>
          <rPr>
            <sz val="9"/>
            <color indexed="81"/>
            <rFont val="Tahoma"/>
            <family val="2"/>
          </rPr>
          <t xml:space="preserve">
Enter the name of each task and sub-task. Use indents for sub-tasks.</t>
        </r>
      </text>
    </comment>
    <comment ref="C7" authorId="0" shapeId="0" xr:uid="{00000000-0006-0000-0000-000003000000}">
      <text>
        <r>
          <rPr>
            <b/>
            <sz val="9"/>
            <color indexed="81"/>
            <rFont val="Tahoma"/>
            <family val="2"/>
          </rPr>
          <t>Task Lead</t>
        </r>
        <r>
          <rPr>
            <sz val="9"/>
            <color indexed="81"/>
            <rFont val="Tahoma"/>
            <family val="2"/>
          </rPr>
          <t xml:space="preserve">
Enter the name of the Task Lead in this column.</t>
        </r>
      </text>
    </comment>
    <comment ref="D7" authorId="0" shapeId="0" xr:uid="{00000000-0006-0000-0000-000004000000}">
      <text>
        <r>
          <rPr>
            <b/>
            <sz val="9"/>
            <color indexed="81"/>
            <rFont val="Tahoma"/>
            <family val="2"/>
          </rPr>
          <t xml:space="preserve">Predecessor Tasks:
</t>
        </r>
        <r>
          <rPr>
            <sz val="9"/>
            <color indexed="81"/>
            <rFont val="Tahoma"/>
            <family val="2"/>
          </rPr>
          <t>You can use this column to enter the WBS of a predecessor for reference. The PRO version uses formulas to automatically calculate the Start Date based on the Predecessor.</t>
        </r>
      </text>
    </comment>
    <comment ref="E7" authorId="0" shapeId="0" xr:uid="{00000000-0006-0000-0000-000005000000}">
      <text>
        <r>
          <rPr>
            <b/>
            <sz val="9"/>
            <color indexed="81"/>
            <rFont val="Tahoma"/>
            <family val="2"/>
          </rPr>
          <t>Task Start Date</t>
        </r>
        <r>
          <rPr>
            <sz val="9"/>
            <color indexed="81"/>
            <rFont val="Tahoma"/>
            <family val="2"/>
          </rPr>
          <t xml:space="preserve">
You can manually enter the Start Date for each task or use a formula to create a dependency on a Predecessor. For example, you could enter </t>
        </r>
        <r>
          <rPr>
            <b/>
            <sz val="9"/>
            <color indexed="81"/>
            <rFont val="Tahoma"/>
            <family val="2"/>
          </rPr>
          <t>=</t>
        </r>
        <r>
          <rPr>
            <b/>
            <i/>
            <sz val="9"/>
            <color indexed="81"/>
            <rFont val="Tahoma"/>
            <family val="2"/>
          </rPr>
          <t>enddate</t>
        </r>
        <r>
          <rPr>
            <b/>
            <sz val="9"/>
            <color indexed="81"/>
            <rFont val="Tahoma"/>
            <family val="2"/>
          </rPr>
          <t>+1</t>
        </r>
        <r>
          <rPr>
            <sz val="9"/>
            <color indexed="81"/>
            <rFont val="Tahoma"/>
            <family val="2"/>
          </rPr>
          <t xml:space="preserve"> to set the Start date to the next calendar day, or </t>
        </r>
        <r>
          <rPr>
            <b/>
            <sz val="9"/>
            <color indexed="81"/>
            <rFont val="Tahoma"/>
            <family val="2"/>
          </rPr>
          <t>=WORKDAY(</t>
        </r>
        <r>
          <rPr>
            <b/>
            <i/>
            <sz val="9"/>
            <color indexed="81"/>
            <rFont val="Tahoma"/>
            <family val="2"/>
          </rPr>
          <t>enddate</t>
        </r>
        <r>
          <rPr>
            <b/>
            <sz val="9"/>
            <color indexed="81"/>
            <rFont val="Tahoma"/>
            <family val="2"/>
          </rPr>
          <t>,1)</t>
        </r>
        <r>
          <rPr>
            <sz val="9"/>
            <color indexed="81"/>
            <rFont val="Tahoma"/>
            <family val="2"/>
          </rPr>
          <t xml:space="preserve"> to set the Start date to the next work day (excluding weekends), where </t>
        </r>
        <r>
          <rPr>
            <i/>
            <sz val="9"/>
            <color indexed="81"/>
            <rFont val="Tahoma"/>
            <family val="2"/>
          </rPr>
          <t>enddate</t>
        </r>
        <r>
          <rPr>
            <sz val="9"/>
            <color indexed="81"/>
            <rFont val="Tahoma"/>
            <family val="2"/>
          </rPr>
          <t xml:space="preserve"> is the cell reference for the End date of the Predecessor task.</t>
        </r>
      </text>
    </comment>
    <comment ref="F7" authorId="1" shapeId="0" xr:uid="{00000000-0006-0000-0000-000006000000}">
      <text>
        <r>
          <rPr>
            <b/>
            <sz val="9"/>
            <color indexed="81"/>
            <rFont val="Tahoma"/>
            <family val="2"/>
          </rPr>
          <t>End Date:</t>
        </r>
        <r>
          <rPr>
            <sz val="9"/>
            <color indexed="81"/>
            <rFont val="Tahoma"/>
            <family val="2"/>
          </rPr>
          <t xml:space="preserve">
The End Date is calculated based on the Start Date and the Calendar Days columns.</t>
        </r>
      </text>
    </comment>
    <comment ref="G7" authorId="0" shapeId="0" xr:uid="{00000000-0006-0000-0000-000007000000}">
      <text>
        <r>
          <rPr>
            <b/>
            <sz val="9"/>
            <color indexed="81"/>
            <rFont val="Tahoma"/>
            <family val="2"/>
          </rPr>
          <t>Duration (Calendar Days)</t>
        </r>
        <r>
          <rPr>
            <sz val="9"/>
            <color indexed="81"/>
            <rFont val="Tahoma"/>
            <family val="2"/>
          </rPr>
          <t xml:space="preserve">
The duration is the number of calendar days for the given task. The duration is calculated as the </t>
        </r>
        <r>
          <rPr>
            <b/>
            <sz val="9"/>
            <color indexed="81"/>
            <rFont val="Tahoma"/>
            <family val="2"/>
          </rPr>
          <t>End</t>
        </r>
        <r>
          <rPr>
            <sz val="9"/>
            <color indexed="81"/>
            <rFont val="Tahoma"/>
            <family val="2"/>
          </rPr>
          <t xml:space="preserve"> Date minus the </t>
        </r>
        <r>
          <rPr>
            <b/>
            <sz val="9"/>
            <color indexed="81"/>
            <rFont val="Tahoma"/>
            <family val="2"/>
          </rPr>
          <t>Start</t>
        </r>
        <r>
          <rPr>
            <sz val="9"/>
            <color indexed="81"/>
            <rFont val="Tahoma"/>
            <family val="2"/>
          </rPr>
          <t xml:space="preserve"> Date plus 1 day, so that a task starting and ending on the same day has a duration of 1 day.
</t>
        </r>
        <r>
          <rPr>
            <b/>
            <sz val="9"/>
            <color indexed="81"/>
            <rFont val="Tahoma"/>
            <family val="2"/>
          </rPr>
          <t>Note:</t>
        </r>
        <r>
          <rPr>
            <sz val="9"/>
            <color indexed="81"/>
            <rFont val="Tahoma"/>
            <family val="2"/>
          </rPr>
          <t xml:space="preserve"> The conditional formatting used to create the gantt chart references this column.</t>
        </r>
      </text>
    </comment>
    <comment ref="H7" authorId="0" shapeId="0" xr:uid="{00000000-0006-0000-0000-000008000000}">
      <text>
        <r>
          <rPr>
            <b/>
            <sz val="9"/>
            <color indexed="81"/>
            <rFont val="Tahoma"/>
            <family val="2"/>
          </rPr>
          <t>Percent Complete</t>
        </r>
        <r>
          <rPr>
            <sz val="9"/>
            <color indexed="81"/>
            <rFont val="Tahoma"/>
            <family val="2"/>
          </rPr>
          <t xml:space="preserve">
Update the status of this task by entering the percent complete (between 0% and 100%).</t>
        </r>
      </text>
    </comment>
    <comment ref="I7" authorId="0" shapeId="0" xr:uid="{00000000-0006-0000-0000-000009000000}">
      <text>
        <r>
          <rPr>
            <b/>
            <sz val="9"/>
            <color indexed="81"/>
            <rFont val="Tahoma"/>
            <family val="2"/>
          </rPr>
          <t>Work Days</t>
        </r>
        <r>
          <rPr>
            <sz val="9"/>
            <color indexed="81"/>
            <rFont val="Tahoma"/>
            <family val="2"/>
          </rPr>
          <t xml:space="preserve">
Counts the number of work days, excluding the weekends (Saturday and Sunday). In the PRO version, you can customize the work week and list specific non-working days like holidays. In the PRO version, the default input is the Work Days instead of the Calendar Days.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<sst xmlns="http://schemas.openxmlformats.org/spreadsheetml/2006/main" count="80" uniqueCount="59">
  <si>
    <t>WBS</t>
  </si>
  <si>
    <t>TEMPLATE ROWS</t>
  </si>
  <si>
    <t>See the Help worksheet to learn how to use these rows. You can hide these rows before printing.</t>
  </si>
  <si>
    <t xml:space="preserve"> . [ Level 2 Task ]</t>
  </si>
  <si>
    <t xml:space="preserve"> . . [ Level 3 Task ]</t>
  </si>
  <si>
    <t xml:space="preserve"> . . . [ Level 4 Task ]</t>
  </si>
  <si>
    <t>TASK</t>
  </si>
  <si>
    <t>START</t>
  </si>
  <si>
    <t>END</t>
  </si>
  <si>
    <t>DAYS</t>
  </si>
  <si>
    <t>% DONE</t>
  </si>
  <si>
    <t>WORK DAYS</t>
  </si>
  <si>
    <t>PREDECESSOR</t>
  </si>
  <si>
    <t xml:space="preserve">Display Week </t>
  </si>
  <si>
    <t xml:space="preserve">Project Start Date </t>
  </si>
  <si>
    <t xml:space="preserve">Project Lead </t>
  </si>
  <si>
    <t>[ Level 1 Task or Phase ]</t>
  </si>
  <si>
    <t>Copyright© TOMAS TECH CORPORATION. All rights reserved.</t>
    <phoneticPr fontId="3" type="noConversion"/>
  </si>
  <si>
    <t>Kick-off meeting</t>
    <phoneticPr fontId="3" type="noConversion"/>
  </si>
  <si>
    <t>PIC</t>
    <phoneticPr fontId="3" type="noConversion"/>
  </si>
  <si>
    <t>Software development</t>
    <phoneticPr fontId="3" type="noConversion"/>
  </si>
  <si>
    <t>Software schedule</t>
    <phoneticPr fontId="3" type="noConversion"/>
  </si>
  <si>
    <t>Hardware schedule</t>
    <phoneticPr fontId="3" type="noConversion"/>
  </si>
  <si>
    <t>Installation</t>
    <phoneticPr fontId="3" type="noConversion"/>
  </si>
  <si>
    <t>Software installation</t>
    <phoneticPr fontId="3" type="noConversion"/>
  </si>
  <si>
    <t>Hardware installation</t>
    <phoneticPr fontId="3" type="noConversion"/>
  </si>
  <si>
    <t>User Testing &amp; Trial</t>
    <phoneticPr fontId="3" type="noConversion"/>
  </si>
  <si>
    <t>Supports user feedback</t>
    <phoneticPr fontId="3" type="noConversion"/>
  </si>
  <si>
    <t>Go live</t>
    <phoneticPr fontId="3" type="noConversion"/>
  </si>
  <si>
    <t>Requirements confirmation</t>
    <phoneticPr fontId="3" type="noConversion"/>
  </si>
  <si>
    <t>System Design</t>
    <phoneticPr fontId="3" type="noConversion"/>
  </si>
  <si>
    <t>Hardware procurement</t>
    <phoneticPr fontId="3" type="noConversion"/>
  </si>
  <si>
    <t>Hardware pre-shipment confirmation</t>
    <phoneticPr fontId="3" type="noConversion"/>
  </si>
  <si>
    <t>Tomas</t>
    <phoneticPr fontId="3" type="noConversion"/>
  </si>
  <si>
    <t>Teaching for UT</t>
    <phoneticPr fontId="3" type="noConversion"/>
  </si>
  <si>
    <t>Teaching for Go live</t>
    <phoneticPr fontId="3" type="noConversion"/>
  </si>
  <si>
    <t>Kick-off meeting after PO</t>
    <phoneticPr fontId="3" type="noConversion"/>
  </si>
  <si>
    <t>Data organization/confirmation</t>
    <phoneticPr fontId="3" type="noConversion"/>
  </si>
  <si>
    <t>●</t>
    <phoneticPr fontId="3" type="noConversion"/>
  </si>
  <si>
    <t>2.4.1</t>
  </si>
  <si>
    <t>2.4.2</t>
  </si>
  <si>
    <t>2.4.3</t>
  </si>
  <si>
    <t>2.4.4</t>
  </si>
  <si>
    <t xml:space="preserve"> Web backend API</t>
  </si>
  <si>
    <t xml:space="preserve"> Web UI console</t>
  </si>
  <si>
    <t xml:space="preserve"> Report and others</t>
  </si>
  <si>
    <t>SIT</t>
  </si>
  <si>
    <t>Pre-UAT &amp; Support test</t>
  </si>
  <si>
    <t>[ANI CO.,LTD] Project Schedule</t>
  </si>
  <si>
    <t>[ANI Logistics CO.,LTD]</t>
  </si>
  <si>
    <t>ANI/Tomas</t>
  </si>
  <si>
    <t>ANI</t>
  </si>
  <si>
    <t>Yut</t>
  </si>
  <si>
    <t>Tanong</t>
  </si>
  <si>
    <t>Nack</t>
  </si>
  <si>
    <t>2.4.5</t>
  </si>
  <si>
    <t xml:space="preserve"> Handheld &amp; Tablet UI Script</t>
  </si>
  <si>
    <t xml:space="preserve"> Handheld &amp; Tablet UI frontend</t>
  </si>
  <si>
    <t>Yut &amp; Tanong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</si>
</sst>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d\ m/dd/yy"/>
    <numFmt numFmtId="165" formatCode="d"/>
    <numFmt numFmtId="166" formatCode="d\ mmm\ yyyy"/>
    <numFmt numFmtId="167" formatCode="ddd\ dd/mm/yy"/>
  </numFmts>
  <fonts count="47" x14ac:knownFonts="1">
    <font>
      <sz val="10"/>
      <name val="Arial"/>
    </font>
    <font>
      <sz val="10"/>
      <name val="Arial"/>
      <family val="2"/>
    </font>
    <font>
      <u/>
      <sz val="10"/>
      <color indexed="12"/>
      <name val="Arial"/>
      <family val="2"/>
    </font>
    <font>
      <sz val="8"/>
      <name val="Arial"/>
      <family val="2"/>
    </font>
    <font>
      <sz val="10"/>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sz val="11"/>
      <color indexed="53"/>
      <name val="Calibri"/>
      <family val="2"/>
    </font>
    <font>
      <sz val="11"/>
      <color indexed="50"/>
      <name val="Calibri"/>
      <family val="2"/>
    </font>
    <font>
      <sz val="11"/>
      <color indexed="59"/>
      <name val="Calibri"/>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b/>
      <sz val="9"/>
      <color indexed="81"/>
      <name val="Tahoma"/>
      <family val="2"/>
    </font>
    <font>
      <sz val="9"/>
      <color indexed="81"/>
      <name val="Tahoma"/>
      <family val="2"/>
    </font>
    <font>
      <b/>
      <i/>
      <sz val="9"/>
      <color indexed="81"/>
      <name val="Tahoma"/>
      <family val="2"/>
    </font>
    <font>
      <i/>
      <sz val="9"/>
      <color indexed="81"/>
      <name val="Tahoma"/>
      <family val="2"/>
    </font>
    <font>
      <sz val="16"/>
      <color theme="4" tint="-0.249977111117893"/>
      <name val="Meiryo UI"/>
      <family val="3"/>
      <charset val="128"/>
    </font>
    <font>
      <sz val="14"/>
      <color indexed="56"/>
      <name val="Meiryo UI"/>
      <family val="3"/>
      <charset val="128"/>
    </font>
    <font>
      <sz val="10"/>
      <name val="Meiryo UI"/>
      <family val="3"/>
      <charset val="128"/>
    </font>
    <font>
      <sz val="11"/>
      <name val="Meiryo UI"/>
      <family val="3"/>
      <charset val="128"/>
    </font>
    <font>
      <sz val="9"/>
      <name val="Meiryo UI"/>
      <family val="3"/>
      <charset val="128"/>
    </font>
    <font>
      <u/>
      <sz val="8"/>
      <color indexed="12"/>
      <name val="Meiryo UI"/>
      <family val="3"/>
      <charset val="128"/>
    </font>
    <font>
      <sz val="7"/>
      <color indexed="55"/>
      <name val="Meiryo UI"/>
      <family val="3"/>
      <charset val="128"/>
    </font>
    <font>
      <u/>
      <sz val="10"/>
      <color indexed="12"/>
      <name val="Meiryo UI"/>
      <family val="3"/>
      <charset val="128"/>
    </font>
    <font>
      <sz val="8"/>
      <name val="Meiryo UI"/>
      <family val="3"/>
      <charset val="128"/>
    </font>
    <font>
      <b/>
      <sz val="9"/>
      <name val="Meiryo UI"/>
      <family val="3"/>
      <charset val="128"/>
    </font>
    <font>
      <b/>
      <sz val="8"/>
      <name val="Meiryo UI"/>
      <family val="3"/>
      <charset val="128"/>
    </font>
    <font>
      <b/>
      <sz val="11"/>
      <name val="Meiryo UI"/>
      <family val="3"/>
      <charset val="128"/>
    </font>
    <font>
      <sz val="14"/>
      <name val="Meiryo UI"/>
      <family val="3"/>
      <charset val="128"/>
    </font>
    <font>
      <sz val="9"/>
      <color rgb="FF000000"/>
      <name val="Meiryo UI"/>
      <family val="3"/>
      <charset val="128"/>
    </font>
    <font>
      <sz val="14"/>
      <color rgb="FF000000"/>
      <name val="Meiryo UI"/>
      <family val="3"/>
      <charset val="128"/>
    </font>
    <font>
      <i/>
      <sz val="9"/>
      <name val="Meiryo UI"/>
      <family val="3"/>
      <charset val="128"/>
    </font>
    <font>
      <b/>
      <sz val="10"/>
      <color rgb="FF000000"/>
      <name val="Meiryo UI"/>
      <family val="3"/>
      <charset val="128"/>
    </font>
    <font>
      <sz val="10"/>
      <color rgb="FF000000"/>
      <name val="Meiryo UI"/>
      <family val="3"/>
      <charset val="128"/>
    </font>
    <font>
      <b/>
      <sz val="11"/>
      <color rgb="FF000000"/>
      <name val="Meiryo UI"/>
      <family val="3"/>
      <charset val="128"/>
    </font>
    <font>
      <i/>
      <u/>
      <sz val="8"/>
      <color theme="0" tint="-0.34998626667073579"/>
      <name val="Arial"/>
      <family val="2"/>
    </font>
    <font>
      <sz val="9"/>
      <color rgb="FFFFFF00"/>
      <name val="Meiryo UI"/>
      <family val="3"/>
      <charset val="128"/>
    </font>
  </fonts>
  <fills count="26">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rgb="FFFFFFFF"/>
        <bgColor rgb="FFFFFFFF"/>
      </patternFill>
    </fill>
    <fill>
      <patternFill patternType="solid">
        <fgColor theme="0" tint="-0.14999847407452621"/>
        <bgColor rgb="FFD9D9D9"/>
      </patternFill>
    </fill>
    <fill>
      <patternFill patternType="solid">
        <fgColor theme="0" tint="-0.14999847407452621"/>
        <bgColor indexed="64"/>
      </patternFill>
    </fill>
    <fill>
      <patternFill patternType="solid">
        <fgColor theme="3" tint="0.79998168889431442"/>
        <bgColor rgb="FFD6F4D9"/>
      </patternFill>
    </fill>
    <fill>
      <patternFill patternType="solid">
        <fgColor theme="3" tint="0.79998168889431442"/>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right/>
      <top style="thin">
        <color indexed="22"/>
      </top>
      <bottom style="thin">
        <color indexed="22"/>
      </bottom>
      <diagonal/>
    </border>
    <border>
      <left/>
      <right/>
      <top/>
      <bottom style="thin">
        <color rgb="FFEFEFEF"/>
      </bottom>
      <diagonal/>
    </border>
    <border>
      <left/>
      <right/>
      <top style="thin">
        <color rgb="FFEFEFEF"/>
      </top>
      <bottom style="thin">
        <color rgb="FFEFEFEF"/>
      </bottom>
      <diagonal/>
    </border>
    <border>
      <left style="thin">
        <color theme="0" tint="-0.24994659260841701"/>
      </left>
      <right style="thin">
        <color theme="0" tint="-0.24994659260841701"/>
      </right>
      <top/>
      <bottom/>
      <diagonal/>
    </border>
    <border>
      <left/>
      <right/>
      <top/>
      <bottom style="thin">
        <color indexed="22"/>
      </bottom>
      <diagonal/>
    </border>
    <border>
      <left style="medium">
        <color theme="0" tint="-0.24994659260841701"/>
      </left>
      <right style="thin">
        <color theme="0" tint="-0.24994659260841701"/>
      </right>
      <top/>
      <bottom/>
      <diagonal/>
    </border>
    <border>
      <left style="thin">
        <color theme="0" tint="-0.24994659260841701"/>
      </left>
      <right style="medium">
        <color theme="0" tint="-0.24994659260841701"/>
      </right>
      <top/>
      <bottom/>
      <diagonal/>
    </border>
    <border>
      <left/>
      <right/>
      <top/>
      <bottom style="medium">
        <color theme="0" tint="-0.34998626667073579"/>
      </bottom>
      <diagonal/>
    </border>
    <border>
      <left style="medium">
        <color theme="0" tint="-0.24994659260841701"/>
      </left>
      <right style="thin">
        <color theme="0" tint="-0.24994659260841701"/>
      </right>
      <top/>
      <bottom style="medium">
        <color theme="0" tint="-0.34998626667073579"/>
      </bottom>
      <diagonal/>
    </border>
    <border>
      <left style="thin">
        <color theme="0" tint="-0.24994659260841701"/>
      </left>
      <right style="thin">
        <color theme="0" tint="-0.24994659260841701"/>
      </right>
      <top/>
      <bottom style="medium">
        <color theme="0" tint="-0.34998626667073579"/>
      </bottom>
      <diagonal/>
    </border>
    <border>
      <left style="thin">
        <color theme="0" tint="-0.24994659260841701"/>
      </left>
      <right style="medium">
        <color theme="0" tint="-0.24994659260841701"/>
      </right>
      <top/>
      <bottom style="medium">
        <color theme="0" tint="-0.34998626667073579"/>
      </bottom>
      <diagonal/>
    </border>
    <border>
      <left/>
      <right/>
      <top/>
      <bottom style="thin">
        <color theme="0" tint="-0.24994659260841701"/>
      </bottom>
      <diagonal/>
    </border>
  </borders>
  <cellStyleXfs count="44">
    <xf numFmtId="0" fontId="0" fillId="0" borderId="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2"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7" fillId="16" borderId="0" applyNumberFormat="0" applyBorder="0" applyAlignment="0" applyProtection="0"/>
    <xf numFmtId="0" fontId="8" fillId="17" borderId="1" applyNumberFormat="0" applyAlignment="0" applyProtection="0"/>
    <xf numFmtId="0" fontId="9" fillId="18" borderId="2" applyNumberFormat="0" applyAlignment="0" applyProtection="0"/>
    <xf numFmtId="0" fontId="10" fillId="0" borderId="0" applyNumberFormat="0" applyFill="0" applyBorder="0" applyAlignment="0" applyProtection="0"/>
    <xf numFmtId="0" fontId="11" fillId="19"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2" fillId="0" borderId="0" applyNumberFormat="0" applyFill="0" applyBorder="0" applyAlignment="0" applyProtection="0">
      <alignment vertical="top"/>
      <protection locked="0"/>
    </xf>
    <xf numFmtId="0" fontId="15" fillId="11" borderId="1" applyNumberFormat="0" applyAlignment="0" applyProtection="0"/>
    <xf numFmtId="0" fontId="16" fillId="0" borderId="6" applyNumberFormat="0" applyFill="0" applyAlignment="0" applyProtection="0"/>
    <xf numFmtId="0" fontId="17" fillId="5" borderId="0" applyNumberFormat="0" applyBorder="0" applyAlignment="0" applyProtection="0"/>
    <xf numFmtId="0" fontId="4" fillId="5" borderId="7" applyNumberFormat="0" applyFont="0" applyAlignment="0" applyProtection="0"/>
    <xf numFmtId="0" fontId="18" fillId="17" borderId="8" applyNumberFormat="0" applyAlignment="0" applyProtection="0"/>
    <xf numFmtId="9" fontId="1"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cellStyleXfs>
  <cellXfs count="92">
    <xf numFmtId="0" fontId="0" fillId="0" borderId="0" xfId="0"/>
    <xf numFmtId="0" fontId="26" fillId="0" borderId="0" xfId="0" applyFont="1" applyAlignment="1" applyProtection="1">
      <alignment vertical="center"/>
      <protection locked="0"/>
    </xf>
    <xf numFmtId="0" fontId="27" fillId="0" borderId="0" xfId="0" applyFont="1" applyAlignment="1" applyProtection="1">
      <alignment vertical="center"/>
      <protection locked="0"/>
    </xf>
    <xf numFmtId="0" fontId="28" fillId="0" borderId="0" xfId="0" applyFont="1"/>
    <xf numFmtId="0" fontId="28" fillId="0" borderId="0" xfId="0" applyFont="1" applyAlignment="1">
      <alignment horizontal="right" vertical="center"/>
    </xf>
    <xf numFmtId="0" fontId="29" fillId="0" borderId="0" xfId="0" applyFont="1" applyAlignment="1" applyProtection="1">
      <alignment vertical="center"/>
      <protection locked="0"/>
    </xf>
    <xf numFmtId="0" fontId="30" fillId="0" borderId="0" xfId="0" applyFont="1" applyProtection="1">
      <protection locked="0"/>
    </xf>
    <xf numFmtId="0" fontId="31" fillId="20" borderId="0" xfId="34" applyNumberFormat="1" applyFont="1" applyFill="1" applyAlignment="1" applyProtection="1">
      <alignment horizontal="right"/>
      <protection locked="0"/>
    </xf>
    <xf numFmtId="0" fontId="32" fillId="0" borderId="0" xfId="0" applyFont="1" applyProtection="1">
      <protection locked="0"/>
    </xf>
    <xf numFmtId="0" fontId="28" fillId="20" borderId="0" xfId="0" applyFont="1" applyFill="1"/>
    <xf numFmtId="0" fontId="33" fillId="0" borderId="0" xfId="34" applyFont="1" applyAlignment="1" applyProtection="1">
      <alignment horizontal="left"/>
    </xf>
    <xf numFmtId="0" fontId="28" fillId="0" borderId="21" xfId="0" applyFont="1" applyBorder="1" applyAlignment="1" applyProtection="1">
      <alignment horizontal="center" vertical="center"/>
      <protection locked="0"/>
    </xf>
    <xf numFmtId="165" fontId="34" fillId="0" borderId="15" xfId="0" applyNumberFormat="1" applyFont="1" applyBorder="1" applyAlignment="1">
      <alignment horizontal="center" vertical="center" shrinkToFit="1"/>
    </xf>
    <xf numFmtId="165" fontId="34" fillId="0" borderId="13" xfId="0" applyNumberFormat="1" applyFont="1" applyBorder="1" applyAlignment="1">
      <alignment horizontal="center" vertical="center" shrinkToFit="1"/>
    </xf>
    <xf numFmtId="165" fontId="34" fillId="0" borderId="16" xfId="0" applyNumberFormat="1" applyFont="1" applyBorder="1" applyAlignment="1">
      <alignment horizontal="center" vertical="center" shrinkToFit="1"/>
    </xf>
    <xf numFmtId="0" fontId="35" fillId="0" borderId="17" xfId="0" applyFont="1" applyBorder="1" applyAlignment="1">
      <alignment horizontal="left" vertical="center"/>
    </xf>
    <xf numFmtId="0" fontId="35" fillId="0" borderId="17" xfId="0" applyFont="1" applyBorder="1" applyAlignment="1">
      <alignment horizontal="center" vertical="center" wrapText="1"/>
    </xf>
    <xf numFmtId="0" fontId="36" fillId="0" borderId="17" xfId="0" applyFont="1" applyBorder="1" applyAlignment="1">
      <alignment horizontal="center" vertical="center" wrapText="1"/>
    </xf>
    <xf numFmtId="0" fontId="35" fillId="0" borderId="17" xfId="0" applyFont="1" applyBorder="1" applyAlignment="1">
      <alignment horizontal="center" vertical="center"/>
    </xf>
    <xf numFmtId="0" fontId="30" fillId="0" borderId="18" xfId="0" applyFont="1" applyBorder="1" applyAlignment="1">
      <alignment horizontal="center" vertical="center" shrinkToFit="1"/>
    </xf>
    <xf numFmtId="0" fontId="30" fillId="0" borderId="19" xfId="0" applyFont="1" applyBorder="1" applyAlignment="1">
      <alignment horizontal="center" vertical="center" shrinkToFit="1"/>
    </xf>
    <xf numFmtId="0" fontId="30" fillId="0" borderId="20" xfId="0" applyFont="1" applyBorder="1" applyAlignment="1">
      <alignment horizontal="center" vertical="center" shrinkToFit="1"/>
    </xf>
    <xf numFmtId="0" fontId="37" fillId="23" borderId="14" xfId="0" applyFont="1" applyFill="1" applyBorder="1" applyAlignment="1">
      <alignment horizontal="left" vertical="center"/>
    </xf>
    <xf numFmtId="0" fontId="37" fillId="23" borderId="14" xfId="0" applyFont="1" applyFill="1" applyBorder="1" applyAlignment="1">
      <alignment vertical="center"/>
    </xf>
    <xf numFmtId="0" fontId="30" fillId="23" borderId="14" xfId="0" applyFont="1" applyFill="1" applyBorder="1" applyAlignment="1">
      <alignment vertical="center"/>
    </xf>
    <xf numFmtId="0" fontId="30" fillId="23" borderId="14" xfId="0" applyFont="1" applyFill="1" applyBorder="1" applyAlignment="1">
      <alignment horizontal="center" vertical="center"/>
    </xf>
    <xf numFmtId="164" fontId="30" fillId="23" borderId="14" xfId="0" applyNumberFormat="1" applyFont="1" applyFill="1" applyBorder="1" applyAlignment="1">
      <alignment horizontal="right" vertical="center"/>
    </xf>
    <xf numFmtId="164" fontId="30" fillId="23" borderId="14" xfId="0" applyNumberFormat="1" applyFont="1" applyFill="1" applyBorder="1" applyAlignment="1">
      <alignment horizontal="center" vertical="center"/>
    </xf>
    <xf numFmtId="1" fontId="30" fillId="23" borderId="14" xfId="40" applyNumberFormat="1" applyFont="1" applyFill="1" applyBorder="1" applyAlignment="1" applyProtection="1">
      <alignment horizontal="center" vertical="center"/>
    </xf>
    <xf numFmtId="9" fontId="30" fillId="23" borderId="14" xfId="40" applyFont="1" applyFill="1" applyBorder="1" applyAlignment="1" applyProtection="1">
      <alignment horizontal="center" vertical="center"/>
    </xf>
    <xf numFmtId="1" fontId="30" fillId="23" borderId="14" xfId="0" applyNumberFormat="1" applyFont="1" applyFill="1" applyBorder="1" applyAlignment="1">
      <alignment horizontal="center" vertical="center"/>
    </xf>
    <xf numFmtId="1" fontId="38" fillId="23" borderId="14" xfId="0" applyNumberFormat="1" applyFont="1" applyFill="1" applyBorder="1" applyAlignment="1">
      <alignment horizontal="center" vertical="center"/>
    </xf>
    <xf numFmtId="0" fontId="30" fillId="23" borderId="14" xfId="0" applyFont="1" applyFill="1" applyBorder="1" applyAlignment="1">
      <alignment horizontal="left" vertical="center"/>
    </xf>
    <xf numFmtId="0" fontId="30" fillId="23" borderId="10" xfId="0" applyFont="1" applyFill="1" applyBorder="1" applyAlignment="1">
      <alignment vertical="center"/>
    </xf>
    <xf numFmtId="0" fontId="30" fillId="0" borderId="10" xfId="0" applyFont="1" applyBorder="1" applyAlignment="1">
      <alignment horizontal="left" vertical="center"/>
    </xf>
    <xf numFmtId="0" fontId="30" fillId="0" borderId="10" xfId="0" applyFont="1" applyBorder="1" applyAlignment="1">
      <alignment vertical="center" wrapText="1"/>
    </xf>
    <xf numFmtId="0" fontId="30" fillId="0" borderId="10" xfId="0" applyFont="1" applyBorder="1" applyAlignment="1">
      <alignment vertical="center"/>
    </xf>
    <xf numFmtId="0" fontId="39" fillId="0" borderId="12" xfId="0" applyFont="1" applyBorder="1" applyAlignment="1">
      <alignment horizontal="center" vertical="center"/>
    </xf>
    <xf numFmtId="164" fontId="39" fillId="24" borderId="12" xfId="0" applyNumberFormat="1" applyFont="1" applyFill="1" applyBorder="1" applyAlignment="1">
      <alignment horizontal="center" vertical="center"/>
    </xf>
    <xf numFmtId="164" fontId="39" fillId="0" borderId="12" xfId="0" applyNumberFormat="1" applyFont="1" applyBorder="1" applyAlignment="1">
      <alignment horizontal="center" vertical="center"/>
    </xf>
    <xf numFmtId="1" fontId="39" fillId="25" borderId="12" xfId="0" applyNumberFormat="1" applyFont="1" applyFill="1" applyBorder="1" applyAlignment="1">
      <alignment horizontal="center" vertical="center"/>
    </xf>
    <xf numFmtId="9" fontId="39" fillId="25" borderId="12" xfId="40" applyFont="1" applyFill="1" applyBorder="1" applyAlignment="1" applyProtection="1">
      <alignment horizontal="center" vertical="center"/>
    </xf>
    <xf numFmtId="1" fontId="39" fillId="0" borderId="12" xfId="0" applyNumberFormat="1" applyFont="1" applyBorder="1" applyAlignment="1">
      <alignment horizontal="center" vertical="center"/>
    </xf>
    <xf numFmtId="1" fontId="40" fillId="0" borderId="12" xfId="0" applyNumberFormat="1" applyFont="1" applyBorder="1" applyAlignment="1">
      <alignment horizontal="center" vertical="center"/>
    </xf>
    <xf numFmtId="9" fontId="30" fillId="0" borderId="10" xfId="0" applyNumberFormat="1" applyFont="1" applyBorder="1" applyAlignment="1">
      <alignment horizontal="left" vertical="center"/>
    </xf>
    <xf numFmtId="0" fontId="37" fillId="23" borderId="10" xfId="0" applyFont="1" applyFill="1" applyBorder="1" applyAlignment="1">
      <alignment horizontal="left" vertical="center"/>
    </xf>
    <xf numFmtId="0" fontId="37" fillId="23" borderId="10" xfId="0" applyFont="1" applyFill="1" applyBorder="1" applyAlignment="1">
      <alignment vertical="center"/>
    </xf>
    <xf numFmtId="0" fontId="30" fillId="23" borderId="10" xfId="0" applyFont="1" applyFill="1" applyBorder="1" applyAlignment="1">
      <alignment horizontal="center" vertical="center"/>
    </xf>
    <xf numFmtId="1" fontId="30" fillId="23" borderId="10" xfId="40" applyNumberFormat="1" applyFont="1" applyFill="1" applyBorder="1" applyAlignment="1" applyProtection="1">
      <alignment horizontal="center" vertical="center"/>
    </xf>
    <xf numFmtId="9" fontId="30" fillId="23" borderId="10" xfId="40" applyFont="1" applyFill="1" applyBorder="1" applyAlignment="1" applyProtection="1">
      <alignment horizontal="center" vertical="center"/>
    </xf>
    <xf numFmtId="1" fontId="30" fillId="23" borderId="10" xfId="0" applyNumberFormat="1" applyFont="1" applyFill="1" applyBorder="1" applyAlignment="1">
      <alignment horizontal="center" vertical="center"/>
    </xf>
    <xf numFmtId="1" fontId="38" fillId="23" borderId="10" xfId="0" applyNumberFormat="1" applyFont="1" applyFill="1" applyBorder="1" applyAlignment="1">
      <alignment horizontal="center" vertical="center"/>
    </xf>
    <xf numFmtId="0" fontId="30" fillId="23" borderId="10" xfId="0" applyFont="1" applyFill="1" applyBorder="1" applyAlignment="1">
      <alignment horizontal="left" vertical="center"/>
    </xf>
    <xf numFmtId="0" fontId="41" fillId="0" borderId="10" xfId="0" applyFont="1" applyBorder="1" applyAlignment="1">
      <alignment vertical="center"/>
    </xf>
    <xf numFmtId="0" fontId="30" fillId="0" borderId="10" xfId="0" applyFont="1" applyBorder="1" applyAlignment="1">
      <alignment horizontal="center" vertical="center"/>
    </xf>
    <xf numFmtId="0" fontId="41" fillId="0" borderId="10" xfId="0" applyFont="1" applyBorder="1" applyAlignment="1">
      <alignment horizontal="center" vertical="center"/>
    </xf>
    <xf numFmtId="1" fontId="30" fillId="0" borderId="10" xfId="40" applyNumberFormat="1" applyFont="1" applyFill="1" applyBorder="1" applyAlignment="1" applyProtection="1">
      <alignment horizontal="center" vertical="center"/>
    </xf>
    <xf numFmtId="9" fontId="30" fillId="0" borderId="10" xfId="40" applyFont="1" applyFill="1" applyBorder="1" applyAlignment="1" applyProtection="1">
      <alignment horizontal="center" vertical="center"/>
    </xf>
    <xf numFmtId="1" fontId="30" fillId="0" borderId="10" xfId="0" applyNumberFormat="1" applyFont="1" applyBorder="1" applyAlignment="1">
      <alignment horizontal="center" vertical="center"/>
    </xf>
    <xf numFmtId="1" fontId="38" fillId="0" borderId="10" xfId="0" applyNumberFormat="1" applyFont="1" applyBorder="1" applyAlignment="1">
      <alignment horizontal="center" vertical="center"/>
    </xf>
    <xf numFmtId="0" fontId="30" fillId="0" borderId="0" xfId="0" applyFont="1" applyAlignment="1">
      <alignment vertical="center"/>
    </xf>
    <xf numFmtId="0" fontId="42" fillId="22" borderId="0" xfId="0" applyFont="1" applyFill="1" applyAlignment="1">
      <alignment vertical="center"/>
    </xf>
    <xf numFmtId="0" fontId="28" fillId="23" borderId="0" xfId="0" applyFont="1" applyFill="1" applyAlignment="1">
      <alignment vertical="center"/>
    </xf>
    <xf numFmtId="0" fontId="43" fillId="22" borderId="0" xfId="0" applyFont="1" applyFill="1" applyAlignment="1">
      <alignment vertical="center"/>
    </xf>
    <xf numFmtId="0" fontId="43" fillId="22" borderId="0" xfId="0" applyFont="1" applyFill="1" applyAlignment="1">
      <alignment horizontal="center" vertical="center"/>
    </xf>
    <xf numFmtId="0" fontId="34" fillId="23" borderId="0" xfId="0" applyFont="1" applyFill="1" applyAlignment="1">
      <alignment vertical="center"/>
    </xf>
    <xf numFmtId="0" fontId="38" fillId="23" borderId="0" xfId="0" applyFont="1" applyFill="1" applyAlignment="1">
      <alignment vertical="center"/>
    </xf>
    <xf numFmtId="0" fontId="34" fillId="0" borderId="0" xfId="0" applyFont="1" applyAlignment="1">
      <alignment vertical="center"/>
    </xf>
    <xf numFmtId="0" fontId="39" fillId="22" borderId="0" xfId="0" applyFont="1" applyFill="1" applyAlignment="1">
      <alignment vertical="center"/>
    </xf>
    <xf numFmtId="0" fontId="30" fillId="23" borderId="0" xfId="0" applyFont="1" applyFill="1" applyAlignment="1">
      <alignment vertical="center"/>
    </xf>
    <xf numFmtId="0" fontId="30" fillId="23" borderId="0" xfId="0" applyFont="1" applyFill="1" applyAlignment="1">
      <alignment horizontal="center" vertical="center"/>
    </xf>
    <xf numFmtId="0" fontId="37" fillId="0" borderId="10" xfId="0" applyFont="1" applyBorder="1" applyAlignment="1">
      <alignment horizontal="left" vertical="center"/>
    </xf>
    <xf numFmtId="0" fontId="44" fillId="21" borderId="11" xfId="0" applyFont="1" applyFill="1" applyBorder="1" applyAlignment="1">
      <alignment vertical="center"/>
    </xf>
    <xf numFmtId="0" fontId="39" fillId="21" borderId="11" xfId="0" applyFont="1" applyFill="1" applyBorder="1" applyAlignment="1">
      <alignment vertical="center"/>
    </xf>
    <xf numFmtId="0" fontId="39" fillId="0" borderId="12" xfId="0" quotePrefix="1" applyFont="1" applyBorder="1" applyAlignment="1">
      <alignment horizontal="center" vertical="center"/>
    </xf>
    <xf numFmtId="0" fontId="39" fillId="0" borderId="12" xfId="0" applyFont="1" applyBorder="1" applyAlignment="1">
      <alignment vertical="center"/>
    </xf>
    <xf numFmtId="0" fontId="39" fillId="0" borderId="12" xfId="0" applyFont="1" applyBorder="1" applyAlignment="1">
      <alignment horizontal="left" vertical="center"/>
    </xf>
    <xf numFmtId="0" fontId="33" fillId="0" borderId="0" xfId="34" applyNumberFormat="1" applyFont="1" applyFill="1" applyBorder="1" applyAlignment="1" applyProtection="1"/>
    <xf numFmtId="0" fontId="28" fillId="0" borderId="0" xfId="0" applyFont="1" applyProtection="1">
      <protection locked="0"/>
    </xf>
    <xf numFmtId="167" fontId="39" fillId="24" borderId="12" xfId="0" applyNumberFormat="1" applyFont="1" applyFill="1" applyBorder="1" applyAlignment="1">
      <alignment horizontal="center" vertical="center"/>
    </xf>
    <xf numFmtId="167" fontId="39" fillId="0" borderId="12" xfId="0" applyNumberFormat="1" applyFont="1" applyBorder="1" applyAlignment="1">
      <alignment horizontal="center" vertical="center"/>
    </xf>
    <xf numFmtId="167" fontId="30" fillId="23" borderId="10" xfId="0" applyNumberFormat="1" applyFont="1" applyFill="1" applyBorder="1" applyAlignment="1">
      <alignment horizontal="center" vertical="center"/>
    </xf>
    <xf numFmtId="0" fontId="46" fillId="0" borderId="10" xfId="0" applyFont="1" applyBorder="1" applyAlignment="1">
      <alignment horizontal="left" vertical="center"/>
    </xf>
    <xf numFmtId="0" fontId="45" fillId="0" borderId="0" xfId="34" applyFont="1" applyBorder="1" applyAlignment="1" applyProtection="1">
      <alignment horizontal="left" vertical="center"/>
    </xf>
    <xf numFmtId="167" fontId="28" fillId="0" borderId="21" xfId="0" applyNumberFormat="1" applyFont="1" applyBorder="1" applyAlignment="1" applyProtection="1">
      <alignment horizontal="center" vertical="center" shrinkToFit="1"/>
      <protection locked="0"/>
    </xf>
    <xf numFmtId="0" fontId="29" fillId="0" borderId="15" xfId="0" applyFont="1" applyBorder="1" applyAlignment="1">
      <alignment horizontal="center" vertical="center"/>
    </xf>
    <xf numFmtId="0" fontId="29" fillId="0" borderId="13" xfId="0" applyFont="1" applyBorder="1" applyAlignment="1">
      <alignment horizontal="center" vertical="center"/>
    </xf>
    <xf numFmtId="0" fontId="29" fillId="0" borderId="16" xfId="0" applyFont="1" applyBorder="1" applyAlignment="1">
      <alignment horizontal="center" vertical="center"/>
    </xf>
    <xf numFmtId="166" fontId="28" fillId="0" borderId="15" xfId="0" applyNumberFormat="1" applyFont="1" applyBorder="1" applyAlignment="1">
      <alignment horizontal="center" vertical="center"/>
    </xf>
    <xf numFmtId="166" fontId="28" fillId="0" borderId="13" xfId="0" applyNumberFormat="1" applyFont="1" applyBorder="1" applyAlignment="1">
      <alignment horizontal="center" vertical="center"/>
    </xf>
    <xf numFmtId="166" fontId="28" fillId="0" borderId="16" xfId="0" applyNumberFormat="1" applyFont="1" applyBorder="1" applyAlignment="1">
      <alignment horizontal="center" vertical="center"/>
    </xf>
    <xf numFmtId="9" fontId="39" fillId="25" borderId="12" xfId="0" applyNumberFormat="1" applyFont="1" applyFill="1" applyBorder="1" applyAlignment="1">
      <alignment horizontal="center" vertical="center"/>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te" xfId="38" builtinId="10" customBuiltin="1"/>
    <cellStyle name="Output" xfId="39" builtinId="21" customBuiltin="1"/>
    <cellStyle name="Percent" xfId="40" builtinId="5"/>
    <cellStyle name="Title" xfId="41" builtinId="15" customBuiltin="1"/>
    <cellStyle name="Total" xfId="42" builtinId="25" customBuiltin="1"/>
    <cellStyle name="Warning Text" xfId="43" builtinId="11" customBuiltin="1"/>
  </cellStyles>
  <dxfs count="10">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theme="0" tint="-0.499984740745262"/>
        </patternFill>
      </fill>
    </dxf>
    <dxf>
      <border>
        <left style="thin">
          <color rgb="FFC00000"/>
        </left>
        <right style="thin">
          <color rgb="FFC00000"/>
        </right>
        <vertical/>
        <horizontal/>
      </border>
    </dxf>
    <dxf>
      <font>
        <color theme="0"/>
      </font>
      <fill>
        <patternFill>
          <bgColor theme="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99"/>
      <rgbColor rgb="000000FF"/>
      <rgbColor rgb="00FFFF00"/>
      <rgbColor rgb="00DE3018"/>
      <rgbColor rgb="0053D4C9"/>
      <rgbColor rgb="006B0C00"/>
      <rgbColor rgb="00006500"/>
      <rgbColor rgb="00182C63"/>
      <rgbColor rgb="00819C00"/>
      <rgbColor rgb="00C9B783"/>
      <rgbColor rgb="00007F74"/>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6699FF"/>
      <rgbColor rgb="00CCECFF"/>
      <rgbColor rgb="00D6F4D9"/>
      <rgbColor rgb="00FFFFCC"/>
      <rgbColor rgb="0099CCFF"/>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FFCCCC"/>
      <color rgb="FFFF9900"/>
      <color rgb="FF91D0FF"/>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croll" dx="22" fmlaLink="$H$4" horiz="1" max="100" min="1" page="0"/>
</file>

<file path=xl/drawings/drawing1.xml><?xml version="1.0" encoding="utf-8"?>
<xdr:wsDr xmlns:xdr="http://schemas.openxmlformats.org/drawingml/2006/spreadsheetDrawing" xmlns:a="http://schemas.openxmlformats.org/drawingml/2006/main">
  <xdr:twoCellAnchor editAs="absolute">
    <xdr:from>
      <xdr:col>5</xdr:col>
      <xdr:colOff>249892</xdr:colOff>
      <xdr:row>5</xdr:row>
      <xdr:rowOff>116205</xdr:rowOff>
    </xdr:from>
    <xdr:to>
      <xdr:col>17</xdr:col>
      <xdr:colOff>126698</xdr:colOff>
      <xdr:row>9</xdr:row>
      <xdr:rowOff>173778</xdr:rowOff>
    </xdr:to>
    <xdr:sp macro="" textlink="">
      <xdr:nvSpPr>
        <xdr:cNvPr id="8236" name="Text Box 44" hidden="1">
          <a:extLst>
            <a:ext uri="{FF2B5EF4-FFF2-40B4-BE49-F238E27FC236}">
              <a16:creationId xmlns:a16="http://schemas.microsoft.com/office/drawing/2014/main" id="{00000000-0008-0000-0000-00002C200000}"/>
            </a:ext>
          </a:extLst>
        </xdr:cNvPr>
        <xdr:cNvSpPr txBox="1">
          <a:spLocks noChangeArrowheads="1"/>
        </xdr:cNvSpPr>
      </xdr:nvSpPr>
      <xdr:spPr bwMode="auto">
        <a:xfrm>
          <a:off x="4953000" y="1371600"/>
          <a:ext cx="3419475" cy="110490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mc:AlternateContent xmlns:mc="http://schemas.openxmlformats.org/markup-compatibility/2006">
    <mc:Choice xmlns:a14="http://schemas.microsoft.com/office/drawing/2010/main" Requires="a14">
      <xdr:twoCellAnchor editAs="oneCell">
        <xdr:from>
          <xdr:col>9</xdr:col>
          <xdr:colOff>99060</xdr:colOff>
          <xdr:row>1</xdr:row>
          <xdr:rowOff>121920</xdr:rowOff>
        </xdr:from>
        <xdr:to>
          <xdr:col>27</xdr:col>
          <xdr:colOff>121920</xdr:colOff>
          <xdr:row>2</xdr:row>
          <xdr:rowOff>121920</xdr:rowOff>
        </xdr:to>
        <xdr:sp macro="" textlink="">
          <xdr:nvSpPr>
            <xdr:cNvPr id="8238" name="Scroll Bar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wsDr>
</file>

<file path=xl/theme/theme1.xml><?xml version="1.0" encoding="utf-8"?>
<a:theme xmlns:a="http://schemas.openxmlformats.org/drawingml/2006/main" name="Office Theme">
  <a:themeElements>
    <a:clrScheme name="v42-Gantt">
      <a:dk1>
        <a:sysClr val="windowText" lastClr="000000"/>
      </a:dk1>
      <a:lt1>
        <a:sysClr val="window" lastClr="FFFFFF"/>
      </a:lt1>
      <a:dk2>
        <a:srgbClr val="3B8741"/>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omastc.com/" TargetMode="External"/><Relationship Id="rId6" Type="http://schemas.openxmlformats.org/officeDocument/2006/relationships/comments" Target="../comments1.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KY49"/>
  <sheetViews>
    <sheetView showGridLines="0" tabSelected="1" zoomScale="110" zoomScaleNormal="110" zoomScaleSheetLayoutView="98" workbookViewId="0">
      <pane xSplit="10" ySplit="8" topLeftCell="FE11" activePane="bottomRight" state="frozen"/>
      <selection pane="topRight" activeCell="K1" sqref="K1"/>
      <selection pane="bottomLeft" activeCell="A9" sqref="A9"/>
      <selection pane="bottomRight" activeCell="B37" sqref="B37"/>
    </sheetView>
  </sheetViews>
  <sheetFormatPr defaultColWidth="9.109375" defaultRowHeight="14.4" x14ac:dyDescent="0.3"/>
  <cols>
    <col min="1" max="1" width="6.88671875" style="3" customWidth="1"/>
    <col min="2" max="2" width="35" style="3" customWidth="1"/>
    <col min="3" max="3" width="14" style="3" customWidth="1"/>
    <col min="4" max="4" width="6.88671875" style="3" hidden="1" customWidth="1"/>
    <col min="5" max="5" width="14.109375" style="3" customWidth="1"/>
    <col min="6" max="6" width="13.6640625" style="3" bestFit="1" customWidth="1"/>
    <col min="7" max="7" width="6" style="3" customWidth="1"/>
    <col min="8" max="8" width="8.88671875" style="3" customWidth="1"/>
    <col min="9" max="9" width="6.44140625" style="3" customWidth="1"/>
    <col min="10" max="10" width="1.88671875" style="3" customWidth="1"/>
    <col min="11" max="311" width="2.44140625" style="3" customWidth="1"/>
    <col min="312" max="16384" width="9.109375" style="3"/>
  </cols>
  <sheetData>
    <row r="1" spans="1:311" ht="30" customHeight="1" x14ac:dyDescent="0.3">
      <c r="A1" s="1" t="s">
        <v>48</v>
      </c>
      <c r="B1" s="2"/>
      <c r="C1" s="2"/>
      <c r="D1" s="2"/>
      <c r="E1" s="2"/>
      <c r="F1" s="2"/>
      <c r="I1" s="4"/>
      <c r="K1" s="83" t="s">
        <v>17</v>
      </c>
      <c r="L1" s="83"/>
      <c r="M1" s="83"/>
      <c r="N1" s="83"/>
      <c r="O1" s="83"/>
      <c r="P1" s="83"/>
      <c r="Q1" s="83"/>
      <c r="R1" s="83"/>
      <c r="S1" s="83"/>
      <c r="T1" s="83"/>
      <c r="U1" s="83"/>
      <c r="V1" s="83"/>
      <c r="W1" s="83"/>
      <c r="X1" s="83"/>
      <c r="Y1" s="83"/>
      <c r="Z1" s="83"/>
      <c r="AA1" s="83"/>
      <c r="AB1" s="83"/>
      <c r="AC1" s="83"/>
      <c r="AD1" s="83"/>
      <c r="AE1" s="83"/>
    </row>
    <row r="2" spans="1:311" ht="18" customHeight="1" x14ac:dyDescent="0.3">
      <c r="A2" s="5" t="s">
        <v>49</v>
      </c>
      <c r="B2" s="6"/>
      <c r="C2" s="6"/>
      <c r="D2" s="7"/>
      <c r="E2" s="8"/>
      <c r="F2" s="8"/>
      <c r="H2" s="9"/>
    </row>
    <row r="3" spans="1:311" ht="15" x14ac:dyDescent="0.3">
      <c r="A3" s="5"/>
      <c r="H3" s="9"/>
      <c r="K3" s="10"/>
      <c r="L3" s="10"/>
      <c r="M3" s="10"/>
      <c r="N3" s="10"/>
      <c r="O3" s="10"/>
      <c r="P3" s="10"/>
      <c r="Q3" s="10"/>
      <c r="R3" s="10"/>
      <c r="S3" s="10"/>
      <c r="T3" s="10"/>
      <c r="U3" s="10"/>
      <c r="V3" s="10"/>
      <c r="W3" s="10"/>
      <c r="X3" s="10"/>
      <c r="Y3" s="10"/>
      <c r="Z3" s="10"/>
      <c r="AA3" s="10"/>
    </row>
    <row r="4" spans="1:311" ht="17.25" customHeight="1" x14ac:dyDescent="0.3">
      <c r="B4" s="4" t="s">
        <v>14</v>
      </c>
      <c r="C4" s="84">
        <v>45748</v>
      </c>
      <c r="D4" s="84"/>
      <c r="E4" s="84"/>
      <c r="G4" s="4" t="s">
        <v>13</v>
      </c>
      <c r="H4" s="11">
        <v>1</v>
      </c>
      <c r="K4" s="85" t="str">
        <f>"Week "&amp;(K6-($C$4-WEEKDAY($C$4,1)+2))/7+1</f>
        <v>Week 1</v>
      </c>
      <c r="L4" s="86"/>
      <c r="M4" s="86"/>
      <c r="N4" s="86"/>
      <c r="O4" s="86"/>
      <c r="P4" s="86"/>
      <c r="Q4" s="87"/>
      <c r="R4" s="85" t="str">
        <f>"Week "&amp;(R6-($C$4-WEEKDAY($C$4,1)+2))/7+1</f>
        <v>Week 2</v>
      </c>
      <c r="S4" s="86"/>
      <c r="T4" s="86"/>
      <c r="U4" s="86"/>
      <c r="V4" s="86"/>
      <c r="W4" s="86"/>
      <c r="X4" s="87"/>
      <c r="Y4" s="85" t="str">
        <f>"Week "&amp;(Y6-($C$4-WEEKDAY($C$4,1)+2))/7+1</f>
        <v>Week 3</v>
      </c>
      <c r="Z4" s="86"/>
      <c r="AA4" s="86"/>
      <c r="AB4" s="86"/>
      <c r="AC4" s="86"/>
      <c r="AD4" s="86"/>
      <c r="AE4" s="87"/>
      <c r="AF4" s="85" t="str">
        <f>"Week "&amp;(AF6-($C$4-WEEKDAY($C$4,1)+2))/7+1</f>
        <v>Week 4</v>
      </c>
      <c r="AG4" s="86"/>
      <c r="AH4" s="86"/>
      <c r="AI4" s="86"/>
      <c r="AJ4" s="86"/>
      <c r="AK4" s="86"/>
      <c r="AL4" s="87"/>
      <c r="AM4" s="85" t="str">
        <f>"Week "&amp;(AM6-($C$4-WEEKDAY($C$4,1)+2))/7+1</f>
        <v>Week 5</v>
      </c>
      <c r="AN4" s="86"/>
      <c r="AO4" s="86"/>
      <c r="AP4" s="86"/>
      <c r="AQ4" s="86"/>
      <c r="AR4" s="86"/>
      <c r="AS4" s="87"/>
      <c r="AT4" s="85" t="str">
        <f>"Week "&amp;(AT6-($C$4-WEEKDAY($C$4,1)+2))/7+1</f>
        <v>Week 6</v>
      </c>
      <c r="AU4" s="86"/>
      <c r="AV4" s="86"/>
      <c r="AW4" s="86"/>
      <c r="AX4" s="86"/>
      <c r="AY4" s="86"/>
      <c r="AZ4" s="87"/>
      <c r="BA4" s="85" t="str">
        <f>"Week "&amp;(BA6-($C$4-WEEKDAY($C$4,1)+2))/7+1</f>
        <v>Week 7</v>
      </c>
      <c r="BB4" s="86"/>
      <c r="BC4" s="86"/>
      <c r="BD4" s="86"/>
      <c r="BE4" s="86"/>
      <c r="BF4" s="86"/>
      <c r="BG4" s="87"/>
      <c r="BH4" s="85" t="str">
        <f>"Week "&amp;(BH6-($C$4-WEEKDAY($C$4,1)+2))/7+1</f>
        <v>Week 8</v>
      </c>
      <c r="BI4" s="86"/>
      <c r="BJ4" s="86"/>
      <c r="BK4" s="86"/>
      <c r="BL4" s="86"/>
      <c r="BM4" s="86"/>
      <c r="BN4" s="87"/>
      <c r="BO4" s="85" t="str">
        <f>"Week "&amp;(BO6-($C$4-WEEKDAY($C$4,1)+2))/7+1</f>
        <v>Week 9</v>
      </c>
      <c r="BP4" s="86"/>
      <c r="BQ4" s="86"/>
      <c r="BR4" s="86"/>
      <c r="BS4" s="86"/>
      <c r="BT4" s="86"/>
      <c r="BU4" s="87"/>
      <c r="BV4" s="85" t="str">
        <f>"Week "&amp;(BV6-($C$4-WEEKDAY($C$4,1)+2))/7+1</f>
        <v>Week 10</v>
      </c>
      <c r="BW4" s="86"/>
      <c r="BX4" s="86"/>
      <c r="BY4" s="86"/>
      <c r="BZ4" s="86"/>
      <c r="CA4" s="86"/>
      <c r="CB4" s="87"/>
      <c r="CC4" s="85" t="str">
        <f>"Week "&amp;(CC6-($C$4-WEEKDAY($C$4,1)+2))/7+1</f>
        <v>Week 11</v>
      </c>
      <c r="CD4" s="86"/>
      <c r="CE4" s="86"/>
      <c r="CF4" s="86"/>
      <c r="CG4" s="86"/>
      <c r="CH4" s="86"/>
      <c r="CI4" s="87"/>
      <c r="CJ4" s="85" t="str">
        <f>"Week "&amp;(CJ6-($C$4-WEEKDAY($C$4,1)+2))/7+1</f>
        <v>Week 12</v>
      </c>
      <c r="CK4" s="86"/>
      <c r="CL4" s="86"/>
      <c r="CM4" s="86"/>
      <c r="CN4" s="86"/>
      <c r="CO4" s="86"/>
      <c r="CP4" s="87"/>
      <c r="CQ4" s="85" t="str">
        <f>"Week "&amp;(CQ6-($C$4-WEEKDAY($C$4,1)+2))/7+1</f>
        <v>Week 13</v>
      </c>
      <c r="CR4" s="86"/>
      <c r="CS4" s="86"/>
      <c r="CT4" s="86"/>
      <c r="CU4" s="86"/>
      <c r="CV4" s="86"/>
      <c r="CW4" s="87"/>
      <c r="CX4" s="85" t="str">
        <f>"Week "&amp;(CX6-($C$4-WEEKDAY($C$4,1)+2))/7+1</f>
        <v>Week 14</v>
      </c>
      <c r="CY4" s="86"/>
      <c r="CZ4" s="86"/>
      <c r="DA4" s="86"/>
      <c r="DB4" s="86"/>
      <c r="DC4" s="86"/>
      <c r="DD4" s="87"/>
      <c r="DE4" s="85" t="str">
        <f>"Week "&amp;(DE6-($C$4-WEEKDAY($C$4,1)+2))/7+1</f>
        <v>Week 15</v>
      </c>
      <c r="DF4" s="86"/>
      <c r="DG4" s="86"/>
      <c r="DH4" s="86"/>
      <c r="DI4" s="86"/>
      <c r="DJ4" s="86"/>
      <c r="DK4" s="87"/>
      <c r="DL4" s="85" t="str">
        <f>"Week "&amp;(DL6-($C$4-WEEKDAY($C$4,1)+2))/7+1</f>
        <v>Week 16</v>
      </c>
      <c r="DM4" s="86"/>
      <c r="DN4" s="86"/>
      <c r="DO4" s="86"/>
      <c r="DP4" s="86"/>
      <c r="DQ4" s="86"/>
      <c r="DR4" s="87"/>
      <c r="DS4" s="85" t="str">
        <f>"Week "&amp;(DS6-($C$4-WEEKDAY($C$4,1)+2))/7+1</f>
        <v>Week 17</v>
      </c>
      <c r="DT4" s="86"/>
      <c r="DU4" s="86"/>
      <c r="DV4" s="86"/>
      <c r="DW4" s="86"/>
      <c r="DX4" s="86"/>
      <c r="DY4" s="87"/>
      <c r="DZ4" s="85" t="str">
        <f>"Week "&amp;(DZ6-($C$4-WEEKDAY($C$4,1)+2))/7+1</f>
        <v>Week 18</v>
      </c>
      <c r="EA4" s="86"/>
      <c r="EB4" s="86"/>
      <c r="EC4" s="86"/>
      <c r="ED4" s="86"/>
      <c r="EE4" s="86"/>
      <c r="EF4" s="87"/>
      <c r="EG4" s="85" t="str">
        <f>"Week "&amp;(EG6-($C$4-WEEKDAY($C$4,1)+2))/7+1</f>
        <v>Week 19</v>
      </c>
      <c r="EH4" s="86"/>
      <c r="EI4" s="86"/>
      <c r="EJ4" s="86"/>
      <c r="EK4" s="86"/>
      <c r="EL4" s="86"/>
      <c r="EM4" s="87"/>
      <c r="EN4" s="85" t="str">
        <f>"Week "&amp;(EN6-($C$4-WEEKDAY($C$4,1)+2))/7+1</f>
        <v>Week 20</v>
      </c>
      <c r="EO4" s="86"/>
      <c r="EP4" s="86"/>
      <c r="EQ4" s="86"/>
      <c r="ER4" s="86"/>
      <c r="ES4" s="86"/>
      <c r="ET4" s="87"/>
      <c r="EU4" s="85" t="str">
        <f>"Week "&amp;(EU6-($C$4-WEEKDAY($C$4,1)+2))/7+1</f>
        <v>Week 21</v>
      </c>
      <c r="EV4" s="86"/>
      <c r="EW4" s="86"/>
      <c r="EX4" s="86"/>
      <c r="EY4" s="86"/>
      <c r="EZ4" s="86"/>
      <c r="FA4" s="87"/>
      <c r="FB4" s="85" t="str">
        <f>"Week "&amp;(FB6-($C$4-WEEKDAY($C$4,1)+2))/7+1</f>
        <v>Week 22</v>
      </c>
      <c r="FC4" s="86"/>
      <c r="FD4" s="86"/>
      <c r="FE4" s="86"/>
      <c r="FF4" s="86"/>
      <c r="FG4" s="86"/>
      <c r="FH4" s="87"/>
      <c r="FI4" s="85" t="str">
        <f>"Week "&amp;(FI6-($C$4-WEEKDAY($C$4,1)+2))/7+1</f>
        <v>Week 23</v>
      </c>
      <c r="FJ4" s="86"/>
      <c r="FK4" s="86"/>
      <c r="FL4" s="86"/>
      <c r="FM4" s="86"/>
      <c r="FN4" s="86"/>
      <c r="FO4" s="87"/>
      <c r="FP4" s="85" t="str">
        <f>"Week "&amp;(FP6-($C$4-WEEKDAY($C$4,1)+2))/7+1</f>
        <v>Week 24</v>
      </c>
      <c r="FQ4" s="86"/>
      <c r="FR4" s="86"/>
      <c r="FS4" s="86"/>
      <c r="FT4" s="86"/>
      <c r="FU4" s="86"/>
      <c r="FV4" s="87"/>
      <c r="FW4" s="85" t="str">
        <f>"Week "&amp;(FW6-($C$4-WEEKDAY($C$4,1)+2))/7+1</f>
        <v>Week 25</v>
      </c>
      <c r="FX4" s="86"/>
      <c r="FY4" s="86"/>
      <c r="FZ4" s="86"/>
      <c r="GA4" s="86"/>
      <c r="GB4" s="86"/>
      <c r="GC4" s="87"/>
      <c r="GD4" s="85" t="str">
        <f>"Week "&amp;(GD6-($C$4-WEEKDAY($C$4,1)+2))/7+1</f>
        <v>Week 26</v>
      </c>
      <c r="GE4" s="86"/>
      <c r="GF4" s="86"/>
      <c r="GG4" s="86"/>
      <c r="GH4" s="86"/>
      <c r="GI4" s="86"/>
      <c r="GJ4" s="87"/>
      <c r="GK4" s="85" t="str">
        <f>"Week "&amp;(GK6-($C$4-WEEKDAY($C$4,1)+2))/7+1</f>
        <v>Week 27</v>
      </c>
      <c r="GL4" s="86"/>
      <c r="GM4" s="86"/>
      <c r="GN4" s="86"/>
      <c r="GO4" s="86"/>
      <c r="GP4" s="86"/>
      <c r="GQ4" s="87"/>
      <c r="GR4" s="85" t="str">
        <f>"Week "&amp;(GR6-($C$4-WEEKDAY($C$4,1)+2))/7+1</f>
        <v>Week 28</v>
      </c>
      <c r="GS4" s="86"/>
      <c r="GT4" s="86"/>
      <c r="GU4" s="86"/>
      <c r="GV4" s="86"/>
      <c r="GW4" s="86"/>
      <c r="GX4" s="87"/>
      <c r="GY4" s="85" t="str">
        <f>"Week "&amp;(GY6-($C$4-WEEKDAY($C$4,1)+2))/7+1</f>
        <v>Week 29</v>
      </c>
      <c r="GZ4" s="86"/>
      <c r="HA4" s="86"/>
      <c r="HB4" s="86"/>
      <c r="HC4" s="86"/>
      <c r="HD4" s="86"/>
      <c r="HE4" s="87"/>
      <c r="HF4" s="85" t="str">
        <f>"Week "&amp;(HF6-($C$4-WEEKDAY($C$4,1)+2))/7+1</f>
        <v>Week 30</v>
      </c>
      <c r="HG4" s="86"/>
      <c r="HH4" s="86"/>
      <c r="HI4" s="86"/>
      <c r="HJ4" s="86"/>
      <c r="HK4" s="86"/>
      <c r="HL4" s="87"/>
      <c r="HM4" s="85" t="str">
        <f>"Week "&amp;(HM6-($C$4-WEEKDAY($C$4,1)+2))/7+1</f>
        <v>Week 31</v>
      </c>
      <c r="HN4" s="86"/>
      <c r="HO4" s="86"/>
      <c r="HP4" s="86"/>
      <c r="HQ4" s="86"/>
      <c r="HR4" s="86"/>
      <c r="HS4" s="87"/>
      <c r="HT4" s="85" t="str">
        <f>"Week "&amp;(HT6-($C$4-WEEKDAY($C$4,1)+2))/7+1</f>
        <v>Week 32</v>
      </c>
      <c r="HU4" s="86"/>
      <c r="HV4" s="86"/>
      <c r="HW4" s="86"/>
      <c r="HX4" s="86"/>
      <c r="HY4" s="86"/>
      <c r="HZ4" s="87"/>
      <c r="IA4" s="85" t="str">
        <f>"Week "&amp;(IA6-($C$4-WEEKDAY($C$4,1)+2))/7+1</f>
        <v>Week 33</v>
      </c>
      <c r="IB4" s="86"/>
      <c r="IC4" s="86"/>
      <c r="ID4" s="86"/>
      <c r="IE4" s="86"/>
      <c r="IF4" s="86"/>
      <c r="IG4" s="87"/>
      <c r="IH4" s="85" t="str">
        <f>"Week "&amp;(IH6-($C$4-WEEKDAY($C$4,1)+2))/7+1</f>
        <v>Week 34</v>
      </c>
      <c r="II4" s="86"/>
      <c r="IJ4" s="86"/>
      <c r="IK4" s="86"/>
      <c r="IL4" s="86"/>
      <c r="IM4" s="86"/>
      <c r="IN4" s="87"/>
      <c r="IO4" s="85" t="str">
        <f>"Week "&amp;(IO6-($C$4-WEEKDAY($C$4,1)+2))/7+1</f>
        <v>Week 35</v>
      </c>
      <c r="IP4" s="86"/>
      <c r="IQ4" s="86"/>
      <c r="IR4" s="86"/>
      <c r="IS4" s="86"/>
      <c r="IT4" s="86"/>
      <c r="IU4" s="87"/>
      <c r="IV4" s="85" t="str">
        <f>"Week "&amp;(IV6-($C$4-WEEKDAY($C$4,1)+2))/7+1</f>
        <v>Week 36</v>
      </c>
      <c r="IW4" s="86"/>
      <c r="IX4" s="86"/>
      <c r="IY4" s="86"/>
      <c r="IZ4" s="86"/>
      <c r="JA4" s="86"/>
      <c r="JB4" s="87"/>
      <c r="JC4" s="85" t="str">
        <f>"Week "&amp;(JC6-($C$4-WEEKDAY($C$4,1)+2))/7+1</f>
        <v>Week 37</v>
      </c>
      <c r="JD4" s="86"/>
      <c r="JE4" s="86"/>
      <c r="JF4" s="86"/>
      <c r="JG4" s="86"/>
      <c r="JH4" s="86"/>
      <c r="JI4" s="87"/>
      <c r="JJ4" s="85" t="str">
        <f>"Week "&amp;(JJ6-($C$4-WEEKDAY($C$4,1)+2))/7+1</f>
        <v>Week 38</v>
      </c>
      <c r="JK4" s="86"/>
      <c r="JL4" s="86"/>
      <c r="JM4" s="86"/>
      <c r="JN4" s="86"/>
      <c r="JO4" s="86"/>
      <c r="JP4" s="87"/>
      <c r="JQ4" s="85" t="str">
        <f>"Week "&amp;(JQ6-($C$4-WEEKDAY($C$4,1)+2))/7+1</f>
        <v>Week 39</v>
      </c>
      <c r="JR4" s="86"/>
      <c r="JS4" s="86"/>
      <c r="JT4" s="86"/>
      <c r="JU4" s="86"/>
      <c r="JV4" s="86"/>
      <c r="JW4" s="87"/>
      <c r="JX4" s="85" t="str">
        <f>"Week "&amp;(JX6-($C$4-WEEKDAY($C$4,1)+2))/7+1</f>
        <v>Week 40</v>
      </c>
      <c r="JY4" s="86"/>
      <c r="JZ4" s="86"/>
      <c r="KA4" s="86"/>
      <c r="KB4" s="86"/>
      <c r="KC4" s="86"/>
      <c r="KD4" s="87"/>
      <c r="KE4" s="85" t="str">
        <f>"Week "&amp;(KE6-($C$4-WEEKDAY($C$4,1)+2))/7+1</f>
        <v>Week 41</v>
      </c>
      <c r="KF4" s="86"/>
      <c r="KG4" s="86"/>
      <c r="KH4" s="86"/>
      <c r="KI4" s="86"/>
      <c r="KJ4" s="86"/>
      <c r="KK4" s="87"/>
      <c r="KL4" s="85" t="str">
        <f>"Week "&amp;(KL6-($C$4-WEEKDAY($C$4,1)+2))/7+1</f>
        <v>Week 42</v>
      </c>
      <c r="KM4" s="86"/>
      <c r="KN4" s="86"/>
      <c r="KO4" s="86"/>
      <c r="KP4" s="86"/>
      <c r="KQ4" s="86"/>
      <c r="KR4" s="87"/>
      <c r="KS4" s="85" t="str">
        <f>"Week "&amp;(KS6-($C$4-WEEKDAY($C$4,1)+2))/7+1</f>
        <v>Week 43</v>
      </c>
      <c r="KT4" s="86"/>
      <c r="KU4" s="86"/>
      <c r="KV4" s="86"/>
      <c r="KW4" s="86"/>
      <c r="KX4" s="86"/>
      <c r="KY4" s="87"/>
    </row>
    <row r="5" spans="1:311" ht="17.25" customHeight="1" x14ac:dyDescent="0.3">
      <c r="B5" s="4" t="s">
        <v>15</v>
      </c>
      <c r="C5" s="84">
        <v>45991</v>
      </c>
      <c r="D5" s="84"/>
      <c r="E5" s="84"/>
      <c r="K5" s="88">
        <f>K6</f>
        <v>45747</v>
      </c>
      <c r="L5" s="89"/>
      <c r="M5" s="89"/>
      <c r="N5" s="89"/>
      <c r="O5" s="89"/>
      <c r="P5" s="89"/>
      <c r="Q5" s="90"/>
      <c r="R5" s="88">
        <f>R6</f>
        <v>45754</v>
      </c>
      <c r="S5" s="89"/>
      <c r="T5" s="89"/>
      <c r="U5" s="89"/>
      <c r="V5" s="89"/>
      <c r="W5" s="89"/>
      <c r="X5" s="90"/>
      <c r="Y5" s="88">
        <f>Y6</f>
        <v>45761</v>
      </c>
      <c r="Z5" s="89"/>
      <c r="AA5" s="89"/>
      <c r="AB5" s="89"/>
      <c r="AC5" s="89"/>
      <c r="AD5" s="89"/>
      <c r="AE5" s="90"/>
      <c r="AF5" s="88">
        <f>AF6</f>
        <v>45768</v>
      </c>
      <c r="AG5" s="89"/>
      <c r="AH5" s="89"/>
      <c r="AI5" s="89"/>
      <c r="AJ5" s="89"/>
      <c r="AK5" s="89"/>
      <c r="AL5" s="90"/>
      <c r="AM5" s="88">
        <f>AM6</f>
        <v>45775</v>
      </c>
      <c r="AN5" s="89"/>
      <c r="AO5" s="89"/>
      <c r="AP5" s="89"/>
      <c r="AQ5" s="89"/>
      <c r="AR5" s="89"/>
      <c r="AS5" s="90"/>
      <c r="AT5" s="88">
        <f>AT6</f>
        <v>45782</v>
      </c>
      <c r="AU5" s="89"/>
      <c r="AV5" s="89"/>
      <c r="AW5" s="89"/>
      <c r="AX5" s="89"/>
      <c r="AY5" s="89"/>
      <c r="AZ5" s="90"/>
      <c r="BA5" s="88">
        <f>BA6</f>
        <v>45789</v>
      </c>
      <c r="BB5" s="89"/>
      <c r="BC5" s="89"/>
      <c r="BD5" s="89"/>
      <c r="BE5" s="89"/>
      <c r="BF5" s="89"/>
      <c r="BG5" s="90"/>
      <c r="BH5" s="88">
        <f>BH6</f>
        <v>45796</v>
      </c>
      <c r="BI5" s="89"/>
      <c r="BJ5" s="89"/>
      <c r="BK5" s="89"/>
      <c r="BL5" s="89"/>
      <c r="BM5" s="89"/>
      <c r="BN5" s="90"/>
      <c r="BO5" s="88">
        <f>BO6</f>
        <v>45803</v>
      </c>
      <c r="BP5" s="89"/>
      <c r="BQ5" s="89"/>
      <c r="BR5" s="89"/>
      <c r="BS5" s="89"/>
      <c r="BT5" s="89"/>
      <c r="BU5" s="90"/>
      <c r="BV5" s="88">
        <f>BV6</f>
        <v>45810</v>
      </c>
      <c r="BW5" s="89"/>
      <c r="BX5" s="89"/>
      <c r="BY5" s="89"/>
      <c r="BZ5" s="89"/>
      <c r="CA5" s="89"/>
      <c r="CB5" s="90"/>
      <c r="CC5" s="88">
        <f>CC6</f>
        <v>45817</v>
      </c>
      <c r="CD5" s="89"/>
      <c r="CE5" s="89"/>
      <c r="CF5" s="89"/>
      <c r="CG5" s="89"/>
      <c r="CH5" s="89"/>
      <c r="CI5" s="90"/>
      <c r="CJ5" s="88">
        <f>CJ6</f>
        <v>45824</v>
      </c>
      <c r="CK5" s="89"/>
      <c r="CL5" s="89"/>
      <c r="CM5" s="89"/>
      <c r="CN5" s="89"/>
      <c r="CO5" s="89"/>
      <c r="CP5" s="90"/>
      <c r="CQ5" s="88">
        <f>CQ6</f>
        <v>45831</v>
      </c>
      <c r="CR5" s="89"/>
      <c r="CS5" s="89"/>
      <c r="CT5" s="89"/>
      <c r="CU5" s="89"/>
      <c r="CV5" s="89"/>
      <c r="CW5" s="90"/>
      <c r="CX5" s="88">
        <f>CX6</f>
        <v>45838</v>
      </c>
      <c r="CY5" s="89"/>
      <c r="CZ5" s="89"/>
      <c r="DA5" s="89"/>
      <c r="DB5" s="89"/>
      <c r="DC5" s="89"/>
      <c r="DD5" s="90"/>
      <c r="DE5" s="88">
        <f>DE6</f>
        <v>45845</v>
      </c>
      <c r="DF5" s="89"/>
      <c r="DG5" s="89"/>
      <c r="DH5" s="89"/>
      <c r="DI5" s="89"/>
      <c r="DJ5" s="89"/>
      <c r="DK5" s="90"/>
      <c r="DL5" s="88">
        <f>DL6</f>
        <v>45852</v>
      </c>
      <c r="DM5" s="89"/>
      <c r="DN5" s="89"/>
      <c r="DO5" s="89"/>
      <c r="DP5" s="89"/>
      <c r="DQ5" s="89"/>
      <c r="DR5" s="90"/>
      <c r="DS5" s="88">
        <f>DS6</f>
        <v>45859</v>
      </c>
      <c r="DT5" s="89"/>
      <c r="DU5" s="89"/>
      <c r="DV5" s="89"/>
      <c r="DW5" s="89"/>
      <c r="DX5" s="89"/>
      <c r="DY5" s="90"/>
      <c r="DZ5" s="88">
        <f>DZ6</f>
        <v>45866</v>
      </c>
      <c r="EA5" s="89"/>
      <c r="EB5" s="89"/>
      <c r="EC5" s="89"/>
      <c r="ED5" s="89"/>
      <c r="EE5" s="89"/>
      <c r="EF5" s="90"/>
      <c r="EG5" s="88">
        <f>EG6</f>
        <v>45873</v>
      </c>
      <c r="EH5" s="89"/>
      <c r="EI5" s="89"/>
      <c r="EJ5" s="89"/>
      <c r="EK5" s="89"/>
      <c r="EL5" s="89"/>
      <c r="EM5" s="90"/>
      <c r="EN5" s="88">
        <f>EN6</f>
        <v>45880</v>
      </c>
      <c r="EO5" s="89"/>
      <c r="EP5" s="89"/>
      <c r="EQ5" s="89"/>
      <c r="ER5" s="89"/>
      <c r="ES5" s="89"/>
      <c r="ET5" s="90"/>
      <c r="EU5" s="88">
        <f>EU6</f>
        <v>45887</v>
      </c>
      <c r="EV5" s="89"/>
      <c r="EW5" s="89"/>
      <c r="EX5" s="89"/>
      <c r="EY5" s="89"/>
      <c r="EZ5" s="89"/>
      <c r="FA5" s="90"/>
      <c r="FB5" s="88">
        <f>FB6</f>
        <v>45894</v>
      </c>
      <c r="FC5" s="89"/>
      <c r="FD5" s="89"/>
      <c r="FE5" s="89"/>
      <c r="FF5" s="89"/>
      <c r="FG5" s="89"/>
      <c r="FH5" s="90"/>
      <c r="FI5" s="88">
        <f>FI6</f>
        <v>45901</v>
      </c>
      <c r="FJ5" s="89"/>
      <c r="FK5" s="89"/>
      <c r="FL5" s="89"/>
      <c r="FM5" s="89"/>
      <c r="FN5" s="89"/>
      <c r="FO5" s="90"/>
      <c r="FP5" s="88">
        <f>FP6</f>
        <v>45908</v>
      </c>
      <c r="FQ5" s="89"/>
      <c r="FR5" s="89"/>
      <c r="FS5" s="89"/>
      <c r="FT5" s="89"/>
      <c r="FU5" s="89"/>
      <c r="FV5" s="90"/>
      <c r="FW5" s="88">
        <f>FW6</f>
        <v>45915</v>
      </c>
      <c r="FX5" s="89"/>
      <c r="FY5" s="89"/>
      <c r="FZ5" s="89"/>
      <c r="GA5" s="89"/>
      <c r="GB5" s="89"/>
      <c r="GC5" s="90"/>
      <c r="GD5" s="88">
        <f>GD6</f>
        <v>45922</v>
      </c>
      <c r="GE5" s="89"/>
      <c r="GF5" s="89"/>
      <c r="GG5" s="89"/>
      <c r="GH5" s="89"/>
      <c r="GI5" s="89"/>
      <c r="GJ5" s="90"/>
      <c r="GK5" s="88">
        <f>GK6</f>
        <v>45929</v>
      </c>
      <c r="GL5" s="89"/>
      <c r="GM5" s="89"/>
      <c r="GN5" s="89"/>
      <c r="GO5" s="89"/>
      <c r="GP5" s="89"/>
      <c r="GQ5" s="90"/>
      <c r="GR5" s="88">
        <f>GR6</f>
        <v>45936</v>
      </c>
      <c r="GS5" s="89"/>
      <c r="GT5" s="89"/>
      <c r="GU5" s="89"/>
      <c r="GV5" s="89"/>
      <c r="GW5" s="89"/>
      <c r="GX5" s="90"/>
      <c r="GY5" s="88">
        <f>GY6</f>
        <v>45943</v>
      </c>
      <c r="GZ5" s="89"/>
      <c r="HA5" s="89"/>
      <c r="HB5" s="89"/>
      <c r="HC5" s="89"/>
      <c r="HD5" s="89"/>
      <c r="HE5" s="90"/>
      <c r="HF5" s="88">
        <f>HF6</f>
        <v>45950</v>
      </c>
      <c r="HG5" s="89"/>
      <c r="HH5" s="89"/>
      <c r="HI5" s="89"/>
      <c r="HJ5" s="89"/>
      <c r="HK5" s="89"/>
      <c r="HL5" s="90"/>
      <c r="HM5" s="88">
        <f>HM6</f>
        <v>45957</v>
      </c>
      <c r="HN5" s="89"/>
      <c r="HO5" s="89"/>
      <c r="HP5" s="89"/>
      <c r="HQ5" s="89"/>
      <c r="HR5" s="89"/>
      <c r="HS5" s="90"/>
      <c r="HT5" s="88">
        <f>HT6</f>
        <v>45964</v>
      </c>
      <c r="HU5" s="89"/>
      <c r="HV5" s="89"/>
      <c r="HW5" s="89"/>
      <c r="HX5" s="89"/>
      <c r="HY5" s="89"/>
      <c r="HZ5" s="90"/>
      <c r="IA5" s="88">
        <f>IA6</f>
        <v>45971</v>
      </c>
      <c r="IB5" s="89"/>
      <c r="IC5" s="89"/>
      <c r="ID5" s="89"/>
      <c r="IE5" s="89"/>
      <c r="IF5" s="89"/>
      <c r="IG5" s="90"/>
      <c r="IH5" s="88">
        <f>IH6</f>
        <v>45978</v>
      </c>
      <c r="II5" s="89"/>
      <c r="IJ5" s="89"/>
      <c r="IK5" s="89"/>
      <c r="IL5" s="89"/>
      <c r="IM5" s="89"/>
      <c r="IN5" s="90"/>
      <c r="IO5" s="88">
        <f>IO6</f>
        <v>45985</v>
      </c>
      <c r="IP5" s="89"/>
      <c r="IQ5" s="89"/>
      <c r="IR5" s="89"/>
      <c r="IS5" s="89"/>
      <c r="IT5" s="89"/>
      <c r="IU5" s="90"/>
      <c r="IV5" s="88">
        <f>IV6</f>
        <v>45992</v>
      </c>
      <c r="IW5" s="89"/>
      <c r="IX5" s="89"/>
      <c r="IY5" s="89"/>
      <c r="IZ5" s="89"/>
      <c r="JA5" s="89"/>
      <c r="JB5" s="90"/>
      <c r="JC5" s="88">
        <f>JC6</f>
        <v>45999</v>
      </c>
      <c r="JD5" s="89"/>
      <c r="JE5" s="89"/>
      <c r="JF5" s="89"/>
      <c r="JG5" s="89"/>
      <c r="JH5" s="89"/>
      <c r="JI5" s="90"/>
      <c r="JJ5" s="88">
        <f>JJ6</f>
        <v>46006</v>
      </c>
      <c r="JK5" s="89"/>
      <c r="JL5" s="89"/>
      <c r="JM5" s="89"/>
      <c r="JN5" s="89"/>
      <c r="JO5" s="89"/>
      <c r="JP5" s="90"/>
      <c r="JQ5" s="88">
        <f>JQ6</f>
        <v>46013</v>
      </c>
      <c r="JR5" s="89"/>
      <c r="JS5" s="89"/>
      <c r="JT5" s="89"/>
      <c r="JU5" s="89"/>
      <c r="JV5" s="89"/>
      <c r="JW5" s="90"/>
      <c r="JX5" s="88">
        <f>JX6</f>
        <v>46020</v>
      </c>
      <c r="JY5" s="89"/>
      <c r="JZ5" s="89"/>
      <c r="KA5" s="89"/>
      <c r="KB5" s="89"/>
      <c r="KC5" s="89"/>
      <c r="KD5" s="90"/>
      <c r="KE5" s="88">
        <f>KE6</f>
        <v>46027</v>
      </c>
      <c r="KF5" s="89"/>
      <c r="KG5" s="89"/>
      <c r="KH5" s="89"/>
      <c r="KI5" s="89"/>
      <c r="KJ5" s="89"/>
      <c r="KK5" s="90"/>
      <c r="KL5" s="88">
        <f>KL6</f>
        <v>46034</v>
      </c>
      <c r="KM5" s="89"/>
      <c r="KN5" s="89"/>
      <c r="KO5" s="89"/>
      <c r="KP5" s="89"/>
      <c r="KQ5" s="89"/>
      <c r="KR5" s="90"/>
      <c r="KS5" s="88">
        <f>KS6</f>
        <v>46041</v>
      </c>
      <c r="KT5" s="89"/>
      <c r="KU5" s="89"/>
      <c r="KV5" s="89"/>
      <c r="KW5" s="89"/>
      <c r="KX5" s="89"/>
      <c r="KY5" s="90"/>
    </row>
    <row r="6" spans="1:311" x14ac:dyDescent="0.3">
      <c r="K6" s="12">
        <f>C4-WEEKDAY(C4,1)+2+7*(H4-1)</f>
        <v>45747</v>
      </c>
      <c r="L6" s="13">
        <f t="shared" ref="L6:AL6" si="0">K6+1</f>
        <v>45748</v>
      </c>
      <c r="M6" s="13">
        <f t="shared" si="0"/>
        <v>45749</v>
      </c>
      <c r="N6" s="13">
        <f t="shared" si="0"/>
        <v>45750</v>
      </c>
      <c r="O6" s="13">
        <f t="shared" si="0"/>
        <v>45751</v>
      </c>
      <c r="P6" s="13">
        <f t="shared" si="0"/>
        <v>45752</v>
      </c>
      <c r="Q6" s="14">
        <f t="shared" si="0"/>
        <v>45753</v>
      </c>
      <c r="R6" s="12">
        <f t="shared" si="0"/>
        <v>45754</v>
      </c>
      <c r="S6" s="13">
        <f t="shared" si="0"/>
        <v>45755</v>
      </c>
      <c r="T6" s="13">
        <f t="shared" si="0"/>
        <v>45756</v>
      </c>
      <c r="U6" s="13">
        <f t="shared" si="0"/>
        <v>45757</v>
      </c>
      <c r="V6" s="13">
        <f t="shared" si="0"/>
        <v>45758</v>
      </c>
      <c r="W6" s="13">
        <f t="shared" si="0"/>
        <v>45759</v>
      </c>
      <c r="X6" s="14">
        <f t="shared" si="0"/>
        <v>45760</v>
      </c>
      <c r="Y6" s="12">
        <f t="shared" si="0"/>
        <v>45761</v>
      </c>
      <c r="Z6" s="13">
        <f t="shared" si="0"/>
        <v>45762</v>
      </c>
      <c r="AA6" s="13">
        <f t="shared" si="0"/>
        <v>45763</v>
      </c>
      <c r="AB6" s="13">
        <f t="shared" si="0"/>
        <v>45764</v>
      </c>
      <c r="AC6" s="13">
        <f t="shared" si="0"/>
        <v>45765</v>
      </c>
      <c r="AD6" s="13">
        <f t="shared" si="0"/>
        <v>45766</v>
      </c>
      <c r="AE6" s="14">
        <f t="shared" si="0"/>
        <v>45767</v>
      </c>
      <c r="AF6" s="12">
        <f t="shared" si="0"/>
        <v>45768</v>
      </c>
      <c r="AG6" s="13">
        <f t="shared" si="0"/>
        <v>45769</v>
      </c>
      <c r="AH6" s="13">
        <f t="shared" si="0"/>
        <v>45770</v>
      </c>
      <c r="AI6" s="13">
        <f t="shared" si="0"/>
        <v>45771</v>
      </c>
      <c r="AJ6" s="13">
        <f t="shared" si="0"/>
        <v>45772</v>
      </c>
      <c r="AK6" s="13">
        <f t="shared" si="0"/>
        <v>45773</v>
      </c>
      <c r="AL6" s="14">
        <f t="shared" si="0"/>
        <v>45774</v>
      </c>
      <c r="AM6" s="12">
        <f t="shared" ref="AM6:CX6" si="1">AL6+1</f>
        <v>45775</v>
      </c>
      <c r="AN6" s="13">
        <f t="shared" si="1"/>
        <v>45776</v>
      </c>
      <c r="AO6" s="13">
        <f t="shared" si="1"/>
        <v>45777</v>
      </c>
      <c r="AP6" s="13">
        <f t="shared" si="1"/>
        <v>45778</v>
      </c>
      <c r="AQ6" s="13">
        <f t="shared" si="1"/>
        <v>45779</v>
      </c>
      <c r="AR6" s="13">
        <f t="shared" si="1"/>
        <v>45780</v>
      </c>
      <c r="AS6" s="14">
        <f t="shared" si="1"/>
        <v>45781</v>
      </c>
      <c r="AT6" s="12">
        <f t="shared" si="1"/>
        <v>45782</v>
      </c>
      <c r="AU6" s="13">
        <f t="shared" si="1"/>
        <v>45783</v>
      </c>
      <c r="AV6" s="13">
        <f t="shared" si="1"/>
        <v>45784</v>
      </c>
      <c r="AW6" s="13">
        <f t="shared" si="1"/>
        <v>45785</v>
      </c>
      <c r="AX6" s="13">
        <f t="shared" si="1"/>
        <v>45786</v>
      </c>
      <c r="AY6" s="13">
        <f t="shared" si="1"/>
        <v>45787</v>
      </c>
      <c r="AZ6" s="14">
        <f t="shared" si="1"/>
        <v>45788</v>
      </c>
      <c r="BA6" s="12">
        <f t="shared" si="1"/>
        <v>45789</v>
      </c>
      <c r="BB6" s="13">
        <f t="shared" si="1"/>
        <v>45790</v>
      </c>
      <c r="BC6" s="13">
        <f t="shared" si="1"/>
        <v>45791</v>
      </c>
      <c r="BD6" s="13">
        <f t="shared" si="1"/>
        <v>45792</v>
      </c>
      <c r="BE6" s="13">
        <f t="shared" si="1"/>
        <v>45793</v>
      </c>
      <c r="BF6" s="13">
        <f t="shared" si="1"/>
        <v>45794</v>
      </c>
      <c r="BG6" s="14">
        <f t="shared" si="1"/>
        <v>45795</v>
      </c>
      <c r="BH6" s="12">
        <f t="shared" si="1"/>
        <v>45796</v>
      </c>
      <c r="BI6" s="13">
        <f t="shared" si="1"/>
        <v>45797</v>
      </c>
      <c r="BJ6" s="13">
        <f t="shared" si="1"/>
        <v>45798</v>
      </c>
      <c r="BK6" s="13">
        <f t="shared" si="1"/>
        <v>45799</v>
      </c>
      <c r="BL6" s="13">
        <f t="shared" si="1"/>
        <v>45800</v>
      </c>
      <c r="BM6" s="13">
        <f t="shared" si="1"/>
        <v>45801</v>
      </c>
      <c r="BN6" s="14">
        <f t="shared" si="1"/>
        <v>45802</v>
      </c>
      <c r="BO6" s="12">
        <f t="shared" si="1"/>
        <v>45803</v>
      </c>
      <c r="BP6" s="13">
        <f t="shared" si="1"/>
        <v>45804</v>
      </c>
      <c r="BQ6" s="13">
        <f t="shared" si="1"/>
        <v>45805</v>
      </c>
      <c r="BR6" s="13">
        <f t="shared" si="1"/>
        <v>45806</v>
      </c>
      <c r="BS6" s="13">
        <f t="shared" si="1"/>
        <v>45807</v>
      </c>
      <c r="BT6" s="13">
        <f t="shared" si="1"/>
        <v>45808</v>
      </c>
      <c r="BU6" s="14">
        <f t="shared" si="1"/>
        <v>45809</v>
      </c>
      <c r="BV6" s="12">
        <f t="shared" si="1"/>
        <v>45810</v>
      </c>
      <c r="BW6" s="13">
        <f t="shared" si="1"/>
        <v>45811</v>
      </c>
      <c r="BX6" s="13">
        <f t="shared" si="1"/>
        <v>45812</v>
      </c>
      <c r="BY6" s="13">
        <f t="shared" si="1"/>
        <v>45813</v>
      </c>
      <c r="BZ6" s="13">
        <f t="shared" si="1"/>
        <v>45814</v>
      </c>
      <c r="CA6" s="13">
        <f t="shared" si="1"/>
        <v>45815</v>
      </c>
      <c r="CB6" s="14">
        <f t="shared" si="1"/>
        <v>45816</v>
      </c>
      <c r="CC6" s="12">
        <f t="shared" si="1"/>
        <v>45817</v>
      </c>
      <c r="CD6" s="13">
        <f t="shared" si="1"/>
        <v>45818</v>
      </c>
      <c r="CE6" s="13">
        <f t="shared" si="1"/>
        <v>45819</v>
      </c>
      <c r="CF6" s="13">
        <f t="shared" si="1"/>
        <v>45820</v>
      </c>
      <c r="CG6" s="13">
        <f t="shared" si="1"/>
        <v>45821</v>
      </c>
      <c r="CH6" s="13">
        <f t="shared" si="1"/>
        <v>45822</v>
      </c>
      <c r="CI6" s="14">
        <f t="shared" si="1"/>
        <v>45823</v>
      </c>
      <c r="CJ6" s="12">
        <f t="shared" si="1"/>
        <v>45824</v>
      </c>
      <c r="CK6" s="13">
        <f t="shared" si="1"/>
        <v>45825</v>
      </c>
      <c r="CL6" s="13">
        <f t="shared" si="1"/>
        <v>45826</v>
      </c>
      <c r="CM6" s="13">
        <f t="shared" si="1"/>
        <v>45827</v>
      </c>
      <c r="CN6" s="13">
        <f t="shared" si="1"/>
        <v>45828</v>
      </c>
      <c r="CO6" s="13">
        <f t="shared" si="1"/>
        <v>45829</v>
      </c>
      <c r="CP6" s="14">
        <f t="shared" si="1"/>
        <v>45830</v>
      </c>
      <c r="CQ6" s="12">
        <f t="shared" si="1"/>
        <v>45831</v>
      </c>
      <c r="CR6" s="13">
        <f t="shared" si="1"/>
        <v>45832</v>
      </c>
      <c r="CS6" s="13">
        <f t="shared" si="1"/>
        <v>45833</v>
      </c>
      <c r="CT6" s="13">
        <f t="shared" si="1"/>
        <v>45834</v>
      </c>
      <c r="CU6" s="13">
        <f t="shared" si="1"/>
        <v>45835</v>
      </c>
      <c r="CV6" s="13">
        <f t="shared" si="1"/>
        <v>45836</v>
      </c>
      <c r="CW6" s="14">
        <f t="shared" si="1"/>
        <v>45837</v>
      </c>
      <c r="CX6" s="12">
        <f t="shared" si="1"/>
        <v>45838</v>
      </c>
      <c r="CY6" s="13">
        <f t="shared" ref="CY6:FJ6" si="2">CX6+1</f>
        <v>45839</v>
      </c>
      <c r="CZ6" s="13">
        <f t="shared" si="2"/>
        <v>45840</v>
      </c>
      <c r="DA6" s="13">
        <f t="shared" si="2"/>
        <v>45841</v>
      </c>
      <c r="DB6" s="13">
        <f t="shared" si="2"/>
        <v>45842</v>
      </c>
      <c r="DC6" s="13">
        <f t="shared" si="2"/>
        <v>45843</v>
      </c>
      <c r="DD6" s="14">
        <f t="shared" si="2"/>
        <v>45844</v>
      </c>
      <c r="DE6" s="12">
        <f t="shared" si="2"/>
        <v>45845</v>
      </c>
      <c r="DF6" s="13">
        <f t="shared" si="2"/>
        <v>45846</v>
      </c>
      <c r="DG6" s="13">
        <f t="shared" si="2"/>
        <v>45847</v>
      </c>
      <c r="DH6" s="13">
        <f t="shared" si="2"/>
        <v>45848</v>
      </c>
      <c r="DI6" s="13">
        <f t="shared" si="2"/>
        <v>45849</v>
      </c>
      <c r="DJ6" s="13">
        <f t="shared" si="2"/>
        <v>45850</v>
      </c>
      <c r="DK6" s="14">
        <f t="shared" si="2"/>
        <v>45851</v>
      </c>
      <c r="DL6" s="12">
        <f t="shared" si="2"/>
        <v>45852</v>
      </c>
      <c r="DM6" s="13">
        <f t="shared" si="2"/>
        <v>45853</v>
      </c>
      <c r="DN6" s="13">
        <f t="shared" si="2"/>
        <v>45854</v>
      </c>
      <c r="DO6" s="13">
        <f t="shared" si="2"/>
        <v>45855</v>
      </c>
      <c r="DP6" s="13">
        <f t="shared" si="2"/>
        <v>45856</v>
      </c>
      <c r="DQ6" s="13">
        <f t="shared" si="2"/>
        <v>45857</v>
      </c>
      <c r="DR6" s="14">
        <f t="shared" si="2"/>
        <v>45858</v>
      </c>
      <c r="DS6" s="12">
        <f t="shared" si="2"/>
        <v>45859</v>
      </c>
      <c r="DT6" s="13">
        <f t="shared" si="2"/>
        <v>45860</v>
      </c>
      <c r="DU6" s="13">
        <f t="shared" si="2"/>
        <v>45861</v>
      </c>
      <c r="DV6" s="13">
        <f t="shared" si="2"/>
        <v>45862</v>
      </c>
      <c r="DW6" s="13">
        <f t="shared" si="2"/>
        <v>45863</v>
      </c>
      <c r="DX6" s="13">
        <f t="shared" si="2"/>
        <v>45864</v>
      </c>
      <c r="DY6" s="14">
        <f t="shared" si="2"/>
        <v>45865</v>
      </c>
      <c r="DZ6" s="12">
        <f t="shared" si="2"/>
        <v>45866</v>
      </c>
      <c r="EA6" s="13">
        <f t="shared" si="2"/>
        <v>45867</v>
      </c>
      <c r="EB6" s="13">
        <f t="shared" si="2"/>
        <v>45868</v>
      </c>
      <c r="EC6" s="13">
        <f t="shared" si="2"/>
        <v>45869</v>
      </c>
      <c r="ED6" s="13">
        <f t="shared" si="2"/>
        <v>45870</v>
      </c>
      <c r="EE6" s="13">
        <f t="shared" si="2"/>
        <v>45871</v>
      </c>
      <c r="EF6" s="14">
        <f t="shared" si="2"/>
        <v>45872</v>
      </c>
      <c r="EG6" s="12">
        <f t="shared" si="2"/>
        <v>45873</v>
      </c>
      <c r="EH6" s="13">
        <f t="shared" si="2"/>
        <v>45874</v>
      </c>
      <c r="EI6" s="13">
        <f t="shared" si="2"/>
        <v>45875</v>
      </c>
      <c r="EJ6" s="13">
        <f t="shared" si="2"/>
        <v>45876</v>
      </c>
      <c r="EK6" s="13">
        <f t="shared" si="2"/>
        <v>45877</v>
      </c>
      <c r="EL6" s="13">
        <f t="shared" si="2"/>
        <v>45878</v>
      </c>
      <c r="EM6" s="14">
        <f t="shared" si="2"/>
        <v>45879</v>
      </c>
      <c r="EN6" s="12">
        <f t="shared" si="2"/>
        <v>45880</v>
      </c>
      <c r="EO6" s="13">
        <f t="shared" si="2"/>
        <v>45881</v>
      </c>
      <c r="EP6" s="13">
        <f t="shared" si="2"/>
        <v>45882</v>
      </c>
      <c r="EQ6" s="13">
        <f t="shared" si="2"/>
        <v>45883</v>
      </c>
      <c r="ER6" s="13">
        <f t="shared" si="2"/>
        <v>45884</v>
      </c>
      <c r="ES6" s="13">
        <f t="shared" si="2"/>
        <v>45885</v>
      </c>
      <c r="ET6" s="14">
        <f t="shared" si="2"/>
        <v>45886</v>
      </c>
      <c r="EU6" s="12">
        <f t="shared" si="2"/>
        <v>45887</v>
      </c>
      <c r="EV6" s="13">
        <f t="shared" si="2"/>
        <v>45888</v>
      </c>
      <c r="EW6" s="13">
        <f t="shared" si="2"/>
        <v>45889</v>
      </c>
      <c r="EX6" s="13">
        <f t="shared" si="2"/>
        <v>45890</v>
      </c>
      <c r="EY6" s="13">
        <f t="shared" si="2"/>
        <v>45891</v>
      </c>
      <c r="EZ6" s="13">
        <f t="shared" si="2"/>
        <v>45892</v>
      </c>
      <c r="FA6" s="14">
        <f t="shared" si="2"/>
        <v>45893</v>
      </c>
      <c r="FB6" s="12">
        <f t="shared" si="2"/>
        <v>45894</v>
      </c>
      <c r="FC6" s="13">
        <f t="shared" si="2"/>
        <v>45895</v>
      </c>
      <c r="FD6" s="13">
        <f t="shared" si="2"/>
        <v>45896</v>
      </c>
      <c r="FE6" s="13">
        <f t="shared" si="2"/>
        <v>45897</v>
      </c>
      <c r="FF6" s="13">
        <f t="shared" si="2"/>
        <v>45898</v>
      </c>
      <c r="FG6" s="13">
        <f t="shared" si="2"/>
        <v>45899</v>
      </c>
      <c r="FH6" s="14">
        <f t="shared" si="2"/>
        <v>45900</v>
      </c>
      <c r="FI6" s="12">
        <f t="shared" si="2"/>
        <v>45901</v>
      </c>
      <c r="FJ6" s="13">
        <f t="shared" si="2"/>
        <v>45902</v>
      </c>
      <c r="FK6" s="13">
        <f t="shared" ref="FK6:HV6" si="3">FJ6+1</f>
        <v>45903</v>
      </c>
      <c r="FL6" s="13">
        <f t="shared" si="3"/>
        <v>45904</v>
      </c>
      <c r="FM6" s="13">
        <f t="shared" si="3"/>
        <v>45905</v>
      </c>
      <c r="FN6" s="13">
        <f t="shared" si="3"/>
        <v>45906</v>
      </c>
      <c r="FO6" s="14">
        <f t="shared" si="3"/>
        <v>45907</v>
      </c>
      <c r="FP6" s="12">
        <f t="shared" si="3"/>
        <v>45908</v>
      </c>
      <c r="FQ6" s="13">
        <f t="shared" si="3"/>
        <v>45909</v>
      </c>
      <c r="FR6" s="13">
        <f t="shared" si="3"/>
        <v>45910</v>
      </c>
      <c r="FS6" s="13">
        <f t="shared" si="3"/>
        <v>45911</v>
      </c>
      <c r="FT6" s="13">
        <f t="shared" si="3"/>
        <v>45912</v>
      </c>
      <c r="FU6" s="13">
        <f t="shared" si="3"/>
        <v>45913</v>
      </c>
      <c r="FV6" s="14">
        <f t="shared" si="3"/>
        <v>45914</v>
      </c>
      <c r="FW6" s="12">
        <f t="shared" si="3"/>
        <v>45915</v>
      </c>
      <c r="FX6" s="13">
        <f t="shared" si="3"/>
        <v>45916</v>
      </c>
      <c r="FY6" s="13">
        <f t="shared" si="3"/>
        <v>45917</v>
      </c>
      <c r="FZ6" s="13">
        <f t="shared" si="3"/>
        <v>45918</v>
      </c>
      <c r="GA6" s="13">
        <f t="shared" si="3"/>
        <v>45919</v>
      </c>
      <c r="GB6" s="13">
        <f t="shared" si="3"/>
        <v>45920</v>
      </c>
      <c r="GC6" s="14">
        <f t="shared" si="3"/>
        <v>45921</v>
      </c>
      <c r="GD6" s="12">
        <f t="shared" si="3"/>
        <v>45922</v>
      </c>
      <c r="GE6" s="13">
        <f t="shared" si="3"/>
        <v>45923</v>
      </c>
      <c r="GF6" s="13">
        <f t="shared" si="3"/>
        <v>45924</v>
      </c>
      <c r="GG6" s="13">
        <f t="shared" si="3"/>
        <v>45925</v>
      </c>
      <c r="GH6" s="13">
        <f t="shared" si="3"/>
        <v>45926</v>
      </c>
      <c r="GI6" s="13">
        <f t="shared" si="3"/>
        <v>45927</v>
      </c>
      <c r="GJ6" s="14">
        <f t="shared" si="3"/>
        <v>45928</v>
      </c>
      <c r="GK6" s="12">
        <f t="shared" si="3"/>
        <v>45929</v>
      </c>
      <c r="GL6" s="13">
        <f t="shared" si="3"/>
        <v>45930</v>
      </c>
      <c r="GM6" s="13">
        <f t="shared" si="3"/>
        <v>45931</v>
      </c>
      <c r="GN6" s="13">
        <f t="shared" si="3"/>
        <v>45932</v>
      </c>
      <c r="GO6" s="13">
        <f t="shared" si="3"/>
        <v>45933</v>
      </c>
      <c r="GP6" s="13">
        <f t="shared" si="3"/>
        <v>45934</v>
      </c>
      <c r="GQ6" s="14">
        <f t="shared" si="3"/>
        <v>45935</v>
      </c>
      <c r="GR6" s="12">
        <f t="shared" si="3"/>
        <v>45936</v>
      </c>
      <c r="GS6" s="13">
        <f t="shared" si="3"/>
        <v>45937</v>
      </c>
      <c r="GT6" s="13">
        <f t="shared" si="3"/>
        <v>45938</v>
      </c>
      <c r="GU6" s="13">
        <f t="shared" si="3"/>
        <v>45939</v>
      </c>
      <c r="GV6" s="13">
        <f t="shared" si="3"/>
        <v>45940</v>
      </c>
      <c r="GW6" s="13">
        <f t="shared" si="3"/>
        <v>45941</v>
      </c>
      <c r="GX6" s="14">
        <f t="shared" si="3"/>
        <v>45942</v>
      </c>
      <c r="GY6" s="12">
        <f t="shared" si="3"/>
        <v>45943</v>
      </c>
      <c r="GZ6" s="13">
        <f t="shared" si="3"/>
        <v>45944</v>
      </c>
      <c r="HA6" s="13">
        <f t="shared" si="3"/>
        <v>45945</v>
      </c>
      <c r="HB6" s="13">
        <f t="shared" si="3"/>
        <v>45946</v>
      </c>
      <c r="HC6" s="13">
        <f t="shared" si="3"/>
        <v>45947</v>
      </c>
      <c r="HD6" s="13">
        <f t="shared" si="3"/>
        <v>45948</v>
      </c>
      <c r="HE6" s="14">
        <f t="shared" si="3"/>
        <v>45949</v>
      </c>
      <c r="HF6" s="12">
        <f t="shared" si="3"/>
        <v>45950</v>
      </c>
      <c r="HG6" s="13">
        <f t="shared" si="3"/>
        <v>45951</v>
      </c>
      <c r="HH6" s="13">
        <f t="shared" si="3"/>
        <v>45952</v>
      </c>
      <c r="HI6" s="13">
        <f t="shared" si="3"/>
        <v>45953</v>
      </c>
      <c r="HJ6" s="13">
        <f t="shared" si="3"/>
        <v>45954</v>
      </c>
      <c r="HK6" s="13">
        <f t="shared" si="3"/>
        <v>45955</v>
      </c>
      <c r="HL6" s="14">
        <f t="shared" si="3"/>
        <v>45956</v>
      </c>
      <c r="HM6" s="12">
        <f t="shared" si="3"/>
        <v>45957</v>
      </c>
      <c r="HN6" s="13">
        <f t="shared" si="3"/>
        <v>45958</v>
      </c>
      <c r="HO6" s="13">
        <f t="shared" si="3"/>
        <v>45959</v>
      </c>
      <c r="HP6" s="13">
        <f t="shared" si="3"/>
        <v>45960</v>
      </c>
      <c r="HQ6" s="13">
        <f t="shared" si="3"/>
        <v>45961</v>
      </c>
      <c r="HR6" s="13">
        <f t="shared" si="3"/>
        <v>45962</v>
      </c>
      <c r="HS6" s="14">
        <f t="shared" si="3"/>
        <v>45963</v>
      </c>
      <c r="HT6" s="12">
        <f t="shared" si="3"/>
        <v>45964</v>
      </c>
      <c r="HU6" s="13">
        <f t="shared" si="3"/>
        <v>45965</v>
      </c>
      <c r="HV6" s="13">
        <f t="shared" si="3"/>
        <v>45966</v>
      </c>
      <c r="HW6" s="13">
        <f t="shared" ref="HW6:KH6" si="4">HV6+1</f>
        <v>45967</v>
      </c>
      <c r="HX6" s="13">
        <f t="shared" si="4"/>
        <v>45968</v>
      </c>
      <c r="HY6" s="13">
        <f t="shared" si="4"/>
        <v>45969</v>
      </c>
      <c r="HZ6" s="14">
        <f t="shared" si="4"/>
        <v>45970</v>
      </c>
      <c r="IA6" s="12">
        <f t="shared" si="4"/>
        <v>45971</v>
      </c>
      <c r="IB6" s="13">
        <f t="shared" si="4"/>
        <v>45972</v>
      </c>
      <c r="IC6" s="13">
        <f t="shared" si="4"/>
        <v>45973</v>
      </c>
      <c r="ID6" s="13">
        <f t="shared" si="4"/>
        <v>45974</v>
      </c>
      <c r="IE6" s="13">
        <f t="shared" si="4"/>
        <v>45975</v>
      </c>
      <c r="IF6" s="13">
        <f t="shared" si="4"/>
        <v>45976</v>
      </c>
      <c r="IG6" s="14">
        <f t="shared" si="4"/>
        <v>45977</v>
      </c>
      <c r="IH6" s="12">
        <f t="shared" si="4"/>
        <v>45978</v>
      </c>
      <c r="II6" s="13">
        <f t="shared" si="4"/>
        <v>45979</v>
      </c>
      <c r="IJ6" s="13">
        <f t="shared" si="4"/>
        <v>45980</v>
      </c>
      <c r="IK6" s="13">
        <f t="shared" si="4"/>
        <v>45981</v>
      </c>
      <c r="IL6" s="13">
        <f t="shared" si="4"/>
        <v>45982</v>
      </c>
      <c r="IM6" s="13">
        <f t="shared" si="4"/>
        <v>45983</v>
      </c>
      <c r="IN6" s="14">
        <f t="shared" si="4"/>
        <v>45984</v>
      </c>
      <c r="IO6" s="12">
        <f t="shared" si="4"/>
        <v>45985</v>
      </c>
      <c r="IP6" s="13">
        <f t="shared" si="4"/>
        <v>45986</v>
      </c>
      <c r="IQ6" s="13">
        <f t="shared" si="4"/>
        <v>45987</v>
      </c>
      <c r="IR6" s="13">
        <f t="shared" si="4"/>
        <v>45988</v>
      </c>
      <c r="IS6" s="13">
        <f t="shared" si="4"/>
        <v>45989</v>
      </c>
      <c r="IT6" s="13">
        <f t="shared" si="4"/>
        <v>45990</v>
      </c>
      <c r="IU6" s="14">
        <f t="shared" si="4"/>
        <v>45991</v>
      </c>
      <c r="IV6" s="12">
        <f t="shared" si="4"/>
        <v>45992</v>
      </c>
      <c r="IW6" s="13">
        <f t="shared" si="4"/>
        <v>45993</v>
      </c>
      <c r="IX6" s="13">
        <f t="shared" si="4"/>
        <v>45994</v>
      </c>
      <c r="IY6" s="13">
        <f t="shared" si="4"/>
        <v>45995</v>
      </c>
      <c r="IZ6" s="13">
        <f t="shared" si="4"/>
        <v>45996</v>
      </c>
      <c r="JA6" s="13">
        <f t="shared" si="4"/>
        <v>45997</v>
      </c>
      <c r="JB6" s="14">
        <f t="shared" si="4"/>
        <v>45998</v>
      </c>
      <c r="JC6" s="12">
        <f t="shared" si="4"/>
        <v>45999</v>
      </c>
      <c r="JD6" s="13">
        <f t="shared" si="4"/>
        <v>46000</v>
      </c>
      <c r="JE6" s="13">
        <f t="shared" si="4"/>
        <v>46001</v>
      </c>
      <c r="JF6" s="13">
        <f t="shared" si="4"/>
        <v>46002</v>
      </c>
      <c r="JG6" s="13">
        <f t="shared" si="4"/>
        <v>46003</v>
      </c>
      <c r="JH6" s="13">
        <f t="shared" si="4"/>
        <v>46004</v>
      </c>
      <c r="JI6" s="14">
        <f t="shared" si="4"/>
        <v>46005</v>
      </c>
      <c r="JJ6" s="12">
        <f t="shared" si="4"/>
        <v>46006</v>
      </c>
      <c r="JK6" s="13">
        <f t="shared" si="4"/>
        <v>46007</v>
      </c>
      <c r="JL6" s="13">
        <f t="shared" si="4"/>
        <v>46008</v>
      </c>
      <c r="JM6" s="13">
        <f t="shared" si="4"/>
        <v>46009</v>
      </c>
      <c r="JN6" s="13">
        <f t="shared" si="4"/>
        <v>46010</v>
      </c>
      <c r="JO6" s="13">
        <f t="shared" si="4"/>
        <v>46011</v>
      </c>
      <c r="JP6" s="14">
        <f t="shared" si="4"/>
        <v>46012</v>
      </c>
      <c r="JQ6" s="12">
        <f t="shared" si="4"/>
        <v>46013</v>
      </c>
      <c r="JR6" s="13">
        <f t="shared" si="4"/>
        <v>46014</v>
      </c>
      <c r="JS6" s="13">
        <f t="shared" si="4"/>
        <v>46015</v>
      </c>
      <c r="JT6" s="13">
        <f t="shared" si="4"/>
        <v>46016</v>
      </c>
      <c r="JU6" s="13">
        <f t="shared" si="4"/>
        <v>46017</v>
      </c>
      <c r="JV6" s="13">
        <f t="shared" si="4"/>
        <v>46018</v>
      </c>
      <c r="JW6" s="14">
        <f t="shared" si="4"/>
        <v>46019</v>
      </c>
      <c r="JX6" s="12">
        <f t="shared" si="4"/>
        <v>46020</v>
      </c>
      <c r="JY6" s="13">
        <f t="shared" si="4"/>
        <v>46021</v>
      </c>
      <c r="JZ6" s="13">
        <f t="shared" si="4"/>
        <v>46022</v>
      </c>
      <c r="KA6" s="13">
        <f t="shared" si="4"/>
        <v>46023</v>
      </c>
      <c r="KB6" s="13">
        <f t="shared" si="4"/>
        <v>46024</v>
      </c>
      <c r="KC6" s="13">
        <f t="shared" si="4"/>
        <v>46025</v>
      </c>
      <c r="KD6" s="14">
        <f t="shared" si="4"/>
        <v>46026</v>
      </c>
      <c r="KE6" s="12">
        <f t="shared" si="4"/>
        <v>46027</v>
      </c>
      <c r="KF6" s="13">
        <f t="shared" si="4"/>
        <v>46028</v>
      </c>
      <c r="KG6" s="13">
        <f t="shared" si="4"/>
        <v>46029</v>
      </c>
      <c r="KH6" s="13">
        <f t="shared" si="4"/>
        <v>46030</v>
      </c>
      <c r="KI6" s="13">
        <f t="shared" ref="KI6:KY6" si="5">KH6+1</f>
        <v>46031</v>
      </c>
      <c r="KJ6" s="13">
        <f t="shared" si="5"/>
        <v>46032</v>
      </c>
      <c r="KK6" s="14">
        <f t="shared" si="5"/>
        <v>46033</v>
      </c>
      <c r="KL6" s="12">
        <f t="shared" si="5"/>
        <v>46034</v>
      </c>
      <c r="KM6" s="13">
        <f t="shared" si="5"/>
        <v>46035</v>
      </c>
      <c r="KN6" s="13">
        <f t="shared" si="5"/>
        <v>46036</v>
      </c>
      <c r="KO6" s="13">
        <f t="shared" si="5"/>
        <v>46037</v>
      </c>
      <c r="KP6" s="13">
        <f t="shared" si="5"/>
        <v>46038</v>
      </c>
      <c r="KQ6" s="13">
        <f t="shared" si="5"/>
        <v>46039</v>
      </c>
      <c r="KR6" s="14">
        <f t="shared" si="5"/>
        <v>46040</v>
      </c>
      <c r="KS6" s="12">
        <f t="shared" si="5"/>
        <v>46041</v>
      </c>
      <c r="KT6" s="13">
        <f t="shared" si="5"/>
        <v>46042</v>
      </c>
      <c r="KU6" s="13">
        <f t="shared" si="5"/>
        <v>46043</v>
      </c>
      <c r="KV6" s="13">
        <f t="shared" si="5"/>
        <v>46044</v>
      </c>
      <c r="KW6" s="13">
        <f t="shared" si="5"/>
        <v>46045</v>
      </c>
      <c r="KX6" s="13">
        <f t="shared" si="5"/>
        <v>46046</v>
      </c>
      <c r="KY6" s="14">
        <f t="shared" si="5"/>
        <v>46047</v>
      </c>
    </row>
    <row r="7" spans="1:311" ht="38.4" thickBot="1" x14ac:dyDescent="0.35">
      <c r="A7" s="15" t="s">
        <v>0</v>
      </c>
      <c r="B7" s="15" t="s">
        <v>6</v>
      </c>
      <c r="C7" s="16" t="s">
        <v>19</v>
      </c>
      <c r="D7" s="17" t="s">
        <v>12</v>
      </c>
      <c r="E7" s="18" t="s">
        <v>7</v>
      </c>
      <c r="F7" s="18" t="s">
        <v>8</v>
      </c>
      <c r="G7" s="16" t="s">
        <v>9</v>
      </c>
      <c r="H7" s="16" t="s">
        <v>10</v>
      </c>
      <c r="I7" s="16" t="s">
        <v>11</v>
      </c>
      <c r="J7" s="16"/>
      <c r="K7" s="19" t="str">
        <f t="shared" ref="K7:AL7" si="6">CHOOSE(WEEKDAY(K6,1),"S","M","T","W","T","F","S")</f>
        <v>M</v>
      </c>
      <c r="L7" s="20" t="str">
        <f t="shared" si="6"/>
        <v>T</v>
      </c>
      <c r="M7" s="20" t="str">
        <f t="shared" si="6"/>
        <v>W</v>
      </c>
      <c r="N7" s="20" t="str">
        <f t="shared" si="6"/>
        <v>T</v>
      </c>
      <c r="O7" s="20" t="str">
        <f t="shared" si="6"/>
        <v>F</v>
      </c>
      <c r="P7" s="20" t="str">
        <f t="shared" si="6"/>
        <v>S</v>
      </c>
      <c r="Q7" s="21" t="str">
        <f t="shared" si="6"/>
        <v>S</v>
      </c>
      <c r="R7" s="19" t="str">
        <f t="shared" si="6"/>
        <v>M</v>
      </c>
      <c r="S7" s="20" t="str">
        <f t="shared" si="6"/>
        <v>T</v>
      </c>
      <c r="T7" s="20" t="str">
        <f t="shared" si="6"/>
        <v>W</v>
      </c>
      <c r="U7" s="20" t="str">
        <f t="shared" si="6"/>
        <v>T</v>
      </c>
      <c r="V7" s="20" t="str">
        <f t="shared" si="6"/>
        <v>F</v>
      </c>
      <c r="W7" s="20" t="str">
        <f t="shared" si="6"/>
        <v>S</v>
      </c>
      <c r="X7" s="21" t="str">
        <f t="shared" si="6"/>
        <v>S</v>
      </c>
      <c r="Y7" s="19" t="str">
        <f t="shared" si="6"/>
        <v>M</v>
      </c>
      <c r="Z7" s="20" t="str">
        <f t="shared" si="6"/>
        <v>T</v>
      </c>
      <c r="AA7" s="20" t="str">
        <f t="shared" si="6"/>
        <v>W</v>
      </c>
      <c r="AB7" s="20" t="str">
        <f t="shared" si="6"/>
        <v>T</v>
      </c>
      <c r="AC7" s="20" t="str">
        <f t="shared" si="6"/>
        <v>F</v>
      </c>
      <c r="AD7" s="20" t="str">
        <f t="shared" si="6"/>
        <v>S</v>
      </c>
      <c r="AE7" s="21" t="str">
        <f t="shared" si="6"/>
        <v>S</v>
      </c>
      <c r="AF7" s="19" t="str">
        <f t="shared" si="6"/>
        <v>M</v>
      </c>
      <c r="AG7" s="20" t="str">
        <f t="shared" si="6"/>
        <v>T</v>
      </c>
      <c r="AH7" s="20" t="str">
        <f t="shared" si="6"/>
        <v>W</v>
      </c>
      <c r="AI7" s="20" t="str">
        <f t="shared" si="6"/>
        <v>T</v>
      </c>
      <c r="AJ7" s="20" t="str">
        <f t="shared" si="6"/>
        <v>F</v>
      </c>
      <c r="AK7" s="20" t="str">
        <f t="shared" si="6"/>
        <v>S</v>
      </c>
      <c r="AL7" s="21" t="str">
        <f t="shared" si="6"/>
        <v>S</v>
      </c>
      <c r="AM7" s="19" t="str">
        <f t="shared" ref="AM7:CB7" si="7">CHOOSE(WEEKDAY(AM6,1),"S","M","T","W","T","F","S")</f>
        <v>M</v>
      </c>
      <c r="AN7" s="20" t="str">
        <f t="shared" si="7"/>
        <v>T</v>
      </c>
      <c r="AO7" s="20" t="str">
        <f t="shared" si="7"/>
        <v>W</v>
      </c>
      <c r="AP7" s="20" t="str">
        <f t="shared" si="7"/>
        <v>T</v>
      </c>
      <c r="AQ7" s="20" t="str">
        <f t="shared" si="7"/>
        <v>F</v>
      </c>
      <c r="AR7" s="20" t="str">
        <f t="shared" si="7"/>
        <v>S</v>
      </c>
      <c r="AS7" s="21" t="str">
        <f t="shared" si="7"/>
        <v>S</v>
      </c>
      <c r="AT7" s="19" t="str">
        <f t="shared" si="7"/>
        <v>M</v>
      </c>
      <c r="AU7" s="20" t="str">
        <f t="shared" si="7"/>
        <v>T</v>
      </c>
      <c r="AV7" s="20" t="str">
        <f t="shared" si="7"/>
        <v>W</v>
      </c>
      <c r="AW7" s="20" t="str">
        <f t="shared" si="7"/>
        <v>T</v>
      </c>
      <c r="AX7" s="20" t="str">
        <f t="shared" si="7"/>
        <v>F</v>
      </c>
      <c r="AY7" s="20" t="str">
        <f t="shared" si="7"/>
        <v>S</v>
      </c>
      <c r="AZ7" s="21" t="str">
        <f t="shared" si="7"/>
        <v>S</v>
      </c>
      <c r="BA7" s="19" t="str">
        <f t="shared" si="7"/>
        <v>M</v>
      </c>
      <c r="BB7" s="20" t="str">
        <f t="shared" si="7"/>
        <v>T</v>
      </c>
      <c r="BC7" s="20" t="str">
        <f t="shared" si="7"/>
        <v>W</v>
      </c>
      <c r="BD7" s="20" t="str">
        <f t="shared" si="7"/>
        <v>T</v>
      </c>
      <c r="BE7" s="20" t="str">
        <f t="shared" si="7"/>
        <v>F</v>
      </c>
      <c r="BF7" s="20" t="str">
        <f t="shared" si="7"/>
        <v>S</v>
      </c>
      <c r="BG7" s="21" t="str">
        <f t="shared" si="7"/>
        <v>S</v>
      </c>
      <c r="BH7" s="19" t="str">
        <f t="shared" si="7"/>
        <v>M</v>
      </c>
      <c r="BI7" s="20" t="str">
        <f t="shared" si="7"/>
        <v>T</v>
      </c>
      <c r="BJ7" s="20" t="str">
        <f t="shared" si="7"/>
        <v>W</v>
      </c>
      <c r="BK7" s="20" t="str">
        <f t="shared" si="7"/>
        <v>T</v>
      </c>
      <c r="BL7" s="20" t="str">
        <f t="shared" si="7"/>
        <v>F</v>
      </c>
      <c r="BM7" s="20" t="str">
        <f t="shared" si="7"/>
        <v>S</v>
      </c>
      <c r="BN7" s="21" t="str">
        <f t="shared" si="7"/>
        <v>S</v>
      </c>
      <c r="BO7" s="19" t="str">
        <f t="shared" si="7"/>
        <v>M</v>
      </c>
      <c r="BP7" s="20" t="str">
        <f t="shared" si="7"/>
        <v>T</v>
      </c>
      <c r="BQ7" s="20" t="str">
        <f t="shared" si="7"/>
        <v>W</v>
      </c>
      <c r="BR7" s="20" t="str">
        <f t="shared" si="7"/>
        <v>T</v>
      </c>
      <c r="BS7" s="20" t="str">
        <f t="shared" si="7"/>
        <v>F</v>
      </c>
      <c r="BT7" s="20" t="str">
        <f t="shared" si="7"/>
        <v>S</v>
      </c>
      <c r="BU7" s="21" t="str">
        <f t="shared" si="7"/>
        <v>S</v>
      </c>
      <c r="BV7" s="19" t="str">
        <f t="shared" si="7"/>
        <v>M</v>
      </c>
      <c r="BW7" s="20" t="str">
        <f t="shared" si="7"/>
        <v>T</v>
      </c>
      <c r="BX7" s="20" t="str">
        <f t="shared" si="7"/>
        <v>W</v>
      </c>
      <c r="BY7" s="20" t="str">
        <f t="shared" si="7"/>
        <v>T</v>
      </c>
      <c r="BZ7" s="20" t="str">
        <f t="shared" si="7"/>
        <v>F</v>
      </c>
      <c r="CA7" s="20" t="str">
        <f t="shared" si="7"/>
        <v>S</v>
      </c>
      <c r="CB7" s="21" t="str">
        <f t="shared" si="7"/>
        <v>S</v>
      </c>
      <c r="CC7" s="19" t="str">
        <f t="shared" ref="CC7:EN7" si="8">CHOOSE(WEEKDAY(CC6,1),"S","M","T","W","T","F","S")</f>
        <v>M</v>
      </c>
      <c r="CD7" s="20" t="str">
        <f t="shared" si="8"/>
        <v>T</v>
      </c>
      <c r="CE7" s="20" t="str">
        <f t="shared" si="8"/>
        <v>W</v>
      </c>
      <c r="CF7" s="20" t="str">
        <f t="shared" si="8"/>
        <v>T</v>
      </c>
      <c r="CG7" s="20" t="str">
        <f t="shared" si="8"/>
        <v>F</v>
      </c>
      <c r="CH7" s="20" t="str">
        <f t="shared" si="8"/>
        <v>S</v>
      </c>
      <c r="CI7" s="21" t="str">
        <f t="shared" si="8"/>
        <v>S</v>
      </c>
      <c r="CJ7" s="19" t="str">
        <f t="shared" si="8"/>
        <v>M</v>
      </c>
      <c r="CK7" s="20" t="str">
        <f t="shared" si="8"/>
        <v>T</v>
      </c>
      <c r="CL7" s="20" t="str">
        <f t="shared" si="8"/>
        <v>W</v>
      </c>
      <c r="CM7" s="20" t="str">
        <f t="shared" si="8"/>
        <v>T</v>
      </c>
      <c r="CN7" s="20" t="str">
        <f t="shared" si="8"/>
        <v>F</v>
      </c>
      <c r="CO7" s="20" t="str">
        <f t="shared" si="8"/>
        <v>S</v>
      </c>
      <c r="CP7" s="21" t="str">
        <f t="shared" si="8"/>
        <v>S</v>
      </c>
      <c r="CQ7" s="19" t="str">
        <f t="shared" si="8"/>
        <v>M</v>
      </c>
      <c r="CR7" s="20" t="str">
        <f t="shared" si="8"/>
        <v>T</v>
      </c>
      <c r="CS7" s="20" t="str">
        <f t="shared" si="8"/>
        <v>W</v>
      </c>
      <c r="CT7" s="20" t="str">
        <f t="shared" si="8"/>
        <v>T</v>
      </c>
      <c r="CU7" s="20" t="str">
        <f t="shared" si="8"/>
        <v>F</v>
      </c>
      <c r="CV7" s="20" t="str">
        <f t="shared" si="8"/>
        <v>S</v>
      </c>
      <c r="CW7" s="21" t="str">
        <f t="shared" si="8"/>
        <v>S</v>
      </c>
      <c r="CX7" s="19" t="str">
        <f t="shared" si="8"/>
        <v>M</v>
      </c>
      <c r="CY7" s="20" t="str">
        <f t="shared" si="8"/>
        <v>T</v>
      </c>
      <c r="CZ7" s="20" t="str">
        <f t="shared" si="8"/>
        <v>W</v>
      </c>
      <c r="DA7" s="20" t="str">
        <f t="shared" si="8"/>
        <v>T</v>
      </c>
      <c r="DB7" s="20" t="str">
        <f t="shared" si="8"/>
        <v>F</v>
      </c>
      <c r="DC7" s="20" t="str">
        <f t="shared" si="8"/>
        <v>S</v>
      </c>
      <c r="DD7" s="21" t="str">
        <f t="shared" si="8"/>
        <v>S</v>
      </c>
      <c r="DE7" s="19" t="str">
        <f t="shared" si="8"/>
        <v>M</v>
      </c>
      <c r="DF7" s="20" t="str">
        <f t="shared" si="8"/>
        <v>T</v>
      </c>
      <c r="DG7" s="20" t="str">
        <f t="shared" si="8"/>
        <v>W</v>
      </c>
      <c r="DH7" s="20" t="str">
        <f t="shared" si="8"/>
        <v>T</v>
      </c>
      <c r="DI7" s="20" t="str">
        <f t="shared" si="8"/>
        <v>F</v>
      </c>
      <c r="DJ7" s="20" t="str">
        <f t="shared" si="8"/>
        <v>S</v>
      </c>
      <c r="DK7" s="21" t="str">
        <f t="shared" si="8"/>
        <v>S</v>
      </c>
      <c r="DL7" s="19" t="str">
        <f t="shared" si="8"/>
        <v>M</v>
      </c>
      <c r="DM7" s="20" t="str">
        <f t="shared" si="8"/>
        <v>T</v>
      </c>
      <c r="DN7" s="20" t="str">
        <f t="shared" si="8"/>
        <v>W</v>
      </c>
      <c r="DO7" s="20" t="str">
        <f t="shared" si="8"/>
        <v>T</v>
      </c>
      <c r="DP7" s="20" t="str">
        <f t="shared" si="8"/>
        <v>F</v>
      </c>
      <c r="DQ7" s="20" t="str">
        <f t="shared" si="8"/>
        <v>S</v>
      </c>
      <c r="DR7" s="21" t="str">
        <f t="shared" si="8"/>
        <v>S</v>
      </c>
      <c r="DS7" s="19" t="str">
        <f t="shared" si="8"/>
        <v>M</v>
      </c>
      <c r="DT7" s="20" t="str">
        <f t="shared" si="8"/>
        <v>T</v>
      </c>
      <c r="DU7" s="20" t="str">
        <f t="shared" si="8"/>
        <v>W</v>
      </c>
      <c r="DV7" s="20" t="str">
        <f t="shared" si="8"/>
        <v>T</v>
      </c>
      <c r="DW7" s="20" t="str">
        <f t="shared" si="8"/>
        <v>F</v>
      </c>
      <c r="DX7" s="20" t="str">
        <f t="shared" si="8"/>
        <v>S</v>
      </c>
      <c r="DY7" s="21" t="str">
        <f t="shared" si="8"/>
        <v>S</v>
      </c>
      <c r="DZ7" s="19" t="str">
        <f t="shared" si="8"/>
        <v>M</v>
      </c>
      <c r="EA7" s="20" t="str">
        <f t="shared" si="8"/>
        <v>T</v>
      </c>
      <c r="EB7" s="20" t="str">
        <f t="shared" si="8"/>
        <v>W</v>
      </c>
      <c r="EC7" s="20" t="str">
        <f t="shared" si="8"/>
        <v>T</v>
      </c>
      <c r="ED7" s="20" t="str">
        <f t="shared" si="8"/>
        <v>F</v>
      </c>
      <c r="EE7" s="20" t="str">
        <f t="shared" si="8"/>
        <v>S</v>
      </c>
      <c r="EF7" s="21" t="str">
        <f t="shared" si="8"/>
        <v>S</v>
      </c>
      <c r="EG7" s="19" t="str">
        <f t="shared" si="8"/>
        <v>M</v>
      </c>
      <c r="EH7" s="20" t="str">
        <f t="shared" si="8"/>
        <v>T</v>
      </c>
      <c r="EI7" s="20" t="str">
        <f t="shared" si="8"/>
        <v>W</v>
      </c>
      <c r="EJ7" s="20" t="str">
        <f t="shared" si="8"/>
        <v>T</v>
      </c>
      <c r="EK7" s="20" t="str">
        <f t="shared" si="8"/>
        <v>F</v>
      </c>
      <c r="EL7" s="20" t="str">
        <f t="shared" si="8"/>
        <v>S</v>
      </c>
      <c r="EM7" s="21" t="str">
        <f t="shared" si="8"/>
        <v>S</v>
      </c>
      <c r="EN7" s="19" t="str">
        <f t="shared" si="8"/>
        <v>M</v>
      </c>
      <c r="EO7" s="20" t="str">
        <f t="shared" ref="EO7:EU7" si="9">CHOOSE(WEEKDAY(EO6,1),"S","M","T","W","T","F","S")</f>
        <v>T</v>
      </c>
      <c r="EP7" s="20" t="str">
        <f t="shared" si="9"/>
        <v>W</v>
      </c>
      <c r="EQ7" s="20" t="str">
        <f t="shared" si="9"/>
        <v>T</v>
      </c>
      <c r="ER7" s="20" t="str">
        <f t="shared" si="9"/>
        <v>F</v>
      </c>
      <c r="ES7" s="20" t="str">
        <f t="shared" si="9"/>
        <v>S</v>
      </c>
      <c r="ET7" s="21" t="str">
        <f t="shared" si="9"/>
        <v>S</v>
      </c>
      <c r="EU7" s="19" t="str">
        <f t="shared" si="9"/>
        <v>M</v>
      </c>
      <c r="EV7" s="20" t="str">
        <f t="shared" ref="EV7:FB7" si="10">CHOOSE(WEEKDAY(EV6,1),"S","M","T","W","T","F","S")</f>
        <v>T</v>
      </c>
      <c r="EW7" s="20" t="str">
        <f t="shared" si="10"/>
        <v>W</v>
      </c>
      <c r="EX7" s="20" t="str">
        <f t="shared" si="10"/>
        <v>T</v>
      </c>
      <c r="EY7" s="20" t="str">
        <f t="shared" si="10"/>
        <v>F</v>
      </c>
      <c r="EZ7" s="20" t="str">
        <f t="shared" si="10"/>
        <v>S</v>
      </c>
      <c r="FA7" s="21" t="str">
        <f t="shared" si="10"/>
        <v>S</v>
      </c>
      <c r="FB7" s="19" t="str">
        <f t="shared" si="10"/>
        <v>M</v>
      </c>
      <c r="FC7" s="20" t="str">
        <f t="shared" ref="FC7:FI7" si="11">CHOOSE(WEEKDAY(FC6,1),"S","M","T","W","T","F","S")</f>
        <v>T</v>
      </c>
      <c r="FD7" s="20" t="str">
        <f t="shared" si="11"/>
        <v>W</v>
      </c>
      <c r="FE7" s="20" t="str">
        <f t="shared" si="11"/>
        <v>T</v>
      </c>
      <c r="FF7" s="20" t="str">
        <f t="shared" si="11"/>
        <v>F</v>
      </c>
      <c r="FG7" s="20" t="str">
        <f t="shared" si="11"/>
        <v>S</v>
      </c>
      <c r="FH7" s="21" t="str">
        <f t="shared" si="11"/>
        <v>S</v>
      </c>
      <c r="FI7" s="19" t="str">
        <f t="shared" si="11"/>
        <v>M</v>
      </c>
      <c r="FJ7" s="20" t="str">
        <f t="shared" ref="FJ7:HU7" si="12">CHOOSE(WEEKDAY(FJ6,1),"S","M","T","W","T","F","S")</f>
        <v>T</v>
      </c>
      <c r="FK7" s="20" t="str">
        <f t="shared" si="12"/>
        <v>W</v>
      </c>
      <c r="FL7" s="20" t="str">
        <f t="shared" si="12"/>
        <v>T</v>
      </c>
      <c r="FM7" s="20" t="str">
        <f t="shared" si="12"/>
        <v>F</v>
      </c>
      <c r="FN7" s="20" t="str">
        <f t="shared" si="12"/>
        <v>S</v>
      </c>
      <c r="FO7" s="21" t="str">
        <f t="shared" si="12"/>
        <v>S</v>
      </c>
      <c r="FP7" s="19" t="str">
        <f t="shared" si="12"/>
        <v>M</v>
      </c>
      <c r="FQ7" s="20" t="str">
        <f t="shared" si="12"/>
        <v>T</v>
      </c>
      <c r="FR7" s="20" t="str">
        <f t="shared" si="12"/>
        <v>W</v>
      </c>
      <c r="FS7" s="20" t="str">
        <f t="shared" si="12"/>
        <v>T</v>
      </c>
      <c r="FT7" s="20" t="str">
        <f t="shared" si="12"/>
        <v>F</v>
      </c>
      <c r="FU7" s="20" t="str">
        <f t="shared" si="12"/>
        <v>S</v>
      </c>
      <c r="FV7" s="21" t="str">
        <f t="shared" si="12"/>
        <v>S</v>
      </c>
      <c r="FW7" s="19" t="str">
        <f t="shared" si="12"/>
        <v>M</v>
      </c>
      <c r="FX7" s="20" t="str">
        <f t="shared" si="12"/>
        <v>T</v>
      </c>
      <c r="FY7" s="20" t="str">
        <f t="shared" si="12"/>
        <v>W</v>
      </c>
      <c r="FZ7" s="20" t="str">
        <f t="shared" si="12"/>
        <v>T</v>
      </c>
      <c r="GA7" s="20" t="str">
        <f t="shared" si="12"/>
        <v>F</v>
      </c>
      <c r="GB7" s="20" t="str">
        <f t="shared" si="12"/>
        <v>S</v>
      </c>
      <c r="GC7" s="21" t="str">
        <f t="shared" si="12"/>
        <v>S</v>
      </c>
      <c r="GD7" s="19" t="str">
        <f t="shared" si="12"/>
        <v>M</v>
      </c>
      <c r="GE7" s="20" t="str">
        <f t="shared" si="12"/>
        <v>T</v>
      </c>
      <c r="GF7" s="20" t="str">
        <f t="shared" si="12"/>
        <v>W</v>
      </c>
      <c r="GG7" s="20" t="str">
        <f t="shared" si="12"/>
        <v>T</v>
      </c>
      <c r="GH7" s="20" t="str">
        <f t="shared" si="12"/>
        <v>F</v>
      </c>
      <c r="GI7" s="20" t="str">
        <f t="shared" si="12"/>
        <v>S</v>
      </c>
      <c r="GJ7" s="21" t="str">
        <f t="shared" si="12"/>
        <v>S</v>
      </c>
      <c r="GK7" s="19" t="str">
        <f t="shared" si="12"/>
        <v>M</v>
      </c>
      <c r="GL7" s="20" t="str">
        <f t="shared" si="12"/>
        <v>T</v>
      </c>
      <c r="GM7" s="20" t="str">
        <f t="shared" si="12"/>
        <v>W</v>
      </c>
      <c r="GN7" s="20" t="str">
        <f t="shared" si="12"/>
        <v>T</v>
      </c>
      <c r="GO7" s="20" t="str">
        <f t="shared" si="12"/>
        <v>F</v>
      </c>
      <c r="GP7" s="20" t="str">
        <f t="shared" si="12"/>
        <v>S</v>
      </c>
      <c r="GQ7" s="21" t="str">
        <f t="shared" si="12"/>
        <v>S</v>
      </c>
      <c r="GR7" s="19" t="str">
        <f t="shared" si="12"/>
        <v>M</v>
      </c>
      <c r="GS7" s="20" t="str">
        <f t="shared" si="12"/>
        <v>T</v>
      </c>
      <c r="GT7" s="20" t="str">
        <f t="shared" si="12"/>
        <v>W</v>
      </c>
      <c r="GU7" s="20" t="str">
        <f t="shared" si="12"/>
        <v>T</v>
      </c>
      <c r="GV7" s="20" t="str">
        <f t="shared" si="12"/>
        <v>F</v>
      </c>
      <c r="GW7" s="20" t="str">
        <f t="shared" si="12"/>
        <v>S</v>
      </c>
      <c r="GX7" s="21" t="str">
        <f t="shared" si="12"/>
        <v>S</v>
      </c>
      <c r="GY7" s="19" t="str">
        <f t="shared" si="12"/>
        <v>M</v>
      </c>
      <c r="GZ7" s="20" t="str">
        <f t="shared" si="12"/>
        <v>T</v>
      </c>
      <c r="HA7" s="20" t="str">
        <f t="shared" si="12"/>
        <v>W</v>
      </c>
      <c r="HB7" s="20" t="str">
        <f t="shared" si="12"/>
        <v>T</v>
      </c>
      <c r="HC7" s="20" t="str">
        <f t="shared" si="12"/>
        <v>F</v>
      </c>
      <c r="HD7" s="20" t="str">
        <f t="shared" si="12"/>
        <v>S</v>
      </c>
      <c r="HE7" s="21" t="str">
        <f t="shared" si="12"/>
        <v>S</v>
      </c>
      <c r="HF7" s="19" t="str">
        <f t="shared" si="12"/>
        <v>M</v>
      </c>
      <c r="HG7" s="20" t="str">
        <f t="shared" si="12"/>
        <v>T</v>
      </c>
      <c r="HH7" s="20" t="str">
        <f t="shared" si="12"/>
        <v>W</v>
      </c>
      <c r="HI7" s="20" t="str">
        <f t="shared" si="12"/>
        <v>T</v>
      </c>
      <c r="HJ7" s="20" t="str">
        <f t="shared" si="12"/>
        <v>F</v>
      </c>
      <c r="HK7" s="20" t="str">
        <f t="shared" si="12"/>
        <v>S</v>
      </c>
      <c r="HL7" s="21" t="str">
        <f t="shared" si="12"/>
        <v>S</v>
      </c>
      <c r="HM7" s="19" t="str">
        <f t="shared" si="12"/>
        <v>M</v>
      </c>
      <c r="HN7" s="20" t="str">
        <f t="shared" si="12"/>
        <v>T</v>
      </c>
      <c r="HO7" s="20" t="str">
        <f t="shared" si="12"/>
        <v>W</v>
      </c>
      <c r="HP7" s="20" t="str">
        <f t="shared" si="12"/>
        <v>T</v>
      </c>
      <c r="HQ7" s="20" t="str">
        <f t="shared" si="12"/>
        <v>F</v>
      </c>
      <c r="HR7" s="20" t="str">
        <f t="shared" si="12"/>
        <v>S</v>
      </c>
      <c r="HS7" s="21" t="str">
        <f t="shared" si="12"/>
        <v>S</v>
      </c>
      <c r="HT7" s="19" t="str">
        <f t="shared" si="12"/>
        <v>M</v>
      </c>
      <c r="HU7" s="20" t="str">
        <f t="shared" si="12"/>
        <v>T</v>
      </c>
      <c r="HV7" s="20" t="str">
        <f t="shared" ref="HV7:KG7" si="13">CHOOSE(WEEKDAY(HV6,1),"S","M","T","W","T","F","S")</f>
        <v>W</v>
      </c>
      <c r="HW7" s="20" t="str">
        <f t="shared" si="13"/>
        <v>T</v>
      </c>
      <c r="HX7" s="20" t="str">
        <f t="shared" si="13"/>
        <v>F</v>
      </c>
      <c r="HY7" s="20" t="str">
        <f t="shared" si="13"/>
        <v>S</v>
      </c>
      <c r="HZ7" s="21" t="str">
        <f t="shared" si="13"/>
        <v>S</v>
      </c>
      <c r="IA7" s="19" t="str">
        <f t="shared" si="13"/>
        <v>M</v>
      </c>
      <c r="IB7" s="20" t="str">
        <f t="shared" si="13"/>
        <v>T</v>
      </c>
      <c r="IC7" s="20" t="str">
        <f t="shared" si="13"/>
        <v>W</v>
      </c>
      <c r="ID7" s="20" t="str">
        <f t="shared" si="13"/>
        <v>T</v>
      </c>
      <c r="IE7" s="20" t="str">
        <f t="shared" si="13"/>
        <v>F</v>
      </c>
      <c r="IF7" s="20" t="str">
        <f t="shared" si="13"/>
        <v>S</v>
      </c>
      <c r="IG7" s="21" t="str">
        <f t="shared" si="13"/>
        <v>S</v>
      </c>
      <c r="IH7" s="19" t="str">
        <f t="shared" si="13"/>
        <v>M</v>
      </c>
      <c r="II7" s="20" t="str">
        <f t="shared" si="13"/>
        <v>T</v>
      </c>
      <c r="IJ7" s="20" t="str">
        <f t="shared" si="13"/>
        <v>W</v>
      </c>
      <c r="IK7" s="20" t="str">
        <f t="shared" si="13"/>
        <v>T</v>
      </c>
      <c r="IL7" s="20" t="str">
        <f t="shared" si="13"/>
        <v>F</v>
      </c>
      <c r="IM7" s="20" t="str">
        <f t="shared" si="13"/>
        <v>S</v>
      </c>
      <c r="IN7" s="21" t="str">
        <f t="shared" si="13"/>
        <v>S</v>
      </c>
      <c r="IO7" s="19" t="str">
        <f t="shared" si="13"/>
        <v>M</v>
      </c>
      <c r="IP7" s="20" t="str">
        <f t="shared" si="13"/>
        <v>T</v>
      </c>
      <c r="IQ7" s="20" t="str">
        <f t="shared" si="13"/>
        <v>W</v>
      </c>
      <c r="IR7" s="20" t="str">
        <f t="shared" si="13"/>
        <v>T</v>
      </c>
      <c r="IS7" s="20" t="str">
        <f t="shared" si="13"/>
        <v>F</v>
      </c>
      <c r="IT7" s="20" t="str">
        <f t="shared" si="13"/>
        <v>S</v>
      </c>
      <c r="IU7" s="21" t="str">
        <f t="shared" si="13"/>
        <v>S</v>
      </c>
      <c r="IV7" s="19" t="str">
        <f t="shared" si="13"/>
        <v>M</v>
      </c>
      <c r="IW7" s="20" t="str">
        <f t="shared" si="13"/>
        <v>T</v>
      </c>
      <c r="IX7" s="20" t="str">
        <f t="shared" si="13"/>
        <v>W</v>
      </c>
      <c r="IY7" s="20" t="str">
        <f t="shared" si="13"/>
        <v>T</v>
      </c>
      <c r="IZ7" s="20" t="str">
        <f t="shared" si="13"/>
        <v>F</v>
      </c>
      <c r="JA7" s="20" t="str">
        <f t="shared" si="13"/>
        <v>S</v>
      </c>
      <c r="JB7" s="21" t="str">
        <f t="shared" si="13"/>
        <v>S</v>
      </c>
      <c r="JC7" s="19" t="str">
        <f t="shared" si="13"/>
        <v>M</v>
      </c>
      <c r="JD7" s="20" t="str">
        <f t="shared" si="13"/>
        <v>T</v>
      </c>
      <c r="JE7" s="20" t="str">
        <f t="shared" si="13"/>
        <v>W</v>
      </c>
      <c r="JF7" s="20" t="str">
        <f t="shared" si="13"/>
        <v>T</v>
      </c>
      <c r="JG7" s="20" t="str">
        <f t="shared" si="13"/>
        <v>F</v>
      </c>
      <c r="JH7" s="20" t="str">
        <f t="shared" si="13"/>
        <v>S</v>
      </c>
      <c r="JI7" s="21" t="str">
        <f t="shared" si="13"/>
        <v>S</v>
      </c>
      <c r="JJ7" s="19" t="str">
        <f t="shared" si="13"/>
        <v>M</v>
      </c>
      <c r="JK7" s="20" t="str">
        <f t="shared" si="13"/>
        <v>T</v>
      </c>
      <c r="JL7" s="20" t="str">
        <f t="shared" si="13"/>
        <v>W</v>
      </c>
      <c r="JM7" s="20" t="str">
        <f t="shared" si="13"/>
        <v>T</v>
      </c>
      <c r="JN7" s="20" t="str">
        <f t="shared" si="13"/>
        <v>F</v>
      </c>
      <c r="JO7" s="20" t="str">
        <f t="shared" si="13"/>
        <v>S</v>
      </c>
      <c r="JP7" s="21" t="str">
        <f t="shared" si="13"/>
        <v>S</v>
      </c>
      <c r="JQ7" s="19" t="str">
        <f t="shared" si="13"/>
        <v>M</v>
      </c>
      <c r="JR7" s="20" t="str">
        <f t="shared" si="13"/>
        <v>T</v>
      </c>
      <c r="JS7" s="20" t="str">
        <f t="shared" si="13"/>
        <v>W</v>
      </c>
      <c r="JT7" s="20" t="str">
        <f t="shared" si="13"/>
        <v>T</v>
      </c>
      <c r="JU7" s="20" t="str">
        <f t="shared" si="13"/>
        <v>F</v>
      </c>
      <c r="JV7" s="20" t="str">
        <f t="shared" si="13"/>
        <v>S</v>
      </c>
      <c r="JW7" s="21" t="str">
        <f t="shared" si="13"/>
        <v>S</v>
      </c>
      <c r="JX7" s="19" t="str">
        <f t="shared" si="13"/>
        <v>M</v>
      </c>
      <c r="JY7" s="20" t="str">
        <f t="shared" si="13"/>
        <v>T</v>
      </c>
      <c r="JZ7" s="20" t="str">
        <f t="shared" si="13"/>
        <v>W</v>
      </c>
      <c r="KA7" s="20" t="str">
        <f t="shared" si="13"/>
        <v>T</v>
      </c>
      <c r="KB7" s="20" t="str">
        <f t="shared" si="13"/>
        <v>F</v>
      </c>
      <c r="KC7" s="20" t="str">
        <f t="shared" si="13"/>
        <v>S</v>
      </c>
      <c r="KD7" s="21" t="str">
        <f t="shared" si="13"/>
        <v>S</v>
      </c>
      <c r="KE7" s="19" t="str">
        <f t="shared" si="13"/>
        <v>M</v>
      </c>
      <c r="KF7" s="20" t="str">
        <f t="shared" si="13"/>
        <v>T</v>
      </c>
      <c r="KG7" s="20" t="str">
        <f t="shared" si="13"/>
        <v>W</v>
      </c>
      <c r="KH7" s="20" t="str">
        <f t="shared" ref="KH7:KY7" si="14">CHOOSE(WEEKDAY(KH6,1),"S","M","T","W","T","F","S")</f>
        <v>T</v>
      </c>
      <c r="KI7" s="20" t="str">
        <f t="shared" si="14"/>
        <v>F</v>
      </c>
      <c r="KJ7" s="20" t="str">
        <f t="shared" si="14"/>
        <v>S</v>
      </c>
      <c r="KK7" s="21" t="str">
        <f t="shared" si="14"/>
        <v>S</v>
      </c>
      <c r="KL7" s="19" t="str">
        <f t="shared" si="14"/>
        <v>M</v>
      </c>
      <c r="KM7" s="20" t="str">
        <f t="shared" si="14"/>
        <v>T</v>
      </c>
      <c r="KN7" s="20" t="str">
        <f t="shared" si="14"/>
        <v>W</v>
      </c>
      <c r="KO7" s="20" t="str">
        <f t="shared" si="14"/>
        <v>T</v>
      </c>
      <c r="KP7" s="20" t="str">
        <f t="shared" si="14"/>
        <v>F</v>
      </c>
      <c r="KQ7" s="20" t="str">
        <f t="shared" si="14"/>
        <v>S</v>
      </c>
      <c r="KR7" s="21" t="str">
        <f t="shared" si="14"/>
        <v>S</v>
      </c>
      <c r="KS7" s="19" t="str">
        <f t="shared" si="14"/>
        <v>M</v>
      </c>
      <c r="KT7" s="20" t="str">
        <f t="shared" si="14"/>
        <v>T</v>
      </c>
      <c r="KU7" s="20" t="str">
        <f t="shared" si="14"/>
        <v>W</v>
      </c>
      <c r="KV7" s="20" t="str">
        <f t="shared" si="14"/>
        <v>T</v>
      </c>
      <c r="KW7" s="20" t="str">
        <f t="shared" si="14"/>
        <v>F</v>
      </c>
      <c r="KX7" s="20" t="str">
        <f t="shared" si="14"/>
        <v>S</v>
      </c>
      <c r="KY7" s="21" t="str">
        <f t="shared" si="14"/>
        <v>S</v>
      </c>
    </row>
    <row r="8" spans="1:311" s="33" customFormat="1" ht="18.600000000000001" x14ac:dyDescent="0.25">
      <c r="A8" s="22" t="str">
        <f>IF(ISERROR(VALUE(SUBSTITUTE(prevWBS,".",""))),"1",IF(ISERROR(FIND("`",SUBSTITUTE(prevWBS,".","`",1))),TEXT(VALUE(prevWBS)+1,"#"),TEXT(VALUE(LEFT(prevWBS,FIND("`",SUBSTITUTE(prevWBS,".","`",1))-1))+1,"#")))</f>
        <v>1</v>
      </c>
      <c r="B8" s="23" t="s">
        <v>18</v>
      </c>
      <c r="C8" s="24"/>
      <c r="D8" s="25"/>
      <c r="E8" s="26"/>
      <c r="F8" s="27" t="str">
        <f>IF(ISBLANK(E8)," - ",IF(G8=0,E8,E8+G8-1))</f>
        <v xml:space="preserve"> - </v>
      </c>
      <c r="G8" s="28"/>
      <c r="H8" s="29"/>
      <c r="I8" s="30" t="str">
        <f t="shared" ref="I8:I42" si="15">IF(OR(F8=0,E8=0)," - ",NETWORKDAYS(E8,F8))</f>
        <v xml:space="preserve"> - </v>
      </c>
      <c r="J8" s="31"/>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c r="IO8" s="32"/>
      <c r="IP8" s="32"/>
      <c r="IQ8" s="32"/>
      <c r="IR8" s="32"/>
      <c r="IS8" s="32"/>
      <c r="IT8" s="32"/>
      <c r="IU8" s="32"/>
      <c r="IV8" s="32"/>
      <c r="IW8" s="32"/>
      <c r="IX8" s="32"/>
      <c r="IY8" s="32"/>
      <c r="IZ8" s="32"/>
      <c r="JA8" s="32"/>
      <c r="JB8" s="32"/>
      <c r="JC8" s="32"/>
      <c r="JD8" s="32"/>
      <c r="JE8" s="32"/>
      <c r="JF8" s="32"/>
      <c r="JG8" s="32"/>
      <c r="JH8" s="32"/>
      <c r="JI8" s="32"/>
      <c r="JJ8" s="3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2"/>
      <c r="KN8" s="32"/>
      <c r="KO8" s="32"/>
      <c r="KP8" s="32"/>
      <c r="KQ8" s="32"/>
      <c r="KR8" s="32"/>
      <c r="KS8" s="32"/>
      <c r="KT8" s="32"/>
      <c r="KU8" s="32"/>
      <c r="KV8" s="32"/>
      <c r="KW8" s="32"/>
      <c r="KX8" s="32"/>
      <c r="KY8" s="32"/>
    </row>
    <row r="9" spans="1:311" s="36" customFormat="1" ht="18.600000000000001" x14ac:dyDescent="0.25">
      <c r="A9"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1.1</v>
      </c>
      <c r="B9" s="35" t="s">
        <v>36</v>
      </c>
      <c r="C9" s="36" t="s">
        <v>50</v>
      </c>
      <c r="D9" s="37"/>
      <c r="E9" s="79">
        <v>45566</v>
      </c>
      <c r="F9" s="80">
        <f>IF(ISBLANK(E9)," - ",IF(G9=0,E9,E9+G9-1))</f>
        <v>45566</v>
      </c>
      <c r="G9" s="40">
        <v>1</v>
      </c>
      <c r="H9" s="41">
        <v>1</v>
      </c>
      <c r="I9" s="42">
        <f t="shared" si="15"/>
        <v>1</v>
      </c>
      <c r="J9" s="43"/>
      <c r="K9" s="34"/>
      <c r="L9" s="34"/>
      <c r="M9" s="34"/>
      <c r="N9" s="34"/>
      <c r="O9" s="82"/>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4"/>
      <c r="GL9" s="34"/>
      <c r="GM9" s="34"/>
      <c r="GN9" s="34"/>
      <c r="GO9" s="34"/>
      <c r="GP9" s="34"/>
      <c r="GQ9" s="34"/>
      <c r="GR9" s="34"/>
      <c r="GS9" s="34"/>
      <c r="GT9" s="34"/>
      <c r="GU9" s="34"/>
      <c r="GV9" s="34"/>
      <c r="GW9" s="34"/>
      <c r="GX9" s="34"/>
      <c r="GY9" s="34"/>
      <c r="GZ9" s="34"/>
      <c r="HA9" s="34"/>
      <c r="HB9" s="34"/>
      <c r="HC9" s="34"/>
      <c r="HD9" s="34"/>
      <c r="HE9" s="34"/>
      <c r="HF9" s="34"/>
      <c r="HG9" s="34"/>
      <c r="HH9" s="34"/>
      <c r="HI9" s="34"/>
      <c r="HJ9" s="34"/>
      <c r="HK9" s="34"/>
      <c r="HL9" s="34"/>
      <c r="HM9" s="34"/>
      <c r="HN9" s="34"/>
      <c r="HO9" s="34"/>
      <c r="HP9" s="34"/>
      <c r="HQ9" s="34"/>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4"/>
      <c r="KE9" s="34"/>
      <c r="KF9" s="34"/>
      <c r="KG9" s="34"/>
      <c r="KH9" s="34"/>
      <c r="KI9" s="34"/>
      <c r="KJ9" s="34"/>
      <c r="KK9" s="34"/>
      <c r="KL9" s="34"/>
      <c r="KM9" s="34"/>
      <c r="KN9" s="34"/>
      <c r="KO9" s="34"/>
      <c r="KP9" s="34"/>
      <c r="KQ9" s="34"/>
      <c r="KR9" s="34"/>
      <c r="KS9" s="34"/>
      <c r="KT9" s="34"/>
      <c r="KU9" s="34"/>
      <c r="KV9" s="34"/>
      <c r="KW9" s="34"/>
      <c r="KX9" s="34"/>
      <c r="KY9" s="34"/>
    </row>
    <row r="10" spans="1:311" s="36" customFormat="1" ht="18.600000000000001" x14ac:dyDescent="0.25">
      <c r="A10"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1.2</v>
      </c>
      <c r="B10" s="35"/>
      <c r="D10" s="37"/>
      <c r="E10" s="79"/>
      <c r="F10" s="80" t="str">
        <f t="shared" ref="F10:F35" si="16">IF(ISBLANK(E10)," - ",IF(G10=0,E10,E10+G10-1))</f>
        <v xml:space="preserve"> - </v>
      </c>
      <c r="G10" s="40"/>
      <c r="H10" s="41"/>
      <c r="I10" s="42" t="str">
        <f t="shared" si="15"/>
        <v xml:space="preserve"> - </v>
      </c>
      <c r="J10" s="43"/>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34"/>
      <c r="GS10" s="34"/>
      <c r="GT10" s="34"/>
      <c r="GU10" s="34"/>
      <c r="GV10" s="34"/>
      <c r="GW10" s="34"/>
      <c r="GX10" s="34"/>
      <c r="GY10" s="34"/>
      <c r="GZ10" s="34"/>
      <c r="HA10" s="34"/>
      <c r="HB10" s="34"/>
      <c r="HC10" s="34"/>
      <c r="HD10" s="34"/>
      <c r="HE10" s="34"/>
      <c r="HF10" s="34"/>
      <c r="HG10" s="34"/>
      <c r="HH10" s="34"/>
      <c r="HI10" s="34"/>
      <c r="HJ10" s="34"/>
      <c r="HK10" s="34"/>
      <c r="HL10" s="34"/>
      <c r="HM10" s="34"/>
      <c r="HN10" s="34"/>
      <c r="HO10" s="34"/>
      <c r="HP10" s="34"/>
      <c r="HQ10" s="34"/>
      <c r="HR10" s="34"/>
      <c r="HS10" s="34"/>
      <c r="HT10" s="34"/>
      <c r="HU10" s="34"/>
      <c r="HV10" s="34"/>
      <c r="HW10" s="34"/>
      <c r="HX10" s="34"/>
      <c r="HY10" s="34"/>
      <c r="HZ10" s="34"/>
      <c r="IA10" s="34"/>
      <c r="IB10" s="34"/>
      <c r="IC10" s="34"/>
      <c r="ID10" s="34"/>
      <c r="IE10" s="34"/>
      <c r="IF10" s="34"/>
      <c r="IG10" s="34"/>
      <c r="IH10" s="34"/>
      <c r="II10" s="34"/>
      <c r="IJ10" s="34"/>
      <c r="IK10" s="34"/>
      <c r="IL10" s="34"/>
      <c r="IM10" s="34"/>
      <c r="IN10" s="34"/>
      <c r="IO10" s="34"/>
      <c r="IP10" s="34"/>
      <c r="IQ10" s="34"/>
      <c r="IR10" s="34"/>
      <c r="IS10" s="34"/>
      <c r="IT10" s="34"/>
      <c r="IU10" s="34"/>
      <c r="IV10" s="34"/>
      <c r="IW10" s="34"/>
      <c r="IX10" s="34"/>
      <c r="IY10" s="34"/>
      <c r="IZ10" s="34"/>
      <c r="JA10" s="34"/>
      <c r="JB10" s="34"/>
      <c r="JC10" s="34"/>
      <c r="JD10" s="34"/>
      <c r="JE10" s="34"/>
      <c r="JF10" s="34"/>
      <c r="JG10" s="34"/>
      <c r="JH10" s="34"/>
      <c r="JI10" s="34"/>
      <c r="JJ10" s="34"/>
      <c r="JK10" s="34"/>
      <c r="JL10" s="34"/>
      <c r="JM10" s="34"/>
      <c r="JN10" s="34"/>
      <c r="JO10" s="34"/>
      <c r="JP10" s="34"/>
      <c r="JQ10" s="34"/>
      <c r="JR10" s="34"/>
      <c r="JS10" s="34"/>
      <c r="JT10" s="34"/>
      <c r="JU10" s="34"/>
      <c r="JV10" s="34"/>
      <c r="JW10" s="34"/>
      <c r="JX10" s="34"/>
      <c r="JY10" s="34"/>
      <c r="JZ10" s="34"/>
      <c r="KA10" s="34"/>
      <c r="KB10" s="34"/>
      <c r="KC10" s="34"/>
      <c r="KD10" s="34"/>
      <c r="KE10" s="34"/>
      <c r="KF10" s="34"/>
      <c r="KG10" s="34"/>
      <c r="KH10" s="34"/>
      <c r="KI10" s="34"/>
      <c r="KJ10" s="34"/>
      <c r="KK10" s="34"/>
      <c r="KL10" s="34"/>
      <c r="KM10" s="34"/>
      <c r="KN10" s="34"/>
      <c r="KO10" s="34"/>
      <c r="KP10" s="34"/>
      <c r="KQ10" s="34"/>
      <c r="KR10" s="34"/>
      <c r="KS10" s="34"/>
      <c r="KT10" s="34"/>
      <c r="KU10" s="34"/>
      <c r="KV10" s="34"/>
      <c r="KW10" s="34"/>
      <c r="KX10" s="34"/>
      <c r="KY10" s="34"/>
    </row>
    <row r="11" spans="1:311" s="36" customFormat="1" ht="18.600000000000001" x14ac:dyDescent="0.25">
      <c r="A11"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1.3</v>
      </c>
      <c r="B11" s="35"/>
      <c r="D11" s="37"/>
      <c r="E11" s="79"/>
      <c r="F11" s="80" t="str">
        <f t="shared" si="16"/>
        <v xml:space="preserve"> - </v>
      </c>
      <c r="G11" s="40"/>
      <c r="H11" s="41"/>
      <c r="I11" s="42" t="str">
        <f t="shared" si="15"/>
        <v xml:space="preserve"> - </v>
      </c>
      <c r="J11" s="43"/>
      <c r="K11" s="34"/>
      <c r="L11" s="34"/>
      <c r="M11" s="4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c r="IW11" s="34"/>
      <c r="IX11" s="34"/>
      <c r="IY11" s="34"/>
      <c r="IZ11" s="34"/>
      <c r="JA11" s="34"/>
      <c r="JB11" s="34"/>
      <c r="JC11" s="34"/>
      <c r="JD11" s="34"/>
      <c r="JE11" s="34"/>
      <c r="JF11" s="34"/>
      <c r="JG11" s="34"/>
      <c r="JH11" s="34"/>
      <c r="JI11" s="34"/>
      <c r="JJ11" s="34"/>
      <c r="JK11" s="34"/>
      <c r="JL11" s="34"/>
      <c r="JM11" s="34"/>
      <c r="JN11" s="34"/>
      <c r="JO11" s="34"/>
      <c r="JP11" s="34"/>
      <c r="JQ11" s="34"/>
      <c r="JR11" s="34"/>
      <c r="JS11" s="34"/>
      <c r="JT11" s="34"/>
      <c r="JU11" s="34"/>
      <c r="JV11" s="34"/>
      <c r="JW11" s="34"/>
      <c r="JX11" s="34"/>
      <c r="JY11" s="34"/>
      <c r="JZ11" s="34"/>
      <c r="KA11" s="34"/>
      <c r="KB11" s="34"/>
      <c r="KC11" s="34"/>
      <c r="KD11" s="34"/>
      <c r="KE11" s="34"/>
      <c r="KF11" s="34"/>
      <c r="KG11" s="34"/>
      <c r="KH11" s="34"/>
      <c r="KI11" s="34"/>
      <c r="KJ11" s="34"/>
      <c r="KK11" s="34"/>
      <c r="KL11" s="34"/>
      <c r="KM11" s="34"/>
      <c r="KN11" s="34"/>
      <c r="KO11" s="34"/>
      <c r="KP11" s="34"/>
      <c r="KQ11" s="34"/>
      <c r="KR11" s="34"/>
      <c r="KS11" s="34"/>
      <c r="KT11" s="34"/>
      <c r="KU11" s="34"/>
      <c r="KV11" s="34"/>
      <c r="KW11" s="34"/>
      <c r="KX11" s="34"/>
      <c r="KY11" s="34"/>
    </row>
    <row r="12" spans="1:311" s="36" customFormat="1" ht="18.600000000000001" x14ac:dyDescent="0.25">
      <c r="A12"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1.4</v>
      </c>
      <c r="B12" s="35"/>
      <c r="D12" s="37"/>
      <c r="E12" s="79"/>
      <c r="F12" s="80" t="str">
        <f t="shared" si="16"/>
        <v xml:space="preserve"> - </v>
      </c>
      <c r="G12" s="40"/>
      <c r="H12" s="41"/>
      <c r="I12" s="42" t="str">
        <f t="shared" si="15"/>
        <v xml:space="preserve"> - </v>
      </c>
      <c r="J12" s="43"/>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c r="IX12" s="34"/>
      <c r="IY12" s="34"/>
      <c r="IZ12" s="34"/>
      <c r="JA12" s="34"/>
      <c r="JB12" s="34"/>
      <c r="JC12" s="34"/>
      <c r="JD12" s="34"/>
      <c r="JE12" s="34"/>
      <c r="JF12" s="34"/>
      <c r="JG12" s="34"/>
      <c r="JH12" s="34"/>
      <c r="JI12" s="34"/>
      <c r="JJ12" s="34"/>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row>
    <row r="13" spans="1:311" s="33" customFormat="1" ht="18.600000000000001" x14ac:dyDescent="0.25">
      <c r="A13" s="45" t="str">
        <f>IF(ISERROR(VALUE(SUBSTITUTE(prevWBS,".",""))),"1",IF(ISERROR(FIND("`",SUBSTITUTE(prevWBS,".","`",1))),TEXT(VALUE(prevWBS)+1,"#"),TEXT(VALUE(LEFT(prevWBS,FIND("`",SUBSTITUTE(prevWBS,".","`",1))-1))+1,"#")))</f>
        <v>2</v>
      </c>
      <c r="B13" s="46" t="s">
        <v>21</v>
      </c>
      <c r="D13" s="47"/>
      <c r="E13" s="81"/>
      <c r="F13" s="81" t="str">
        <f t="shared" si="16"/>
        <v xml:space="preserve"> - </v>
      </c>
      <c r="G13" s="48"/>
      <c r="H13" s="49"/>
      <c r="I13" s="50" t="str">
        <f t="shared" si="15"/>
        <v xml:space="preserve"> - </v>
      </c>
      <c r="J13" s="51"/>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52"/>
      <c r="GS13" s="52"/>
      <c r="GT13" s="52"/>
      <c r="GU13" s="52"/>
      <c r="GV13" s="52"/>
      <c r="GW13" s="52"/>
      <c r="GX13" s="52"/>
      <c r="GY13" s="52"/>
      <c r="GZ13" s="52"/>
      <c r="HA13" s="52"/>
      <c r="HB13" s="52"/>
      <c r="HC13" s="52"/>
      <c r="HD13" s="52"/>
      <c r="HE13" s="52"/>
      <c r="HF13" s="52"/>
      <c r="HG13" s="52"/>
      <c r="HH13" s="52"/>
      <c r="HI13" s="52"/>
      <c r="HJ13" s="52"/>
      <c r="HK13" s="52"/>
      <c r="HL13" s="52"/>
      <c r="HM13" s="52"/>
      <c r="HN13" s="52"/>
      <c r="HO13" s="52"/>
      <c r="HP13" s="52"/>
      <c r="HQ13" s="52"/>
      <c r="HR13" s="52"/>
      <c r="HS13" s="52"/>
      <c r="HT13" s="52"/>
      <c r="HU13" s="52"/>
      <c r="HV13" s="52"/>
      <c r="HW13" s="52"/>
      <c r="HX13" s="52"/>
      <c r="HY13" s="52"/>
      <c r="HZ13" s="52"/>
      <c r="IA13" s="52"/>
      <c r="IB13" s="52"/>
      <c r="IC13" s="52"/>
      <c r="ID13" s="52"/>
      <c r="IE13" s="52"/>
      <c r="IF13" s="52"/>
      <c r="IG13" s="52"/>
      <c r="IH13" s="52"/>
      <c r="II13" s="52"/>
      <c r="IJ13" s="52"/>
      <c r="IK13" s="52"/>
      <c r="IL13" s="52"/>
      <c r="IM13" s="52"/>
      <c r="IN13" s="52"/>
      <c r="IO13" s="52"/>
      <c r="IP13" s="52"/>
      <c r="IQ13" s="52"/>
      <c r="IR13" s="52"/>
      <c r="IS13" s="52"/>
      <c r="IT13" s="52"/>
      <c r="IU13" s="52"/>
      <c r="IV13" s="52"/>
      <c r="IW13" s="52"/>
      <c r="IX13" s="52"/>
      <c r="IY13" s="52"/>
      <c r="IZ13" s="52"/>
      <c r="JA13" s="52"/>
      <c r="JB13" s="52"/>
      <c r="JC13" s="52"/>
      <c r="JD13" s="52"/>
      <c r="JE13" s="52"/>
      <c r="JF13" s="52"/>
      <c r="JG13" s="52"/>
      <c r="JH13" s="52"/>
      <c r="JI13" s="52"/>
      <c r="JJ13" s="52"/>
      <c r="JK13" s="52"/>
      <c r="JL13" s="52"/>
      <c r="JM13" s="52"/>
      <c r="JN13" s="52"/>
      <c r="JO13" s="52"/>
      <c r="JP13" s="52"/>
      <c r="JQ13" s="52"/>
      <c r="JR13" s="52"/>
      <c r="JS13" s="52"/>
      <c r="JT13" s="52"/>
      <c r="JU13" s="52"/>
      <c r="JV13" s="52"/>
      <c r="JW13" s="52"/>
      <c r="JX13" s="52"/>
      <c r="JY13" s="52"/>
      <c r="JZ13" s="52"/>
      <c r="KA13" s="52"/>
      <c r="KB13" s="52"/>
      <c r="KC13" s="52"/>
      <c r="KD13" s="52"/>
      <c r="KE13" s="52"/>
      <c r="KF13" s="52"/>
      <c r="KG13" s="52"/>
      <c r="KH13" s="52"/>
      <c r="KI13" s="52"/>
      <c r="KJ13" s="52"/>
      <c r="KK13" s="52"/>
      <c r="KL13" s="52"/>
      <c r="KM13" s="52"/>
      <c r="KN13" s="52"/>
      <c r="KO13" s="52"/>
      <c r="KP13" s="52"/>
      <c r="KQ13" s="52"/>
      <c r="KR13" s="52"/>
      <c r="KS13" s="52"/>
      <c r="KT13" s="52"/>
      <c r="KU13" s="52"/>
      <c r="KV13" s="52"/>
      <c r="KW13" s="52"/>
      <c r="KX13" s="52"/>
      <c r="KY13" s="52"/>
    </row>
    <row r="14" spans="1:311" s="36" customFormat="1" ht="18.600000000000001" x14ac:dyDescent="0.25">
      <c r="A14" s="34" t="str">
        <f t="shared" ref="A14:A25" si="17">IF(ISERROR(VALUE(SUBSTITUTE(prevWBS,".",""))),"0.1",IF(ISERROR(FIND("`",SUBSTITUTE(prevWBS,".","`",1))),prevWBS&amp;".1",LEFT(prevWBS,FIND("`",SUBSTITUTE(prevWBS,".","`",1)))&amp;IF(ISERROR(FIND("`",SUBSTITUTE(prevWBS,".","`",2))),VALUE(RIGHT(prevWBS,LEN(prevWBS)-FIND("`",SUBSTITUTE(prevWBS,".","`",1))))+1,VALUE(MID(prevWBS,FIND("`",SUBSTITUTE(prevWBS,".","`",1))+1,(FIND("`",SUBSTITUTE(prevWBS,".","`",2))-FIND("`",SUBSTITUTE(prevWBS,".","`",1))-1)))+1)))</f>
        <v>2.1</v>
      </c>
      <c r="B14" s="35" t="s">
        <v>29</v>
      </c>
      <c r="C14" s="36" t="s">
        <v>50</v>
      </c>
      <c r="D14" s="37"/>
      <c r="E14" s="79">
        <v>45566</v>
      </c>
      <c r="F14" s="80">
        <f t="shared" si="16"/>
        <v>45645</v>
      </c>
      <c r="G14" s="40">
        <v>80</v>
      </c>
      <c r="H14" s="41">
        <v>1</v>
      </c>
      <c r="I14" s="42">
        <f t="shared" si="15"/>
        <v>58</v>
      </c>
      <c r="J14" s="43"/>
      <c r="K14" s="34"/>
      <c r="L14" s="34"/>
      <c r="M14" s="34"/>
      <c r="N14" s="34"/>
      <c r="O14" s="34"/>
      <c r="P14" s="34"/>
      <c r="Q14" s="34"/>
      <c r="R14" s="34"/>
      <c r="S14" s="34"/>
      <c r="T14" s="34"/>
      <c r="U14" s="34"/>
      <c r="V14" s="34"/>
      <c r="W14" s="34"/>
      <c r="X14" s="34"/>
      <c r="Y14" s="34"/>
      <c r="Z14" s="34"/>
      <c r="AA14" s="82" t="s">
        <v>38</v>
      </c>
      <c r="AB14" s="34"/>
      <c r="AC14" s="34"/>
      <c r="AD14" s="34"/>
      <c r="AE14" s="34"/>
      <c r="AF14" s="82"/>
      <c r="AG14" s="34"/>
      <c r="AH14" s="82"/>
      <c r="AI14" s="34"/>
      <c r="AJ14" s="34"/>
      <c r="AK14" s="34"/>
      <c r="AL14" s="34"/>
      <c r="AM14" s="34"/>
      <c r="AN14" s="34"/>
      <c r="AO14" s="82" t="s">
        <v>38</v>
      </c>
      <c r="AP14" s="34"/>
      <c r="AQ14" s="34"/>
      <c r="AR14" s="34"/>
      <c r="AS14" s="34"/>
      <c r="AT14" s="82"/>
      <c r="AU14" s="34"/>
      <c r="AV14" s="34"/>
      <c r="AW14" s="34"/>
      <c r="AX14" s="34"/>
      <c r="AY14" s="34"/>
      <c r="AZ14" s="34"/>
      <c r="BA14" s="34"/>
      <c r="BB14" s="34"/>
      <c r="BC14" s="34"/>
      <c r="BD14" s="82"/>
      <c r="BE14" s="82" t="s">
        <v>38</v>
      </c>
      <c r="BF14" s="34"/>
      <c r="BG14" s="34"/>
      <c r="BH14" s="82"/>
      <c r="BI14" s="34"/>
      <c r="BJ14" s="34"/>
      <c r="BK14" s="34"/>
      <c r="BL14" s="34"/>
      <c r="BM14" s="34"/>
      <c r="BN14" s="34"/>
      <c r="BO14" s="34"/>
      <c r="BP14" s="34"/>
      <c r="BQ14" s="34"/>
      <c r="BR14" s="82" t="s">
        <v>38</v>
      </c>
      <c r="BS14" s="34"/>
      <c r="BT14" s="34"/>
      <c r="BU14" s="34"/>
      <c r="BV14" s="82"/>
      <c r="BW14" s="34"/>
      <c r="BX14" s="34"/>
      <c r="BY14" s="34"/>
      <c r="BZ14" s="34"/>
      <c r="CA14" s="34"/>
      <c r="CB14" s="34"/>
      <c r="CC14" s="82"/>
      <c r="CD14" s="34"/>
      <c r="CE14" s="34"/>
      <c r="CF14" s="82" t="s">
        <v>38</v>
      </c>
      <c r="CG14" s="34"/>
      <c r="CH14" s="34"/>
      <c r="CI14" s="34"/>
      <c r="CJ14" s="82"/>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c r="IW14" s="34"/>
      <c r="IX14" s="34"/>
      <c r="IY14" s="34"/>
      <c r="IZ14" s="34"/>
      <c r="JA14" s="34"/>
      <c r="JB14" s="34"/>
      <c r="JC14" s="34"/>
      <c r="JD14" s="34"/>
      <c r="JE14" s="34"/>
      <c r="JF14" s="34"/>
      <c r="JG14" s="34"/>
      <c r="JH14" s="34"/>
      <c r="JI14" s="34"/>
      <c r="JJ14" s="34"/>
      <c r="JK14" s="34"/>
      <c r="JL14" s="34"/>
      <c r="JM14" s="34"/>
      <c r="JN14" s="34"/>
      <c r="JO14" s="34"/>
      <c r="JP14" s="34"/>
      <c r="JQ14" s="34"/>
      <c r="JR14" s="34"/>
      <c r="JS14" s="34"/>
      <c r="JT14" s="34"/>
      <c r="JU14" s="34"/>
      <c r="JV14" s="34"/>
      <c r="JW14" s="34"/>
      <c r="JX14" s="34"/>
      <c r="JY14" s="34"/>
      <c r="JZ14" s="34"/>
      <c r="KA14" s="34"/>
      <c r="KB14" s="34"/>
      <c r="KC14" s="34"/>
      <c r="KD14" s="34"/>
      <c r="KE14" s="34"/>
      <c r="KF14" s="34"/>
      <c r="KG14" s="34"/>
      <c r="KH14" s="34"/>
      <c r="KI14" s="34"/>
      <c r="KJ14" s="34"/>
      <c r="KK14" s="34"/>
      <c r="KL14" s="34"/>
      <c r="KM14" s="34"/>
      <c r="KN14" s="34"/>
      <c r="KO14" s="34"/>
      <c r="KP14" s="34"/>
      <c r="KQ14" s="34"/>
      <c r="KR14" s="34"/>
      <c r="KS14" s="34"/>
      <c r="KT14" s="34"/>
      <c r="KU14" s="34"/>
      <c r="KV14" s="34"/>
      <c r="KW14" s="34"/>
      <c r="KX14" s="34"/>
      <c r="KY14" s="34"/>
    </row>
    <row r="15" spans="1:311" s="36" customFormat="1" ht="18.600000000000001" x14ac:dyDescent="0.25">
      <c r="A15" s="34" t="str">
        <f t="shared" si="17"/>
        <v>2.2</v>
      </c>
      <c r="B15" s="35" t="s">
        <v>37</v>
      </c>
      <c r="C15" s="36" t="s">
        <v>51</v>
      </c>
      <c r="D15" s="37"/>
      <c r="E15" s="79">
        <v>45566</v>
      </c>
      <c r="F15" s="80">
        <f t="shared" si="16"/>
        <v>45645</v>
      </c>
      <c r="G15" s="40">
        <v>80</v>
      </c>
      <c r="H15" s="41">
        <v>1</v>
      </c>
      <c r="I15" s="42">
        <f t="shared" si="15"/>
        <v>58</v>
      </c>
      <c r="J15" s="43"/>
      <c r="K15" s="34"/>
      <c r="L15" s="34"/>
      <c r="M15" s="34"/>
      <c r="N15" s="34"/>
      <c r="O15" s="34"/>
      <c r="P15" s="34"/>
      <c r="Q15" s="34"/>
      <c r="R15" s="34"/>
      <c r="S15" s="34"/>
      <c r="T15" s="34"/>
      <c r="U15" s="34"/>
      <c r="V15" s="34"/>
      <c r="W15" s="34"/>
      <c r="X15" s="34"/>
      <c r="Y15" s="34"/>
      <c r="Z15" s="34"/>
      <c r="AA15" s="34"/>
      <c r="AB15" s="34"/>
      <c r="AC15" s="34"/>
      <c r="AD15" s="34"/>
      <c r="AE15" s="34"/>
      <c r="AF15" s="82"/>
      <c r="AG15" s="34"/>
      <c r="AH15" s="82"/>
      <c r="AI15" s="34"/>
      <c r="AJ15" s="34"/>
      <c r="AK15" s="34"/>
      <c r="AL15" s="34"/>
      <c r="AM15" s="34"/>
      <c r="AN15" s="34"/>
      <c r="AO15" s="34"/>
      <c r="AP15" s="34"/>
      <c r="AQ15" s="34"/>
      <c r="AR15" s="34"/>
      <c r="AS15" s="34"/>
      <c r="AT15" s="82"/>
      <c r="AU15" s="34"/>
      <c r="AV15" s="34"/>
      <c r="AW15" s="34"/>
      <c r="AX15" s="34"/>
      <c r="AY15" s="34"/>
      <c r="AZ15" s="34"/>
      <c r="BA15" s="34"/>
      <c r="BB15" s="34"/>
      <c r="BC15" s="34"/>
      <c r="BD15" s="34"/>
      <c r="BE15" s="34"/>
      <c r="BF15" s="34"/>
      <c r="BG15" s="34"/>
      <c r="BH15" s="82"/>
      <c r="BI15" s="34"/>
      <c r="BJ15" s="34"/>
      <c r="BK15" s="34"/>
      <c r="BL15" s="34"/>
      <c r="BM15" s="34"/>
      <c r="BN15" s="34"/>
      <c r="BO15" s="34"/>
      <c r="BP15" s="34"/>
      <c r="BQ15" s="34"/>
      <c r="BR15" s="34"/>
      <c r="BS15" s="34"/>
      <c r="BT15" s="34"/>
      <c r="BU15" s="34"/>
      <c r="BV15" s="82"/>
      <c r="BW15" s="34"/>
      <c r="BX15" s="34"/>
      <c r="BY15" s="34"/>
      <c r="BZ15" s="34"/>
      <c r="CA15" s="34"/>
      <c r="CB15" s="34"/>
      <c r="CC15" s="34"/>
      <c r="CD15" s="34"/>
      <c r="CE15" s="34"/>
      <c r="CF15" s="34"/>
      <c r="CG15" s="34"/>
      <c r="CH15" s="34"/>
      <c r="CI15" s="34"/>
      <c r="CJ15" s="82"/>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c r="IW15" s="34"/>
      <c r="IX15" s="34"/>
      <c r="IY15" s="34"/>
      <c r="IZ15" s="34"/>
      <c r="JA15" s="34"/>
      <c r="JB15" s="34"/>
      <c r="JC15" s="34"/>
      <c r="JD15" s="34"/>
      <c r="JE15" s="34"/>
      <c r="JF15" s="34"/>
      <c r="JG15" s="34"/>
      <c r="JH15" s="34"/>
      <c r="JI15" s="34"/>
      <c r="JJ15" s="34"/>
      <c r="JK15" s="34"/>
      <c r="JL15" s="34"/>
      <c r="JM15" s="34"/>
      <c r="JN15" s="34"/>
      <c r="JO15" s="34"/>
      <c r="JP15" s="34"/>
      <c r="JQ15" s="34"/>
      <c r="JR15" s="34"/>
      <c r="JS15" s="34"/>
      <c r="JT15" s="34"/>
      <c r="JU15" s="34"/>
      <c r="JV15" s="34"/>
      <c r="JW15" s="34"/>
      <c r="JX15" s="34"/>
      <c r="JY15" s="34"/>
      <c r="JZ15" s="34"/>
      <c r="KA15" s="34"/>
      <c r="KB15" s="34"/>
      <c r="KC15" s="34"/>
      <c r="KD15" s="34"/>
      <c r="KE15" s="34"/>
      <c r="KF15" s="34"/>
      <c r="KG15" s="34"/>
      <c r="KH15" s="34"/>
      <c r="KI15" s="34"/>
      <c r="KJ15" s="34"/>
      <c r="KK15" s="34"/>
      <c r="KL15" s="34"/>
      <c r="KM15" s="34"/>
      <c r="KN15" s="34"/>
      <c r="KO15" s="34"/>
      <c r="KP15" s="34"/>
      <c r="KQ15" s="34"/>
      <c r="KR15" s="34"/>
      <c r="KS15" s="34"/>
      <c r="KT15" s="34"/>
      <c r="KU15" s="34"/>
      <c r="KV15" s="34"/>
      <c r="KW15" s="34"/>
      <c r="KX15" s="34"/>
      <c r="KY15" s="34"/>
    </row>
    <row r="16" spans="1:311" s="36" customFormat="1" ht="18.600000000000001" x14ac:dyDescent="0.25">
      <c r="A16" s="34" t="str">
        <f t="shared" si="17"/>
        <v>2.3</v>
      </c>
      <c r="B16" s="35" t="s">
        <v>30</v>
      </c>
      <c r="C16" s="36" t="s">
        <v>54</v>
      </c>
      <c r="D16" s="37"/>
      <c r="E16" s="79">
        <v>45765</v>
      </c>
      <c r="F16" s="80">
        <f>IF(ISBLANK(E16)," - ",IF(G16=0,E16,E16+G16-1))</f>
        <v>45849</v>
      </c>
      <c r="G16" s="40">
        <v>85</v>
      </c>
      <c r="H16" s="41">
        <v>1</v>
      </c>
      <c r="I16" s="42">
        <f>IF(OR(F16=0,E16=0)," - ",NETWORKDAYS(E16,F16))</f>
        <v>61</v>
      </c>
      <c r="J16" s="43"/>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c r="IX16" s="34"/>
      <c r="IY16" s="34"/>
      <c r="IZ16" s="34"/>
      <c r="JA16" s="34"/>
      <c r="JB16" s="34"/>
      <c r="JC16" s="34"/>
      <c r="JD16" s="34"/>
      <c r="JE16" s="34"/>
      <c r="JF16" s="34"/>
      <c r="JG16" s="34"/>
      <c r="JH16" s="34"/>
      <c r="JI16" s="34"/>
      <c r="JJ16" s="34"/>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row>
    <row r="17" spans="1:311" s="36" customFormat="1" ht="18.600000000000001" x14ac:dyDescent="0.25">
      <c r="A17" s="34" t="str">
        <f t="shared" si="17"/>
        <v>2.4</v>
      </c>
      <c r="B17" s="35" t="s">
        <v>20</v>
      </c>
      <c r="C17" s="36" t="s">
        <v>33</v>
      </c>
      <c r="D17" s="37"/>
      <c r="E17" s="79">
        <v>45834</v>
      </c>
      <c r="F17" s="80">
        <f>IF(ISBLANK(E17)," - ",IF(G17=0,E17,E17+G17-1))</f>
        <v>45930</v>
      </c>
      <c r="G17" s="40">
        <v>97</v>
      </c>
      <c r="H17" s="91" cm="1">
        <f t="array" ref="H17">SUMPRODUCT((ISNUMBER(--SUBSTITUTE(A18:A22,".","")) * (LEN(A18:A22)-LEN(SUBSTITUTE(A18:A22,".",""))=2)) * H18:H22)/SUMPRODUCT((ISNUMBER(--SUBSTITUTE(A18:A22,".",""))) * (LEN(A18:A22)-LEN(SUBSTITUTE(A18:A22,".",""))=2))</f>
        <v>0.67999999999999994</v>
      </c>
      <c r="I17" s="42">
        <f>IF(OR(F17=0,E17=0)," - ",NETWORKDAYS(E17,F17))</f>
        <v>69</v>
      </c>
      <c r="J17" s="4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82"/>
      <c r="DF17" s="34"/>
      <c r="DG17" s="34"/>
      <c r="DH17" s="34"/>
      <c r="DI17" s="34"/>
      <c r="DJ17" s="34"/>
      <c r="DK17" s="34"/>
      <c r="DL17" s="34"/>
      <c r="DM17" s="34"/>
      <c r="DN17" s="34"/>
      <c r="DO17" s="34"/>
      <c r="DP17" s="34"/>
      <c r="DQ17" s="34"/>
      <c r="DR17" s="34"/>
      <c r="DS17" s="34"/>
      <c r="DT17" s="34"/>
      <c r="DU17" s="34"/>
      <c r="DV17" s="34"/>
      <c r="DW17" s="34"/>
      <c r="DX17" s="34"/>
      <c r="DY17" s="34"/>
      <c r="DZ17" s="82"/>
      <c r="EA17" s="34"/>
      <c r="EB17" s="34"/>
      <c r="EC17" s="34"/>
      <c r="ED17" s="34"/>
      <c r="EE17" s="34"/>
      <c r="EF17" s="34"/>
      <c r="EG17" s="34"/>
      <c r="EH17" s="34"/>
      <c r="EI17" s="34"/>
      <c r="EJ17" s="34"/>
      <c r="EK17" s="34"/>
      <c r="EL17" s="34"/>
      <c r="EM17" s="34"/>
      <c r="EN17" s="34"/>
      <c r="EO17" s="34"/>
      <c r="EP17" s="34"/>
      <c r="EQ17" s="34"/>
      <c r="ER17" s="34"/>
      <c r="ES17" s="34"/>
      <c r="ET17" s="34"/>
      <c r="EU17" s="82"/>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c r="IW17" s="34"/>
      <c r="IX17" s="34"/>
      <c r="IY17" s="34"/>
      <c r="IZ17" s="34"/>
      <c r="JA17" s="34"/>
      <c r="JB17" s="34"/>
      <c r="JC17" s="34"/>
      <c r="JD17" s="34"/>
      <c r="JE17" s="34"/>
      <c r="JF17" s="34"/>
      <c r="JG17" s="34"/>
      <c r="JH17" s="34"/>
      <c r="JI17" s="34"/>
      <c r="JJ17" s="34"/>
      <c r="JK17" s="34"/>
      <c r="JL17" s="34"/>
      <c r="JM17" s="34"/>
      <c r="JN17" s="34"/>
      <c r="JO17" s="34"/>
      <c r="JP17" s="34"/>
      <c r="JQ17" s="34"/>
      <c r="JR17" s="34"/>
      <c r="JS17" s="34"/>
      <c r="JT17" s="34"/>
      <c r="JU17" s="34"/>
      <c r="JV17" s="34"/>
      <c r="JW17" s="34"/>
      <c r="JX17" s="34"/>
      <c r="JY17" s="34"/>
      <c r="JZ17" s="34"/>
      <c r="KA17" s="34"/>
      <c r="KB17" s="34"/>
      <c r="KC17" s="34"/>
      <c r="KD17" s="34"/>
      <c r="KE17" s="34"/>
      <c r="KF17" s="34"/>
      <c r="KG17" s="34"/>
      <c r="KH17" s="34"/>
      <c r="KI17" s="34"/>
      <c r="KJ17" s="34"/>
      <c r="KK17" s="34"/>
      <c r="KL17" s="34"/>
      <c r="KM17" s="34"/>
      <c r="KN17" s="34"/>
      <c r="KO17" s="34"/>
      <c r="KP17" s="34"/>
      <c r="KQ17" s="34"/>
      <c r="KR17" s="34"/>
      <c r="KS17" s="34"/>
      <c r="KT17" s="34"/>
      <c r="KU17" s="34"/>
      <c r="KV17" s="34"/>
      <c r="KW17" s="34"/>
      <c r="KX17" s="34"/>
      <c r="KY17" s="34"/>
    </row>
    <row r="18" spans="1:311" s="36" customFormat="1" ht="18.600000000000001" x14ac:dyDescent="0.25">
      <c r="A18" s="34" t="s">
        <v>39</v>
      </c>
      <c r="B18" s="35" t="s">
        <v>56</v>
      </c>
      <c r="C18" s="36" t="s">
        <v>53</v>
      </c>
      <c r="D18" s="37"/>
      <c r="E18" s="79">
        <v>45834</v>
      </c>
      <c r="F18" s="80">
        <f t="shared" ref="F18:F22" si="18">IF(ISBLANK(E18)," - ",IF(G18=0,E18,E18+G18-1))</f>
        <v>45930</v>
      </c>
      <c r="G18" s="40">
        <v>97</v>
      </c>
      <c r="H18" s="41">
        <v>0.85</v>
      </c>
      <c r="I18" s="42"/>
      <c r="J18" s="4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82"/>
      <c r="DF18" s="34"/>
      <c r="DG18" s="34"/>
      <c r="DH18" s="34"/>
      <c r="DI18" s="34"/>
      <c r="DJ18" s="34"/>
      <c r="DK18" s="34"/>
      <c r="DL18" s="34"/>
      <c r="DM18" s="34"/>
      <c r="DN18" s="34"/>
      <c r="DO18" s="34"/>
      <c r="DP18" s="34"/>
      <c r="DQ18" s="34"/>
      <c r="DR18" s="34"/>
      <c r="DS18" s="34"/>
      <c r="DT18" s="34"/>
      <c r="DU18" s="34"/>
      <c r="DV18" s="34"/>
      <c r="DW18" s="34"/>
      <c r="DX18" s="34"/>
      <c r="DY18" s="34"/>
      <c r="DZ18" s="82"/>
      <c r="EA18" s="34"/>
      <c r="EB18" s="34"/>
      <c r="EC18" s="34"/>
      <c r="ED18" s="34"/>
      <c r="EE18" s="34"/>
      <c r="EF18" s="34"/>
      <c r="EG18" s="34"/>
      <c r="EH18" s="34"/>
      <c r="EI18" s="34"/>
      <c r="EJ18" s="34"/>
      <c r="EK18" s="34"/>
      <c r="EL18" s="34"/>
      <c r="EM18" s="34"/>
      <c r="EN18" s="34"/>
      <c r="EO18" s="34"/>
      <c r="EP18" s="34"/>
      <c r="EQ18" s="34"/>
      <c r="ER18" s="34"/>
      <c r="ES18" s="34"/>
      <c r="ET18" s="34"/>
      <c r="EU18" s="82"/>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c r="IW18" s="34"/>
      <c r="IX18" s="34"/>
      <c r="IY18" s="34"/>
      <c r="IZ18" s="34"/>
      <c r="JA18" s="34"/>
      <c r="JB18" s="34"/>
      <c r="JC18" s="34"/>
      <c r="JD18" s="34"/>
      <c r="JE18" s="34"/>
      <c r="JF18" s="34"/>
      <c r="JG18" s="34"/>
      <c r="JH18" s="34"/>
      <c r="JI18" s="34"/>
      <c r="JJ18" s="34"/>
      <c r="JK18" s="34"/>
      <c r="JL18" s="34"/>
      <c r="JM18" s="34"/>
      <c r="JN18" s="34"/>
      <c r="JO18" s="34"/>
      <c r="JP18" s="34"/>
      <c r="JQ18" s="34"/>
      <c r="JR18" s="34"/>
      <c r="JS18" s="34"/>
      <c r="JT18" s="34"/>
      <c r="JU18" s="34"/>
      <c r="JV18" s="34"/>
      <c r="JW18" s="34"/>
      <c r="JX18" s="34"/>
      <c r="JY18" s="34"/>
      <c r="JZ18" s="34"/>
      <c r="KA18" s="34"/>
      <c r="KB18" s="34"/>
      <c r="KC18" s="34"/>
      <c r="KD18" s="34"/>
      <c r="KE18" s="34"/>
      <c r="KF18" s="34"/>
      <c r="KG18" s="34"/>
      <c r="KH18" s="34"/>
      <c r="KI18" s="34"/>
      <c r="KJ18" s="34"/>
      <c r="KK18" s="34"/>
      <c r="KL18" s="34"/>
      <c r="KM18" s="34"/>
      <c r="KN18" s="34"/>
      <c r="KO18" s="34"/>
      <c r="KP18" s="34"/>
      <c r="KQ18" s="34"/>
      <c r="KR18" s="34"/>
      <c r="KS18" s="34"/>
      <c r="KT18" s="34"/>
      <c r="KU18" s="34"/>
      <c r="KV18" s="34"/>
      <c r="KW18" s="34"/>
      <c r="KX18" s="34"/>
      <c r="KY18" s="34"/>
    </row>
    <row r="19" spans="1:311" s="36" customFormat="1" ht="18.600000000000001" x14ac:dyDescent="0.25">
      <c r="A19" s="34" t="s">
        <v>40</v>
      </c>
      <c r="B19" s="35" t="s">
        <v>57</v>
      </c>
      <c r="C19" s="36" t="s">
        <v>53</v>
      </c>
      <c r="D19" s="37"/>
      <c r="E19" s="79">
        <v>45834</v>
      </c>
      <c r="F19" s="80">
        <f t="shared" ref="F19" si="19">IF(ISBLANK(E19)," - ",IF(G19=0,E19,E19+G19-1))</f>
        <v>45930</v>
      </c>
      <c r="G19" s="40">
        <v>97</v>
      </c>
      <c r="H19" s="41">
        <v>0.9</v>
      </c>
      <c r="I19" s="42"/>
      <c r="J19" s="4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82"/>
      <c r="DF19" s="34"/>
      <c r="DG19" s="34"/>
      <c r="DH19" s="34"/>
      <c r="DI19" s="34"/>
      <c r="DJ19" s="34"/>
      <c r="DK19" s="34"/>
      <c r="DL19" s="34"/>
      <c r="DM19" s="34"/>
      <c r="DN19" s="34"/>
      <c r="DO19" s="34"/>
      <c r="DP19" s="34"/>
      <c r="DQ19" s="34"/>
      <c r="DR19" s="34"/>
      <c r="DS19" s="34"/>
      <c r="DT19" s="34"/>
      <c r="DU19" s="34"/>
      <c r="DV19" s="34"/>
      <c r="DW19" s="34"/>
      <c r="DX19" s="34"/>
      <c r="DY19" s="34"/>
      <c r="DZ19" s="82"/>
      <c r="EA19" s="34"/>
      <c r="EB19" s="34"/>
      <c r="EC19" s="34"/>
      <c r="ED19" s="34"/>
      <c r="EE19" s="34"/>
      <c r="EF19" s="34"/>
      <c r="EG19" s="34"/>
      <c r="EH19" s="34"/>
      <c r="EI19" s="34"/>
      <c r="EJ19" s="34"/>
      <c r="EK19" s="34"/>
      <c r="EL19" s="34"/>
      <c r="EM19" s="34"/>
      <c r="EN19" s="34"/>
      <c r="EO19" s="34"/>
      <c r="EP19" s="34"/>
      <c r="EQ19" s="34"/>
      <c r="ER19" s="34"/>
      <c r="ES19" s="34"/>
      <c r="ET19" s="34"/>
      <c r="EU19" s="82"/>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c r="IW19" s="34"/>
      <c r="IX19" s="34"/>
      <c r="IY19" s="34"/>
      <c r="IZ19" s="34"/>
      <c r="JA19" s="34"/>
      <c r="JB19" s="34"/>
      <c r="JC19" s="34"/>
      <c r="JD19" s="34"/>
      <c r="JE19" s="34"/>
      <c r="JF19" s="34"/>
      <c r="JG19" s="34"/>
      <c r="JH19" s="34"/>
      <c r="JI19" s="34"/>
      <c r="JJ19" s="34"/>
      <c r="JK19" s="34"/>
      <c r="JL19" s="34"/>
      <c r="JM19" s="34"/>
      <c r="JN19" s="34"/>
      <c r="JO19" s="34"/>
      <c r="JP19" s="34"/>
      <c r="JQ19" s="34"/>
      <c r="JR19" s="34"/>
      <c r="JS19" s="34"/>
      <c r="JT19" s="34"/>
      <c r="JU19" s="34"/>
      <c r="JV19" s="34"/>
      <c r="JW19" s="34"/>
      <c r="JX19" s="34"/>
      <c r="JY19" s="34"/>
      <c r="JZ19" s="34"/>
      <c r="KA19" s="34"/>
      <c r="KB19" s="34"/>
      <c r="KC19" s="34"/>
      <c r="KD19" s="34"/>
      <c r="KE19" s="34"/>
      <c r="KF19" s="34"/>
      <c r="KG19" s="34"/>
      <c r="KH19" s="34"/>
      <c r="KI19" s="34"/>
      <c r="KJ19" s="34"/>
      <c r="KK19" s="34"/>
      <c r="KL19" s="34"/>
      <c r="KM19" s="34"/>
      <c r="KN19" s="34"/>
      <c r="KO19" s="34"/>
      <c r="KP19" s="34"/>
      <c r="KQ19" s="34"/>
      <c r="KR19" s="34"/>
      <c r="KS19" s="34"/>
      <c r="KT19" s="34"/>
      <c r="KU19" s="34"/>
      <c r="KV19" s="34"/>
      <c r="KW19" s="34"/>
      <c r="KX19" s="34"/>
      <c r="KY19" s="34"/>
    </row>
    <row r="20" spans="1:311" s="36" customFormat="1" ht="18.600000000000001" x14ac:dyDescent="0.25">
      <c r="A20" s="34" t="s">
        <v>41</v>
      </c>
      <c r="B20" s="35" t="s">
        <v>43</v>
      </c>
      <c r="C20" s="36" t="s">
        <v>58</v>
      </c>
      <c r="D20" s="37"/>
      <c r="E20" s="79">
        <v>45834</v>
      </c>
      <c r="F20" s="80">
        <f t="shared" si="18"/>
        <v>45930</v>
      </c>
      <c r="G20" s="40">
        <v>97</v>
      </c>
      <c r="H20" s="41">
        <v>0.75</v>
      </c>
      <c r="I20" s="42"/>
      <c r="J20" s="43"/>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82"/>
      <c r="DF20" s="34"/>
      <c r="DG20" s="34"/>
      <c r="DH20" s="34"/>
      <c r="DI20" s="34"/>
      <c r="DJ20" s="34"/>
      <c r="DK20" s="34"/>
      <c r="DL20" s="34"/>
      <c r="DM20" s="34"/>
      <c r="DN20" s="34"/>
      <c r="DO20" s="34"/>
      <c r="DP20" s="34"/>
      <c r="DQ20" s="34"/>
      <c r="DR20" s="34"/>
      <c r="DS20" s="34"/>
      <c r="DT20" s="34"/>
      <c r="DU20" s="34"/>
      <c r="DV20" s="34"/>
      <c r="DW20" s="34"/>
      <c r="DX20" s="34"/>
      <c r="DY20" s="34"/>
      <c r="DZ20" s="82"/>
      <c r="EA20" s="34"/>
      <c r="EB20" s="34"/>
      <c r="EC20" s="34"/>
      <c r="ED20" s="34"/>
      <c r="EE20" s="34"/>
      <c r="EF20" s="34"/>
      <c r="EG20" s="34"/>
      <c r="EH20" s="34"/>
      <c r="EI20" s="34"/>
      <c r="EJ20" s="34"/>
      <c r="EK20" s="34"/>
      <c r="EL20" s="34"/>
      <c r="EM20" s="34"/>
      <c r="EN20" s="34"/>
      <c r="EO20" s="34"/>
      <c r="EP20" s="34"/>
      <c r="EQ20" s="34"/>
      <c r="ER20" s="34"/>
      <c r="ES20" s="34"/>
      <c r="ET20" s="34"/>
      <c r="EU20" s="82"/>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c r="IX20" s="34"/>
      <c r="IY20" s="34"/>
      <c r="IZ20" s="34"/>
      <c r="JA20" s="34"/>
      <c r="JB20" s="34"/>
      <c r="JC20" s="34"/>
      <c r="JD20" s="34"/>
      <c r="JE20" s="34"/>
      <c r="JF20" s="34"/>
      <c r="JG20" s="34"/>
      <c r="JH20" s="34"/>
      <c r="JI20" s="34"/>
      <c r="JJ20" s="34"/>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row>
    <row r="21" spans="1:311" s="36" customFormat="1" ht="18.600000000000001" x14ac:dyDescent="0.25">
      <c r="A21" s="34" t="s">
        <v>42</v>
      </c>
      <c r="B21" s="35" t="s">
        <v>44</v>
      </c>
      <c r="C21" s="36" t="s">
        <v>52</v>
      </c>
      <c r="D21" s="37"/>
      <c r="E21" s="79">
        <v>45834</v>
      </c>
      <c r="F21" s="80">
        <f t="shared" si="18"/>
        <v>45930</v>
      </c>
      <c r="G21" s="40">
        <v>97</v>
      </c>
      <c r="H21" s="41">
        <v>0.9</v>
      </c>
      <c r="I21" s="42"/>
      <c r="J21" s="43"/>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82"/>
      <c r="DF21" s="34"/>
      <c r="DG21" s="34"/>
      <c r="DH21" s="34"/>
      <c r="DI21" s="34"/>
      <c r="DJ21" s="34"/>
      <c r="DK21" s="34"/>
      <c r="DL21" s="34"/>
      <c r="DM21" s="34"/>
      <c r="DN21" s="34"/>
      <c r="DO21" s="34"/>
      <c r="DP21" s="34"/>
      <c r="DQ21" s="34"/>
      <c r="DR21" s="34"/>
      <c r="DS21" s="34"/>
      <c r="DT21" s="34"/>
      <c r="DU21" s="34"/>
      <c r="DV21" s="34"/>
      <c r="DW21" s="34"/>
      <c r="DX21" s="34"/>
      <c r="DY21" s="34"/>
      <c r="DZ21" s="82"/>
      <c r="EA21" s="34"/>
      <c r="EB21" s="34"/>
      <c r="EC21" s="34"/>
      <c r="ED21" s="34"/>
      <c r="EE21" s="34"/>
      <c r="EF21" s="34"/>
      <c r="EG21" s="34"/>
      <c r="EH21" s="34"/>
      <c r="EI21" s="34"/>
      <c r="EJ21" s="34"/>
      <c r="EK21" s="34"/>
      <c r="EL21" s="34"/>
      <c r="EM21" s="34"/>
      <c r="EN21" s="34"/>
      <c r="EO21" s="34"/>
      <c r="EP21" s="34"/>
      <c r="EQ21" s="34"/>
      <c r="ER21" s="34"/>
      <c r="ES21" s="34"/>
      <c r="ET21" s="34"/>
      <c r="EU21" s="82"/>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c r="IW21" s="34"/>
      <c r="IX21" s="34"/>
      <c r="IY21" s="34"/>
      <c r="IZ21" s="34"/>
      <c r="JA21" s="34"/>
      <c r="JB21" s="34"/>
      <c r="JC21" s="34"/>
      <c r="JD21" s="34"/>
      <c r="JE21" s="34"/>
      <c r="JF21" s="34"/>
      <c r="JG21" s="34"/>
      <c r="JH21" s="34"/>
      <c r="JI21" s="34"/>
      <c r="JJ21" s="34"/>
      <c r="JK21" s="34"/>
      <c r="JL21" s="34"/>
      <c r="JM21" s="34"/>
      <c r="JN21" s="34"/>
      <c r="JO21" s="34"/>
      <c r="JP21" s="34"/>
      <c r="JQ21" s="34"/>
      <c r="JR21" s="34"/>
      <c r="JS21" s="34"/>
      <c r="JT21" s="34"/>
      <c r="JU21" s="34"/>
      <c r="JV21" s="34"/>
      <c r="JW21" s="34"/>
      <c r="JX21" s="34"/>
      <c r="JY21" s="34"/>
      <c r="JZ21" s="34"/>
      <c r="KA21" s="34"/>
      <c r="KB21" s="34"/>
      <c r="KC21" s="34"/>
      <c r="KD21" s="34"/>
      <c r="KE21" s="34"/>
      <c r="KF21" s="34"/>
      <c r="KG21" s="34"/>
      <c r="KH21" s="34"/>
      <c r="KI21" s="34"/>
      <c r="KJ21" s="34"/>
      <c r="KK21" s="34"/>
      <c r="KL21" s="34"/>
      <c r="KM21" s="34"/>
      <c r="KN21" s="34"/>
      <c r="KO21" s="34"/>
      <c r="KP21" s="34"/>
      <c r="KQ21" s="34"/>
      <c r="KR21" s="34"/>
      <c r="KS21" s="34"/>
      <c r="KT21" s="34"/>
      <c r="KU21" s="34"/>
      <c r="KV21" s="34"/>
      <c r="KW21" s="34"/>
      <c r="KX21" s="34"/>
      <c r="KY21" s="34"/>
    </row>
    <row r="22" spans="1:311" s="36" customFormat="1" ht="18.600000000000001" x14ac:dyDescent="0.25">
      <c r="A22" s="34" t="s">
        <v>55</v>
      </c>
      <c r="B22" s="35" t="s">
        <v>45</v>
      </c>
      <c r="C22" s="36" t="s">
        <v>52</v>
      </c>
      <c r="D22" s="37"/>
      <c r="E22" s="79">
        <v>45901</v>
      </c>
      <c r="F22" s="80">
        <f t="shared" si="18"/>
        <v>45936</v>
      </c>
      <c r="G22" s="40">
        <v>36</v>
      </c>
      <c r="H22" s="41">
        <v>0</v>
      </c>
      <c r="I22" s="42"/>
      <c r="J22" s="43"/>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82"/>
      <c r="DF22" s="34"/>
      <c r="DG22" s="34"/>
      <c r="DH22" s="34"/>
      <c r="DI22" s="34"/>
      <c r="DJ22" s="34"/>
      <c r="DK22" s="34"/>
      <c r="DL22" s="34"/>
      <c r="DM22" s="34"/>
      <c r="DN22" s="34"/>
      <c r="DO22" s="34"/>
      <c r="DP22" s="34"/>
      <c r="DQ22" s="34"/>
      <c r="DR22" s="34"/>
      <c r="DS22" s="34"/>
      <c r="DT22" s="34"/>
      <c r="DU22" s="34"/>
      <c r="DV22" s="34"/>
      <c r="DW22" s="34"/>
      <c r="DX22" s="34"/>
      <c r="DY22" s="34"/>
      <c r="DZ22" s="82"/>
      <c r="EA22" s="34"/>
      <c r="EB22" s="34"/>
      <c r="EC22" s="34"/>
      <c r="ED22" s="34"/>
      <c r="EE22" s="34"/>
      <c r="EF22" s="34"/>
      <c r="EG22" s="34"/>
      <c r="EH22" s="34"/>
      <c r="EI22" s="34"/>
      <c r="EJ22" s="34"/>
      <c r="EK22" s="34"/>
      <c r="EL22" s="34"/>
      <c r="EM22" s="34"/>
      <c r="EN22" s="34"/>
      <c r="EO22" s="34"/>
      <c r="EP22" s="34"/>
      <c r="EQ22" s="34"/>
      <c r="ER22" s="34"/>
      <c r="ES22" s="34"/>
      <c r="ET22" s="34"/>
      <c r="EU22" s="82"/>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c r="IW22" s="34"/>
      <c r="IX22" s="34"/>
      <c r="IY22" s="34"/>
      <c r="IZ22" s="34"/>
      <c r="JA22" s="34"/>
      <c r="JB22" s="34"/>
      <c r="JC22" s="34"/>
      <c r="JD22" s="34"/>
      <c r="JE22" s="34"/>
      <c r="JF22" s="34"/>
      <c r="JG22" s="34"/>
      <c r="JH22" s="34"/>
      <c r="JI22" s="34"/>
      <c r="JJ22" s="34"/>
      <c r="JK22" s="34"/>
      <c r="JL22" s="34"/>
      <c r="JM22" s="34"/>
      <c r="JN22" s="34"/>
      <c r="JO22" s="34"/>
      <c r="JP22" s="34"/>
      <c r="JQ22" s="34"/>
      <c r="JR22" s="34"/>
      <c r="JS22" s="34"/>
      <c r="JT22" s="34"/>
      <c r="JU22" s="34"/>
      <c r="JV22" s="34"/>
      <c r="JW22" s="34"/>
      <c r="JX22" s="34"/>
      <c r="JY22" s="34"/>
      <c r="JZ22" s="34"/>
      <c r="KA22" s="34"/>
      <c r="KB22" s="34"/>
      <c r="KC22" s="34"/>
      <c r="KD22" s="34"/>
      <c r="KE22" s="34"/>
      <c r="KF22" s="34"/>
      <c r="KG22" s="34"/>
      <c r="KH22" s="34"/>
      <c r="KI22" s="34"/>
      <c r="KJ22" s="34"/>
      <c r="KK22" s="34"/>
      <c r="KL22" s="34"/>
      <c r="KM22" s="34"/>
      <c r="KN22" s="34"/>
      <c r="KO22" s="34"/>
      <c r="KP22" s="34"/>
      <c r="KQ22" s="34"/>
      <c r="KR22" s="34"/>
      <c r="KS22" s="34"/>
      <c r="KT22" s="34"/>
      <c r="KU22" s="34"/>
      <c r="KV22" s="34"/>
      <c r="KW22" s="34"/>
      <c r="KX22" s="34"/>
      <c r="KY22" s="34"/>
    </row>
    <row r="23" spans="1:311" s="36" customFormat="1" ht="18.600000000000001" x14ac:dyDescent="0.25">
      <c r="A23" s="34" t="str">
        <f t="shared" si="17"/>
        <v>2.5</v>
      </c>
      <c r="B23" s="35" t="s">
        <v>46</v>
      </c>
      <c r="C23" s="36" t="s">
        <v>33</v>
      </c>
      <c r="D23" s="37"/>
      <c r="E23" s="79">
        <v>45887</v>
      </c>
      <c r="F23" s="80">
        <f>IF(ISBLANK(E23)," - ",IF(G23=0,E23,E23+G23-1))</f>
        <v>45936</v>
      </c>
      <c r="G23" s="40">
        <v>50</v>
      </c>
      <c r="H23" s="41">
        <v>0.4</v>
      </c>
      <c r="I23" s="42">
        <f>IF(OR(F23=0,E23=0)," - ",NETWORKDAYS(E23,F23))</f>
        <v>36</v>
      </c>
      <c r="J23" s="43"/>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c r="IV23" s="34"/>
      <c r="IW23" s="34"/>
      <c r="IX23" s="34"/>
      <c r="IY23" s="34"/>
      <c r="IZ23" s="34"/>
      <c r="JA23" s="34"/>
      <c r="JB23" s="34"/>
      <c r="JC23" s="34"/>
      <c r="JD23" s="34"/>
      <c r="JE23" s="34"/>
      <c r="JF23" s="34"/>
      <c r="JG23" s="34"/>
      <c r="JH23" s="34"/>
      <c r="JI23" s="34"/>
      <c r="JJ23" s="34"/>
      <c r="JK23" s="34"/>
      <c r="JL23" s="34"/>
      <c r="JM23" s="34"/>
      <c r="JN23" s="34"/>
      <c r="JO23" s="34"/>
      <c r="JP23" s="34"/>
      <c r="JQ23" s="34"/>
      <c r="JR23" s="34"/>
      <c r="JS23" s="34"/>
      <c r="JT23" s="34"/>
      <c r="JU23" s="34"/>
      <c r="JV23" s="34"/>
      <c r="JW23" s="34"/>
      <c r="JX23" s="34"/>
      <c r="JY23" s="34"/>
      <c r="JZ23" s="34"/>
      <c r="KA23" s="34"/>
      <c r="KB23" s="34"/>
      <c r="KC23" s="34"/>
      <c r="KD23" s="34"/>
      <c r="KE23" s="34"/>
      <c r="KF23" s="34"/>
      <c r="KG23" s="34"/>
      <c r="KH23" s="34"/>
      <c r="KI23" s="34"/>
      <c r="KJ23" s="34"/>
      <c r="KK23" s="34"/>
      <c r="KL23" s="34"/>
      <c r="KM23" s="34"/>
      <c r="KN23" s="34"/>
      <c r="KO23" s="34"/>
      <c r="KP23" s="34"/>
      <c r="KQ23" s="34"/>
      <c r="KR23" s="34"/>
      <c r="KS23" s="34"/>
      <c r="KT23" s="34"/>
      <c r="KU23" s="34"/>
      <c r="KV23" s="34"/>
      <c r="KW23" s="34"/>
      <c r="KX23" s="34"/>
      <c r="KY23" s="34"/>
    </row>
    <row r="24" spans="1:311" s="36" customFormat="1" ht="18.600000000000001" x14ac:dyDescent="0.25">
      <c r="A24" s="34" t="str">
        <f t="shared" si="17"/>
        <v>2.6</v>
      </c>
      <c r="B24" s="35" t="s">
        <v>47</v>
      </c>
      <c r="C24" s="36" t="s">
        <v>50</v>
      </c>
      <c r="D24" s="37"/>
      <c r="E24" s="79">
        <v>45917</v>
      </c>
      <c r="F24" s="80">
        <f>IF(ISBLANK(E24)," - ",IF(G24=0,E24,E24+G24-1))</f>
        <v>45936</v>
      </c>
      <c r="G24" s="40">
        <v>20</v>
      </c>
      <c r="H24" s="41">
        <v>0</v>
      </c>
      <c r="I24" s="42">
        <f>IF(OR(F24=0,E24=0)," - ",NETWORKDAYS(E24,F24))</f>
        <v>14</v>
      </c>
      <c r="J24" s="43"/>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82"/>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c r="IW24" s="34"/>
      <c r="IX24" s="34"/>
      <c r="IY24" s="34"/>
      <c r="IZ24" s="34"/>
      <c r="JA24" s="34"/>
      <c r="JB24" s="34"/>
      <c r="JC24" s="34"/>
      <c r="JD24" s="34"/>
      <c r="JE24" s="34"/>
      <c r="JF24" s="34"/>
      <c r="JG24" s="34"/>
      <c r="JH24" s="34"/>
      <c r="JI24" s="34"/>
      <c r="JJ24" s="34"/>
      <c r="JK24" s="34"/>
      <c r="JL24" s="34"/>
      <c r="JM24" s="34"/>
      <c r="JN24" s="34"/>
      <c r="JO24" s="34"/>
      <c r="JP24" s="34"/>
      <c r="JQ24" s="34"/>
      <c r="JR24" s="34"/>
      <c r="JS24" s="34"/>
      <c r="JT24" s="34"/>
      <c r="JU24" s="34"/>
      <c r="JV24" s="34"/>
      <c r="JW24" s="34"/>
      <c r="JX24" s="34"/>
      <c r="JY24" s="34"/>
      <c r="JZ24" s="34"/>
      <c r="KA24" s="34"/>
      <c r="KB24" s="34"/>
      <c r="KC24" s="34"/>
      <c r="KD24" s="34"/>
      <c r="KE24" s="34"/>
      <c r="KF24" s="34"/>
      <c r="KG24" s="34"/>
      <c r="KH24" s="34"/>
      <c r="KI24" s="34"/>
      <c r="KJ24" s="34"/>
      <c r="KK24" s="34"/>
      <c r="KL24" s="34"/>
      <c r="KM24" s="34"/>
      <c r="KN24" s="34"/>
      <c r="KO24" s="34"/>
      <c r="KP24" s="34"/>
      <c r="KQ24" s="34"/>
      <c r="KR24" s="34"/>
      <c r="KS24" s="34"/>
      <c r="KT24" s="34"/>
      <c r="KU24" s="34"/>
      <c r="KV24" s="34"/>
      <c r="KW24" s="34"/>
      <c r="KX24" s="34"/>
      <c r="KY24" s="34"/>
    </row>
    <row r="25" spans="1:311" s="36" customFormat="1" ht="18.600000000000001" x14ac:dyDescent="0.25">
      <c r="A25" s="34" t="str">
        <f t="shared" si="17"/>
        <v>2.7</v>
      </c>
      <c r="B25" s="35"/>
      <c r="D25" s="37"/>
      <c r="E25" s="79"/>
      <c r="F25" s="80"/>
      <c r="G25" s="40"/>
      <c r="H25" s="41"/>
      <c r="I25" s="42" t="str">
        <f>IF(OR(F25=0,E25=0)," - ",NETWORKDAYS(E25,F25))</f>
        <v xml:space="preserve"> - </v>
      </c>
      <c r="J25" s="43"/>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c r="EJ25" s="34"/>
      <c r="EK25" s="34"/>
      <c r="EL25" s="34"/>
      <c r="EM25" s="34"/>
      <c r="EN25" s="34"/>
      <c r="EO25" s="34"/>
      <c r="EP25" s="34"/>
      <c r="EQ25" s="34"/>
      <c r="ER25" s="34"/>
      <c r="ES25" s="34"/>
      <c r="ET25" s="34"/>
      <c r="EU25" s="34"/>
      <c r="EV25" s="34"/>
      <c r="EW25" s="34"/>
      <c r="EX25" s="34"/>
      <c r="EY25" s="34"/>
      <c r="EZ25" s="34"/>
      <c r="FA25" s="34"/>
      <c r="FB25" s="34"/>
      <c r="FC25" s="34"/>
      <c r="FD25" s="34"/>
      <c r="FE25" s="34"/>
      <c r="FF25" s="34"/>
      <c r="FG25" s="34"/>
      <c r="FH25" s="34"/>
      <c r="FI25" s="34"/>
      <c r="FJ25" s="34"/>
      <c r="FK25" s="34"/>
      <c r="FL25" s="34"/>
      <c r="FM25" s="34"/>
      <c r="FN25" s="34"/>
      <c r="FO25" s="34"/>
      <c r="FP25" s="34"/>
      <c r="FQ25" s="34"/>
      <c r="FR25" s="34"/>
      <c r="FS25" s="34"/>
      <c r="FT25" s="34"/>
      <c r="FU25" s="34"/>
      <c r="FV25" s="34"/>
      <c r="FW25" s="34"/>
      <c r="FX25" s="34"/>
      <c r="FY25" s="34"/>
      <c r="FZ25" s="34"/>
      <c r="GA25" s="34"/>
      <c r="GB25" s="34"/>
      <c r="GC25" s="34"/>
      <c r="GD25" s="34"/>
      <c r="GE25" s="34"/>
      <c r="GF25" s="34"/>
      <c r="GG25" s="34"/>
      <c r="GH25" s="34"/>
      <c r="GI25" s="34"/>
      <c r="GJ25" s="34"/>
      <c r="GK25" s="34"/>
      <c r="GL25" s="34"/>
      <c r="GM25" s="34"/>
      <c r="GN25" s="34"/>
      <c r="GO25" s="34"/>
      <c r="GP25" s="34"/>
      <c r="GQ25" s="34"/>
      <c r="GR25" s="34"/>
      <c r="GS25" s="34"/>
      <c r="GT25" s="34"/>
      <c r="GU25" s="34"/>
      <c r="GV25" s="34"/>
      <c r="GW25" s="34"/>
      <c r="GX25" s="34"/>
      <c r="GY25" s="34"/>
      <c r="GZ25" s="34"/>
      <c r="HA25" s="34"/>
      <c r="HB25" s="34"/>
      <c r="HC25" s="34"/>
      <c r="HD25" s="34"/>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c r="IW25" s="34"/>
      <c r="IX25" s="34"/>
      <c r="IY25" s="34"/>
      <c r="IZ25" s="34"/>
      <c r="JA25" s="34"/>
      <c r="JB25" s="34"/>
      <c r="JC25" s="34"/>
      <c r="JD25" s="34"/>
      <c r="JE25" s="34"/>
      <c r="JF25" s="34"/>
      <c r="JG25" s="34"/>
      <c r="JH25" s="34"/>
      <c r="JI25" s="34"/>
      <c r="JJ25" s="34"/>
      <c r="JK25" s="34"/>
      <c r="JL25" s="34"/>
      <c r="JM25" s="34"/>
      <c r="JN25" s="34"/>
      <c r="JO25" s="34"/>
      <c r="JP25" s="34"/>
      <c r="JQ25" s="34"/>
      <c r="JR25" s="34"/>
      <c r="JS25" s="34"/>
      <c r="JT25" s="34"/>
      <c r="JU25" s="34"/>
      <c r="JV25" s="34"/>
      <c r="JW25" s="34"/>
      <c r="JX25" s="34"/>
      <c r="JY25" s="34"/>
      <c r="JZ25" s="34"/>
      <c r="KA25" s="34"/>
      <c r="KB25" s="34"/>
      <c r="KC25" s="34"/>
      <c r="KD25" s="34"/>
      <c r="KE25" s="34"/>
      <c r="KF25" s="34"/>
      <c r="KG25" s="34"/>
      <c r="KH25" s="34"/>
      <c r="KI25" s="34"/>
      <c r="KJ25" s="34"/>
      <c r="KK25" s="34"/>
      <c r="KL25" s="34"/>
      <c r="KM25" s="34"/>
      <c r="KN25" s="34"/>
      <c r="KO25" s="34"/>
      <c r="KP25" s="34"/>
      <c r="KQ25" s="34"/>
      <c r="KR25" s="34"/>
      <c r="KS25" s="34"/>
      <c r="KT25" s="34"/>
      <c r="KU25" s="34"/>
      <c r="KV25" s="34"/>
      <c r="KW25" s="34"/>
      <c r="KX25" s="34"/>
      <c r="KY25" s="34"/>
    </row>
    <row r="26" spans="1:311" s="33" customFormat="1" ht="18.600000000000001" x14ac:dyDescent="0.25">
      <c r="A26" s="45" t="str">
        <f>IF(ISERROR(VALUE(SUBSTITUTE(prevWBS,".",""))),"1",IF(ISERROR(FIND("`",SUBSTITUTE(prevWBS,".","`",1))),TEXT(VALUE(prevWBS)+1,"#"),TEXT(VALUE(LEFT(prevWBS,FIND("`",SUBSTITUTE(prevWBS,".","`",1))-1))+1,"#")))</f>
        <v>3</v>
      </c>
      <c r="B26" s="46" t="s">
        <v>22</v>
      </c>
      <c r="D26" s="47"/>
      <c r="E26" s="81"/>
      <c r="F26" s="81" t="str">
        <f t="shared" si="16"/>
        <v xml:space="preserve"> - </v>
      </c>
      <c r="G26" s="48"/>
      <c r="H26" s="49"/>
      <c r="I26" s="50" t="str">
        <f t="shared" si="15"/>
        <v xml:space="preserve"> - </v>
      </c>
      <c r="J26" s="51"/>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c r="FQ26" s="52"/>
      <c r="FR26" s="52"/>
      <c r="FS26" s="52"/>
      <c r="FT26" s="52"/>
      <c r="FU26" s="52"/>
      <c r="FV26" s="52"/>
      <c r="FW26" s="52"/>
      <c r="FX26" s="52"/>
      <c r="FY26" s="52"/>
      <c r="FZ26" s="52"/>
      <c r="GA26" s="52"/>
      <c r="GB26" s="52"/>
      <c r="GC26" s="52"/>
      <c r="GD26" s="52"/>
      <c r="GE26" s="52"/>
      <c r="GF26" s="52"/>
      <c r="GG26" s="52"/>
      <c r="GH26" s="52"/>
      <c r="GI26" s="52"/>
      <c r="GJ26" s="52"/>
      <c r="GK26" s="52"/>
      <c r="GL26" s="52"/>
      <c r="GM26" s="52"/>
      <c r="GN26" s="52"/>
      <c r="GO26" s="52"/>
      <c r="GP26" s="52"/>
      <c r="GQ26" s="52"/>
      <c r="GR26" s="52"/>
      <c r="GS26" s="52"/>
      <c r="GT26" s="52"/>
      <c r="GU26" s="52"/>
      <c r="GV26" s="52"/>
      <c r="GW26" s="52"/>
      <c r="GX26" s="52"/>
      <c r="GY26" s="52"/>
      <c r="GZ26" s="52"/>
      <c r="HA26" s="52"/>
      <c r="HB26" s="52"/>
      <c r="HC26" s="52"/>
      <c r="HD26" s="52"/>
      <c r="HE26" s="52"/>
      <c r="HF26" s="52"/>
      <c r="HG26" s="52"/>
      <c r="HH26" s="52"/>
      <c r="HI26" s="52"/>
      <c r="HJ26" s="52"/>
      <c r="HK26" s="52"/>
      <c r="HL26" s="52"/>
      <c r="HM26" s="52"/>
      <c r="HN26" s="52"/>
      <c r="HO26" s="52"/>
      <c r="HP26" s="52"/>
      <c r="HQ26" s="52"/>
      <c r="HR26" s="52"/>
      <c r="HS26" s="52"/>
      <c r="HT26" s="52"/>
      <c r="HU26" s="52"/>
      <c r="HV26" s="52"/>
      <c r="HW26" s="52"/>
      <c r="HX26" s="52"/>
      <c r="HY26" s="52"/>
      <c r="HZ26" s="52"/>
      <c r="IA26" s="52"/>
      <c r="IB26" s="52"/>
      <c r="IC26" s="52"/>
      <c r="ID26" s="52"/>
      <c r="IE26" s="52"/>
      <c r="IF26" s="52"/>
      <c r="IG26" s="52"/>
      <c r="IH26" s="52"/>
      <c r="II26" s="52"/>
      <c r="IJ26" s="52"/>
      <c r="IK26" s="52"/>
      <c r="IL26" s="52"/>
      <c r="IM26" s="52"/>
      <c r="IN26" s="52"/>
      <c r="IO26" s="52"/>
      <c r="IP26" s="52"/>
      <c r="IQ26" s="52"/>
      <c r="IR26" s="52"/>
      <c r="IS26" s="52"/>
      <c r="IT26" s="52"/>
      <c r="IU26" s="52"/>
      <c r="IV26" s="52"/>
      <c r="IW26" s="52"/>
      <c r="IX26" s="52"/>
      <c r="IY26" s="52"/>
      <c r="IZ26" s="52"/>
      <c r="JA26" s="52"/>
      <c r="JB26" s="52"/>
      <c r="JC26" s="52"/>
      <c r="JD26" s="52"/>
      <c r="JE26" s="52"/>
      <c r="JF26" s="52"/>
      <c r="JG26" s="52"/>
      <c r="JH26" s="52"/>
      <c r="JI26" s="52"/>
      <c r="JJ26" s="52"/>
      <c r="JK26" s="52"/>
      <c r="JL26" s="52"/>
      <c r="JM26" s="52"/>
      <c r="JN26" s="52"/>
      <c r="JO26" s="52"/>
      <c r="JP26" s="52"/>
      <c r="JQ26" s="52"/>
      <c r="JR26" s="52"/>
      <c r="JS26" s="52"/>
      <c r="JT26" s="52"/>
      <c r="JU26" s="52"/>
      <c r="JV26" s="52"/>
      <c r="JW26" s="52"/>
      <c r="JX26" s="52"/>
      <c r="JY26" s="52"/>
      <c r="JZ26" s="52"/>
      <c r="KA26" s="52"/>
      <c r="KB26" s="52"/>
      <c r="KC26" s="52"/>
      <c r="KD26" s="52"/>
      <c r="KE26" s="52"/>
      <c r="KF26" s="52"/>
      <c r="KG26" s="52"/>
      <c r="KH26" s="52"/>
      <c r="KI26" s="52"/>
      <c r="KJ26" s="52"/>
      <c r="KK26" s="52"/>
      <c r="KL26" s="52"/>
      <c r="KM26" s="52"/>
      <c r="KN26" s="52"/>
      <c r="KO26" s="52"/>
      <c r="KP26" s="52"/>
      <c r="KQ26" s="52"/>
      <c r="KR26" s="52"/>
      <c r="KS26" s="52"/>
      <c r="KT26" s="52"/>
      <c r="KU26" s="52"/>
      <c r="KV26" s="52"/>
      <c r="KW26" s="52"/>
      <c r="KX26" s="52"/>
      <c r="KY26" s="52"/>
    </row>
    <row r="27" spans="1:311" s="36" customFormat="1" ht="18.600000000000001" x14ac:dyDescent="0.25">
      <c r="A27" s="34" t="str">
        <f t="shared" ref="A27:A33" si="20">IF(ISERROR(VALUE(SUBSTITUTE(prevWBS,".",""))),"0.1",IF(ISERROR(FIND("`",SUBSTITUTE(prevWBS,".","`",1))),prevWBS&amp;".1",LEFT(prevWBS,FIND("`",SUBSTITUTE(prevWBS,".","`",1)))&amp;IF(ISERROR(FIND("`",SUBSTITUTE(prevWBS,".","`",2))),VALUE(RIGHT(prevWBS,LEN(prevWBS)-FIND("`",SUBSTITUTE(prevWBS,".","`",1))))+1,VALUE(MID(prevWBS,FIND("`",SUBSTITUTE(prevWBS,".","`",1))+1,(FIND("`",SUBSTITUTE(prevWBS,".","`",2))-FIND("`",SUBSTITUTE(prevWBS,".","`",1))-1)))+1)))</f>
        <v>3.1</v>
      </c>
      <c r="B27" s="35" t="s">
        <v>29</v>
      </c>
      <c r="C27" s="36" t="s">
        <v>50</v>
      </c>
      <c r="D27" s="37"/>
      <c r="E27" s="79">
        <v>45810</v>
      </c>
      <c r="F27" s="80">
        <f>IF(ISBLANK(E27)," - ",IF(G27=0,E27,E27+G27-1))</f>
        <v>45839</v>
      </c>
      <c r="G27" s="40">
        <v>30</v>
      </c>
      <c r="H27" s="41">
        <v>1</v>
      </c>
      <c r="I27" s="42">
        <f t="shared" si="15"/>
        <v>22</v>
      </c>
      <c r="J27" s="43"/>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c r="EJ27" s="34"/>
      <c r="EK27" s="34"/>
      <c r="EL27" s="34"/>
      <c r="EM27" s="34"/>
      <c r="EN27" s="34"/>
      <c r="EO27" s="34"/>
      <c r="EP27" s="34"/>
      <c r="EQ27" s="34"/>
      <c r="ER27" s="34"/>
      <c r="ES27" s="34"/>
      <c r="ET27" s="34"/>
      <c r="EU27" s="34"/>
      <c r="EV27" s="34"/>
      <c r="EW27" s="34"/>
      <c r="EX27" s="34"/>
      <c r="EY27" s="34"/>
      <c r="EZ27" s="34"/>
      <c r="FA27" s="34"/>
      <c r="FB27" s="34"/>
      <c r="FC27" s="34"/>
      <c r="FD27" s="34"/>
      <c r="FE27" s="34"/>
      <c r="FF27" s="34"/>
      <c r="FG27" s="34"/>
      <c r="FH27" s="34"/>
      <c r="FI27" s="34"/>
      <c r="FJ27" s="34"/>
      <c r="FK27" s="34"/>
      <c r="FL27" s="34"/>
      <c r="FM27" s="34"/>
      <c r="FN27" s="34"/>
      <c r="FO27" s="34"/>
      <c r="FP27" s="34"/>
      <c r="FQ27" s="34"/>
      <c r="FR27" s="34"/>
      <c r="FS27" s="34"/>
      <c r="FT27" s="34"/>
      <c r="FU27" s="34"/>
      <c r="FV27" s="34"/>
      <c r="FW27" s="34"/>
      <c r="FX27" s="34"/>
      <c r="FY27" s="34"/>
      <c r="FZ27" s="34"/>
      <c r="GA27" s="34"/>
      <c r="GB27" s="34"/>
      <c r="GC27" s="34"/>
      <c r="GD27" s="34"/>
      <c r="GE27" s="34"/>
      <c r="GF27" s="34"/>
      <c r="GG27" s="34"/>
      <c r="GH27" s="34"/>
      <c r="GI27" s="34"/>
      <c r="GJ27" s="34"/>
      <c r="GK27" s="34"/>
      <c r="GL27" s="34"/>
      <c r="GM27" s="34"/>
      <c r="GN27" s="34"/>
      <c r="GO27" s="34"/>
      <c r="GP27" s="34"/>
      <c r="GQ27" s="34"/>
      <c r="GR27" s="34"/>
      <c r="GS27" s="34"/>
      <c r="GT27" s="34"/>
      <c r="GU27" s="34"/>
      <c r="GV27" s="34"/>
      <c r="GW27" s="34"/>
      <c r="GX27" s="34"/>
      <c r="GY27" s="34"/>
      <c r="GZ27" s="34"/>
      <c r="HA27" s="34"/>
      <c r="HB27" s="34"/>
      <c r="HC27" s="34"/>
      <c r="HD27" s="34"/>
      <c r="HE27" s="34"/>
      <c r="HF27" s="34"/>
      <c r="HG27" s="34"/>
      <c r="HH27" s="34"/>
      <c r="HI27" s="34"/>
      <c r="HJ27" s="34"/>
      <c r="HK27" s="34"/>
      <c r="HL27" s="34"/>
      <c r="HM27" s="34"/>
      <c r="HN27" s="34"/>
      <c r="HO27" s="34"/>
      <c r="HP27" s="34"/>
      <c r="HQ27" s="34"/>
      <c r="HR27" s="34"/>
      <c r="HS27" s="34"/>
      <c r="HT27" s="34"/>
      <c r="HU27" s="34"/>
      <c r="HV27" s="34"/>
      <c r="HW27" s="34"/>
      <c r="HX27" s="34"/>
      <c r="HY27" s="34"/>
      <c r="HZ27" s="34"/>
      <c r="IA27" s="34"/>
      <c r="IB27" s="34"/>
      <c r="IC27" s="34"/>
      <c r="ID27" s="34"/>
      <c r="IE27" s="34"/>
      <c r="IF27" s="34"/>
      <c r="IG27" s="34"/>
      <c r="IH27" s="34"/>
      <c r="II27" s="34"/>
      <c r="IJ27" s="34"/>
      <c r="IK27" s="34"/>
      <c r="IL27" s="34"/>
      <c r="IM27" s="34"/>
      <c r="IN27" s="34"/>
      <c r="IO27" s="34"/>
      <c r="IP27" s="34"/>
      <c r="IQ27" s="34"/>
      <c r="IR27" s="34"/>
      <c r="IS27" s="34"/>
      <c r="IT27" s="34"/>
      <c r="IU27" s="34"/>
      <c r="IV27" s="34"/>
      <c r="IW27" s="34"/>
      <c r="IX27" s="34"/>
      <c r="IY27" s="34"/>
      <c r="IZ27" s="34"/>
      <c r="JA27" s="34"/>
      <c r="JB27" s="34"/>
      <c r="JC27" s="34"/>
      <c r="JD27" s="34"/>
      <c r="JE27" s="34"/>
      <c r="JF27" s="34"/>
      <c r="JG27" s="34"/>
      <c r="JH27" s="34"/>
      <c r="JI27" s="34"/>
      <c r="JJ27" s="34"/>
      <c r="JK27" s="34"/>
      <c r="JL27" s="34"/>
      <c r="JM27" s="34"/>
      <c r="JN27" s="34"/>
      <c r="JO27" s="34"/>
      <c r="JP27" s="34"/>
      <c r="JQ27" s="34"/>
      <c r="JR27" s="34"/>
      <c r="JS27" s="34"/>
      <c r="JT27" s="34"/>
      <c r="JU27" s="34"/>
      <c r="JV27" s="34"/>
      <c r="JW27" s="34"/>
      <c r="JX27" s="34"/>
      <c r="JY27" s="34"/>
      <c r="JZ27" s="34"/>
      <c r="KA27" s="34"/>
      <c r="KB27" s="34"/>
      <c r="KC27" s="34"/>
      <c r="KD27" s="34"/>
      <c r="KE27" s="34"/>
      <c r="KF27" s="34"/>
      <c r="KG27" s="34"/>
      <c r="KH27" s="34"/>
      <c r="KI27" s="34"/>
      <c r="KJ27" s="34"/>
      <c r="KK27" s="34"/>
      <c r="KL27" s="34"/>
      <c r="KM27" s="34"/>
      <c r="KN27" s="34"/>
      <c r="KO27" s="34"/>
      <c r="KP27" s="34"/>
      <c r="KQ27" s="34"/>
      <c r="KR27" s="34"/>
      <c r="KS27" s="34"/>
      <c r="KT27" s="34"/>
      <c r="KU27" s="34"/>
      <c r="KV27" s="34"/>
      <c r="KW27" s="34"/>
      <c r="KX27" s="34"/>
      <c r="KY27" s="34"/>
    </row>
    <row r="28" spans="1:311" s="36" customFormat="1" ht="18.600000000000001" x14ac:dyDescent="0.25">
      <c r="A28" s="34" t="str">
        <f t="shared" si="20"/>
        <v>3.2</v>
      </c>
      <c r="B28" s="35" t="s">
        <v>30</v>
      </c>
      <c r="C28" s="36" t="s">
        <v>33</v>
      </c>
      <c r="D28" s="37"/>
      <c r="E28" s="79">
        <v>45824</v>
      </c>
      <c r="F28" s="80">
        <f>IF(ISBLANK(E28)," - ",IF(G28=0,E28,E28+G28-1))</f>
        <v>45863</v>
      </c>
      <c r="G28" s="40">
        <v>40</v>
      </c>
      <c r="H28" s="41">
        <v>1</v>
      </c>
      <c r="I28" s="42">
        <f t="shared" si="15"/>
        <v>30</v>
      </c>
      <c r="J28" s="43"/>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c r="IW28" s="34"/>
      <c r="IX28" s="34"/>
      <c r="IY28" s="34"/>
      <c r="IZ28" s="34"/>
      <c r="JA28" s="34"/>
      <c r="JB28" s="34"/>
      <c r="JC28" s="34"/>
      <c r="JD28" s="34"/>
      <c r="JE28" s="34"/>
      <c r="JF28" s="34"/>
      <c r="JG28" s="34"/>
      <c r="JH28" s="34"/>
      <c r="JI28" s="34"/>
      <c r="JJ28" s="34"/>
      <c r="JK28" s="34"/>
      <c r="JL28" s="34"/>
      <c r="JM28" s="34"/>
      <c r="JN28" s="34"/>
      <c r="JO28" s="34"/>
      <c r="JP28" s="34"/>
      <c r="JQ28" s="34"/>
      <c r="JR28" s="34"/>
      <c r="JS28" s="34"/>
      <c r="JT28" s="34"/>
      <c r="JU28" s="34"/>
      <c r="JV28" s="34"/>
      <c r="JW28" s="34"/>
      <c r="JX28" s="34"/>
      <c r="JY28" s="34"/>
      <c r="JZ28" s="34"/>
      <c r="KA28" s="34"/>
      <c r="KB28" s="34"/>
      <c r="KC28" s="34"/>
      <c r="KD28" s="34"/>
      <c r="KE28" s="34"/>
      <c r="KF28" s="34"/>
      <c r="KG28" s="34"/>
      <c r="KH28" s="34"/>
      <c r="KI28" s="34"/>
      <c r="KJ28" s="34"/>
      <c r="KK28" s="34"/>
      <c r="KL28" s="34"/>
      <c r="KM28" s="34"/>
      <c r="KN28" s="34"/>
      <c r="KO28" s="34"/>
      <c r="KP28" s="34"/>
      <c r="KQ28" s="34"/>
      <c r="KR28" s="34"/>
      <c r="KS28" s="34"/>
      <c r="KT28" s="34"/>
      <c r="KU28" s="34"/>
      <c r="KV28" s="34"/>
      <c r="KW28" s="34"/>
      <c r="KX28" s="34"/>
      <c r="KY28" s="34"/>
    </row>
    <row r="29" spans="1:311" s="36" customFormat="1" ht="18.600000000000001" x14ac:dyDescent="0.25">
      <c r="A29" s="34" t="str">
        <f t="shared" si="20"/>
        <v>3.3</v>
      </c>
      <c r="B29" s="35" t="s">
        <v>31</v>
      </c>
      <c r="C29" s="36" t="s">
        <v>33</v>
      </c>
      <c r="D29" s="37"/>
      <c r="E29" s="79">
        <v>45852</v>
      </c>
      <c r="F29" s="80">
        <f>IF(ISBLANK(E29)," - ",IF(G29=0,E29,E29+G29-1))</f>
        <v>45906</v>
      </c>
      <c r="G29" s="40">
        <v>55</v>
      </c>
      <c r="H29" s="41">
        <v>1</v>
      </c>
      <c r="I29" s="42">
        <f t="shared" si="15"/>
        <v>40</v>
      </c>
      <c r="J29" s="43"/>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c r="IW29" s="34"/>
      <c r="IX29" s="34"/>
      <c r="IY29" s="34"/>
      <c r="IZ29" s="34"/>
      <c r="JA29" s="34"/>
      <c r="JB29" s="34"/>
      <c r="JC29" s="34"/>
      <c r="JD29" s="34"/>
      <c r="JE29" s="34"/>
      <c r="JF29" s="34"/>
      <c r="JG29" s="34"/>
      <c r="JH29" s="34"/>
      <c r="JI29" s="34"/>
      <c r="JJ29" s="34"/>
      <c r="JK29" s="34"/>
      <c r="JL29" s="34"/>
      <c r="JM29" s="34"/>
      <c r="JN29" s="34"/>
      <c r="JO29" s="34"/>
      <c r="JP29" s="34"/>
      <c r="JQ29" s="34"/>
      <c r="JR29" s="34"/>
      <c r="JS29" s="34"/>
      <c r="JT29" s="34"/>
      <c r="JU29" s="34"/>
      <c r="JV29" s="34"/>
      <c r="JW29" s="34"/>
      <c r="JX29" s="34"/>
      <c r="JY29" s="34"/>
      <c r="JZ29" s="34"/>
      <c r="KA29" s="34"/>
      <c r="KB29" s="34"/>
      <c r="KC29" s="34"/>
      <c r="KD29" s="34"/>
      <c r="KE29" s="34"/>
      <c r="KF29" s="34"/>
      <c r="KG29" s="34"/>
      <c r="KH29" s="34"/>
      <c r="KI29" s="34"/>
      <c r="KJ29" s="34"/>
      <c r="KK29" s="34"/>
      <c r="KL29" s="34"/>
      <c r="KM29" s="34"/>
      <c r="KN29" s="34"/>
      <c r="KO29" s="34"/>
      <c r="KP29" s="34"/>
      <c r="KQ29" s="34"/>
      <c r="KR29" s="34"/>
      <c r="KS29" s="34"/>
      <c r="KT29" s="34"/>
      <c r="KU29" s="34"/>
      <c r="KV29" s="34"/>
      <c r="KW29" s="34"/>
      <c r="KX29" s="34"/>
      <c r="KY29" s="34"/>
    </row>
    <row r="30" spans="1:311" s="36" customFormat="1" ht="18.600000000000001" x14ac:dyDescent="0.25">
      <c r="A30" s="34" t="str">
        <f t="shared" si="20"/>
        <v>3.4</v>
      </c>
      <c r="B30" s="35" t="s">
        <v>32</v>
      </c>
      <c r="C30" s="36" t="str">
        <f>C17</f>
        <v>Tomas</v>
      </c>
      <c r="D30" s="37"/>
      <c r="E30" s="79">
        <v>45870</v>
      </c>
      <c r="F30" s="80">
        <f t="shared" si="16"/>
        <v>45871</v>
      </c>
      <c r="G30" s="40">
        <v>2</v>
      </c>
      <c r="H30" s="41">
        <v>1</v>
      </c>
      <c r="I30" s="42">
        <f t="shared" si="15"/>
        <v>1</v>
      </c>
      <c r="J30" s="43"/>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34"/>
      <c r="GS30" s="34"/>
      <c r="GT30" s="34"/>
      <c r="GU30" s="34"/>
      <c r="GV30" s="34"/>
      <c r="GW30" s="34"/>
      <c r="GX30" s="34"/>
      <c r="GY30" s="34"/>
      <c r="GZ30" s="34"/>
      <c r="HA30" s="34"/>
      <c r="HB30" s="34"/>
      <c r="HC30" s="34"/>
      <c r="HD30" s="34"/>
      <c r="HE30" s="34"/>
      <c r="HF30" s="34"/>
      <c r="HG30" s="34"/>
      <c r="HH30" s="34"/>
      <c r="HI30" s="34"/>
      <c r="HJ30" s="34"/>
      <c r="HK30" s="34"/>
      <c r="HL30" s="34"/>
      <c r="HM30" s="34"/>
      <c r="HN30" s="34"/>
      <c r="HO30" s="34"/>
      <c r="HP30" s="34"/>
      <c r="HQ30" s="34"/>
      <c r="HR30" s="34"/>
      <c r="HS30" s="34"/>
      <c r="HT30" s="34"/>
      <c r="HU30" s="34"/>
      <c r="HV30" s="34"/>
      <c r="HW30" s="34"/>
      <c r="HX30" s="34"/>
      <c r="HY30" s="34"/>
      <c r="HZ30" s="34"/>
      <c r="IA30" s="34"/>
      <c r="IB30" s="34"/>
      <c r="IC30" s="34"/>
      <c r="ID30" s="34"/>
      <c r="IE30" s="34"/>
      <c r="IF30" s="34"/>
      <c r="IG30" s="34"/>
      <c r="IH30" s="34"/>
      <c r="II30" s="34"/>
      <c r="IJ30" s="34"/>
      <c r="IK30" s="34"/>
      <c r="IL30" s="34"/>
      <c r="IM30" s="34"/>
      <c r="IN30" s="34"/>
      <c r="IO30" s="34"/>
      <c r="IP30" s="34"/>
      <c r="IQ30" s="34"/>
      <c r="IR30" s="34"/>
      <c r="IS30" s="34"/>
      <c r="IT30" s="34"/>
      <c r="IU30" s="34"/>
      <c r="IV30" s="34"/>
      <c r="IW30" s="34"/>
      <c r="IX30" s="34"/>
      <c r="IY30" s="34"/>
      <c r="IZ30" s="34"/>
      <c r="JA30" s="34"/>
      <c r="JB30" s="34"/>
      <c r="JC30" s="34"/>
      <c r="JD30" s="34"/>
      <c r="JE30" s="34"/>
      <c r="JF30" s="34"/>
      <c r="JG30" s="34"/>
      <c r="JH30" s="34"/>
      <c r="JI30" s="34"/>
      <c r="JJ30" s="34"/>
      <c r="JK30" s="34"/>
      <c r="JL30" s="34"/>
      <c r="JM30" s="34"/>
      <c r="JN30" s="34"/>
      <c r="JO30" s="34"/>
      <c r="JP30" s="34"/>
      <c r="JQ30" s="34"/>
      <c r="JR30" s="34"/>
      <c r="JS30" s="34"/>
      <c r="JT30" s="34"/>
      <c r="JU30" s="34"/>
      <c r="JV30" s="34"/>
      <c r="JW30" s="34"/>
      <c r="JX30" s="34"/>
      <c r="JY30" s="34"/>
      <c r="JZ30" s="34"/>
      <c r="KA30" s="34"/>
      <c r="KB30" s="34"/>
      <c r="KC30" s="34"/>
      <c r="KD30" s="34"/>
      <c r="KE30" s="34"/>
      <c r="KF30" s="34"/>
      <c r="KG30" s="34"/>
      <c r="KH30" s="34"/>
      <c r="KI30" s="34"/>
      <c r="KJ30" s="34"/>
      <c r="KK30" s="34"/>
      <c r="KL30" s="34"/>
      <c r="KM30" s="34"/>
      <c r="KN30" s="34"/>
      <c r="KO30" s="34"/>
      <c r="KP30" s="34"/>
      <c r="KQ30" s="34"/>
      <c r="KR30" s="34"/>
      <c r="KS30" s="34"/>
      <c r="KT30" s="34"/>
      <c r="KU30" s="34"/>
      <c r="KV30" s="34"/>
      <c r="KW30" s="34"/>
      <c r="KX30" s="34"/>
      <c r="KY30" s="34"/>
    </row>
    <row r="31" spans="1:311" s="36" customFormat="1" ht="18.600000000000001" x14ac:dyDescent="0.25">
      <c r="A31" s="34" t="str">
        <f t="shared" si="20"/>
        <v>3.5</v>
      </c>
      <c r="B31" s="35"/>
      <c r="D31" s="37"/>
      <c r="E31" s="79"/>
      <c r="F31" s="80" t="str">
        <f t="shared" si="16"/>
        <v xml:space="preserve"> - </v>
      </c>
      <c r="G31" s="40"/>
      <c r="H31" s="41"/>
      <c r="I31" s="42" t="str">
        <f t="shared" si="15"/>
        <v xml:space="preserve"> - </v>
      </c>
      <c r="J31" s="43"/>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c r="IR31" s="34"/>
      <c r="IS31" s="34"/>
      <c r="IT31" s="34"/>
      <c r="IU31" s="34"/>
      <c r="IV31" s="34"/>
      <c r="IW31" s="34"/>
      <c r="IX31" s="34"/>
      <c r="IY31" s="34"/>
      <c r="IZ31" s="34"/>
      <c r="JA31" s="34"/>
      <c r="JB31" s="34"/>
      <c r="JC31" s="34"/>
      <c r="JD31" s="34"/>
      <c r="JE31" s="34"/>
      <c r="JF31" s="34"/>
      <c r="JG31" s="34"/>
      <c r="JH31" s="34"/>
      <c r="JI31" s="34"/>
      <c r="JJ31" s="34"/>
      <c r="JK31" s="34"/>
      <c r="JL31" s="34"/>
      <c r="JM31" s="34"/>
      <c r="JN31" s="34"/>
      <c r="JO31" s="34"/>
      <c r="JP31" s="34"/>
      <c r="JQ31" s="34"/>
      <c r="JR31" s="34"/>
      <c r="JS31" s="34"/>
      <c r="JT31" s="34"/>
      <c r="JU31" s="34"/>
      <c r="JV31" s="34"/>
      <c r="JW31" s="34"/>
      <c r="JX31" s="34"/>
      <c r="JY31" s="34"/>
      <c r="JZ31" s="34"/>
      <c r="KA31" s="34"/>
      <c r="KB31" s="34"/>
      <c r="KC31" s="34"/>
      <c r="KD31" s="34"/>
      <c r="KE31" s="34"/>
      <c r="KF31" s="34"/>
      <c r="KG31" s="34"/>
      <c r="KH31" s="34"/>
      <c r="KI31" s="34"/>
      <c r="KJ31" s="34"/>
      <c r="KK31" s="34"/>
      <c r="KL31" s="34"/>
      <c r="KM31" s="34"/>
      <c r="KN31" s="34"/>
      <c r="KO31" s="34"/>
      <c r="KP31" s="34"/>
      <c r="KQ31" s="34"/>
      <c r="KR31" s="34"/>
      <c r="KS31" s="34"/>
      <c r="KT31" s="34"/>
      <c r="KU31" s="34"/>
      <c r="KV31" s="34"/>
      <c r="KW31" s="34"/>
      <c r="KX31" s="34"/>
      <c r="KY31" s="34"/>
    </row>
    <row r="32" spans="1:311" s="36" customFormat="1" ht="18.600000000000001" x14ac:dyDescent="0.25">
      <c r="A32" s="34" t="str">
        <f t="shared" si="20"/>
        <v>3.6</v>
      </c>
      <c r="B32" s="35"/>
      <c r="D32" s="37"/>
      <c r="E32" s="79"/>
      <c r="F32" s="80" t="str">
        <f t="shared" si="16"/>
        <v xml:space="preserve"> - </v>
      </c>
      <c r="G32" s="40"/>
      <c r="H32" s="41"/>
      <c r="I32" s="42" t="str">
        <f t="shared" si="15"/>
        <v xml:space="preserve"> - </v>
      </c>
      <c r="J32" s="43"/>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c r="IO32" s="34"/>
      <c r="IP32" s="34"/>
      <c r="IQ32" s="34"/>
      <c r="IR32" s="34"/>
      <c r="IS32" s="34"/>
      <c r="IT32" s="34"/>
      <c r="IU32" s="34"/>
      <c r="IV32" s="34"/>
      <c r="IW32" s="34"/>
      <c r="IX32" s="34"/>
      <c r="IY32" s="34"/>
      <c r="IZ32" s="34"/>
      <c r="JA32" s="34"/>
      <c r="JB32" s="34"/>
      <c r="JC32" s="34"/>
      <c r="JD32" s="34"/>
      <c r="JE32" s="34"/>
      <c r="JF32" s="34"/>
      <c r="JG32" s="34"/>
      <c r="JH32" s="34"/>
      <c r="JI32" s="34"/>
      <c r="JJ32" s="34"/>
      <c r="JK32" s="34"/>
      <c r="JL32" s="34"/>
      <c r="JM32" s="34"/>
      <c r="JN32" s="34"/>
      <c r="JO32" s="34"/>
      <c r="JP32" s="34"/>
      <c r="JQ32" s="34"/>
      <c r="JR32" s="34"/>
      <c r="JS32" s="34"/>
      <c r="JT32" s="34"/>
      <c r="JU32" s="34"/>
      <c r="JV32" s="34"/>
      <c r="JW32" s="34"/>
      <c r="JX32" s="34"/>
      <c r="JY32" s="34"/>
      <c r="JZ32" s="34"/>
      <c r="KA32" s="34"/>
      <c r="KB32" s="34"/>
      <c r="KC32" s="34"/>
      <c r="KD32" s="34"/>
      <c r="KE32" s="34"/>
      <c r="KF32" s="34"/>
      <c r="KG32" s="34"/>
      <c r="KH32" s="34"/>
      <c r="KI32" s="34"/>
      <c r="KJ32" s="34"/>
      <c r="KK32" s="34"/>
      <c r="KL32" s="34"/>
      <c r="KM32" s="34"/>
      <c r="KN32" s="34"/>
      <c r="KO32" s="34"/>
      <c r="KP32" s="34"/>
      <c r="KQ32" s="34"/>
      <c r="KR32" s="34"/>
      <c r="KS32" s="34"/>
      <c r="KT32" s="34"/>
      <c r="KU32" s="34"/>
      <c r="KV32" s="34"/>
      <c r="KW32" s="34"/>
      <c r="KX32" s="34"/>
      <c r="KY32" s="34"/>
    </row>
    <row r="33" spans="1:311" s="36" customFormat="1" ht="18.600000000000001" x14ac:dyDescent="0.25">
      <c r="A33" s="34" t="str">
        <f t="shared" si="20"/>
        <v>3.7</v>
      </c>
      <c r="B33" s="35"/>
      <c r="D33" s="37"/>
      <c r="E33" s="79"/>
      <c r="F33" s="80" t="str">
        <f t="shared" si="16"/>
        <v xml:space="preserve"> - </v>
      </c>
      <c r="G33" s="40"/>
      <c r="H33" s="41"/>
      <c r="I33" s="42" t="str">
        <f t="shared" si="15"/>
        <v xml:space="preserve"> - </v>
      </c>
      <c r="J33" s="43"/>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c r="FN33" s="34"/>
      <c r="FO33" s="34"/>
      <c r="FP33" s="34"/>
      <c r="FQ33" s="34"/>
      <c r="FR33" s="34"/>
      <c r="FS33" s="34"/>
      <c r="FT33" s="34"/>
      <c r="FU33" s="34"/>
      <c r="FV33" s="34"/>
      <c r="FW33" s="34"/>
      <c r="FX33" s="34"/>
      <c r="FY33" s="34"/>
      <c r="FZ33" s="34"/>
      <c r="GA33" s="34"/>
      <c r="GB33" s="34"/>
      <c r="GC33" s="34"/>
      <c r="GD33" s="34"/>
      <c r="GE33" s="34"/>
      <c r="GF33" s="34"/>
      <c r="GG33" s="34"/>
      <c r="GH33" s="34"/>
      <c r="GI33" s="34"/>
      <c r="GJ33" s="34"/>
      <c r="GK33" s="34"/>
      <c r="GL33" s="34"/>
      <c r="GM33" s="34"/>
      <c r="GN33" s="34"/>
      <c r="GO33" s="34"/>
      <c r="GP33" s="34"/>
      <c r="GQ33" s="34"/>
      <c r="GR33" s="34"/>
      <c r="GS33" s="34"/>
      <c r="GT33" s="34"/>
      <c r="GU33" s="34"/>
      <c r="GV33" s="34"/>
      <c r="GW33" s="34"/>
      <c r="GX33" s="34"/>
      <c r="GY33" s="34"/>
      <c r="GZ33" s="34"/>
      <c r="HA33" s="34"/>
      <c r="HB33" s="34"/>
      <c r="HC33" s="34"/>
      <c r="HD33" s="34"/>
      <c r="HE33" s="34"/>
      <c r="HF33" s="34"/>
      <c r="HG33" s="34"/>
      <c r="HH33" s="34"/>
      <c r="HI33" s="34"/>
      <c r="HJ33" s="34"/>
      <c r="HK33" s="34"/>
      <c r="HL33" s="34"/>
      <c r="HM33" s="34"/>
      <c r="HN33" s="34"/>
      <c r="HO33" s="34"/>
      <c r="HP33" s="34"/>
      <c r="HQ33" s="34"/>
      <c r="HR33" s="34"/>
      <c r="HS33" s="34"/>
      <c r="HT33" s="34"/>
      <c r="HU33" s="34"/>
      <c r="HV33" s="34"/>
      <c r="HW33" s="34"/>
      <c r="HX33" s="34"/>
      <c r="HY33" s="34"/>
      <c r="HZ33" s="34"/>
      <c r="IA33" s="34"/>
      <c r="IB33" s="34"/>
      <c r="IC33" s="34"/>
      <c r="ID33" s="34"/>
      <c r="IE33" s="34"/>
      <c r="IF33" s="34"/>
      <c r="IG33" s="34"/>
      <c r="IH33" s="34"/>
      <c r="II33" s="34"/>
      <c r="IJ33" s="34"/>
      <c r="IK33" s="34"/>
      <c r="IL33" s="34"/>
      <c r="IM33" s="34"/>
      <c r="IN33" s="34"/>
      <c r="IO33" s="34"/>
      <c r="IP33" s="34"/>
      <c r="IQ33" s="34"/>
      <c r="IR33" s="34"/>
      <c r="IS33" s="34"/>
      <c r="IT33" s="34"/>
      <c r="IU33" s="34"/>
      <c r="IV33" s="34"/>
      <c r="IW33" s="34"/>
      <c r="IX33" s="34"/>
      <c r="IY33" s="34"/>
      <c r="IZ33" s="34"/>
      <c r="JA33" s="34"/>
      <c r="JB33" s="34"/>
      <c r="JC33" s="34"/>
      <c r="JD33" s="34"/>
      <c r="JE33" s="34"/>
      <c r="JF33" s="34"/>
      <c r="JG33" s="34"/>
      <c r="JH33" s="34"/>
      <c r="JI33" s="34"/>
      <c r="JJ33" s="34"/>
      <c r="JK33" s="34"/>
      <c r="JL33" s="34"/>
      <c r="JM33" s="34"/>
      <c r="JN33" s="34"/>
      <c r="JO33" s="34"/>
      <c r="JP33" s="34"/>
      <c r="JQ33" s="34"/>
      <c r="JR33" s="34"/>
      <c r="JS33" s="34"/>
      <c r="JT33" s="34"/>
      <c r="JU33" s="34"/>
      <c r="JV33" s="34"/>
      <c r="JW33" s="34"/>
      <c r="JX33" s="34"/>
      <c r="JY33" s="34"/>
      <c r="JZ33" s="34"/>
      <c r="KA33" s="34"/>
      <c r="KB33" s="34"/>
      <c r="KC33" s="34"/>
      <c r="KD33" s="34"/>
      <c r="KE33" s="34"/>
      <c r="KF33" s="34"/>
      <c r="KG33" s="34"/>
      <c r="KH33" s="34"/>
      <c r="KI33" s="34"/>
      <c r="KJ33" s="34"/>
      <c r="KK33" s="34"/>
      <c r="KL33" s="34"/>
      <c r="KM33" s="34"/>
      <c r="KN33" s="34"/>
      <c r="KO33" s="34"/>
      <c r="KP33" s="34"/>
      <c r="KQ33" s="34"/>
      <c r="KR33" s="34"/>
      <c r="KS33" s="34"/>
      <c r="KT33" s="34"/>
      <c r="KU33" s="34"/>
      <c r="KV33" s="34"/>
      <c r="KW33" s="34"/>
      <c r="KX33" s="34"/>
      <c r="KY33" s="34"/>
    </row>
    <row r="34" spans="1:311" s="33" customFormat="1" ht="18.600000000000001" x14ac:dyDescent="0.25">
      <c r="A34" s="45" t="str">
        <f>IF(ISERROR(VALUE(SUBSTITUTE(prevWBS,".",""))),"1",IF(ISERROR(FIND("`",SUBSTITUTE(prevWBS,".","`",1))),TEXT(VALUE(prevWBS)+1,"#"),TEXT(VALUE(LEFT(prevWBS,FIND("`",SUBSTITUTE(prevWBS,".","`",1))-1))+1,"#")))</f>
        <v>4</v>
      </c>
      <c r="B34" s="46" t="s">
        <v>23</v>
      </c>
      <c r="D34" s="47"/>
      <c r="E34" s="81"/>
      <c r="F34" s="81" t="str">
        <f t="shared" si="16"/>
        <v xml:space="preserve"> - </v>
      </c>
      <c r="G34" s="48"/>
      <c r="H34" s="49"/>
      <c r="I34" s="50" t="str">
        <f t="shared" si="15"/>
        <v xml:space="preserve"> - </v>
      </c>
      <c r="J34" s="51"/>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2"/>
      <c r="DV34" s="52"/>
      <c r="DW34" s="52"/>
      <c r="DX34" s="52"/>
      <c r="DY34" s="52"/>
      <c r="DZ34" s="52"/>
      <c r="EA34" s="52"/>
      <c r="EB34" s="52"/>
      <c r="EC34" s="52"/>
      <c r="ED34" s="52"/>
      <c r="EE34" s="52"/>
      <c r="EF34" s="52"/>
      <c r="EG34" s="52"/>
      <c r="EH34" s="52"/>
      <c r="EI34" s="52"/>
      <c r="EJ34" s="52"/>
      <c r="EK34" s="52"/>
      <c r="EL34" s="52"/>
      <c r="EM34" s="52"/>
      <c r="EN34" s="52"/>
      <c r="EO34" s="52"/>
      <c r="EP34" s="52"/>
      <c r="EQ34" s="52"/>
      <c r="ER34" s="52"/>
      <c r="ES34" s="52"/>
      <c r="ET34" s="52"/>
      <c r="EU34" s="52"/>
      <c r="EV34" s="52"/>
      <c r="EW34" s="52"/>
      <c r="EX34" s="52"/>
      <c r="EY34" s="52"/>
      <c r="EZ34" s="52"/>
      <c r="FA34" s="52"/>
      <c r="FB34" s="52"/>
      <c r="FC34" s="52"/>
      <c r="FD34" s="52"/>
      <c r="FE34" s="52"/>
      <c r="FF34" s="52"/>
      <c r="FG34" s="52"/>
      <c r="FH34" s="52"/>
      <c r="FI34" s="52"/>
      <c r="FJ34" s="52"/>
      <c r="FK34" s="52"/>
      <c r="FL34" s="52"/>
      <c r="FM34" s="52"/>
      <c r="FN34" s="52"/>
      <c r="FO34" s="52"/>
      <c r="FP34" s="52"/>
      <c r="FQ34" s="52"/>
      <c r="FR34" s="52"/>
      <c r="FS34" s="52"/>
      <c r="FT34" s="52"/>
      <c r="FU34" s="52"/>
      <c r="FV34" s="52"/>
      <c r="FW34" s="52"/>
      <c r="FX34" s="52"/>
      <c r="FY34" s="52"/>
      <c r="FZ34" s="52"/>
      <c r="GA34" s="52"/>
      <c r="GB34" s="52"/>
      <c r="GC34" s="52"/>
      <c r="GD34" s="52"/>
      <c r="GE34" s="52"/>
      <c r="GF34" s="52"/>
      <c r="GG34" s="52"/>
      <c r="GH34" s="52"/>
      <c r="GI34" s="52"/>
      <c r="GJ34" s="52"/>
      <c r="GK34" s="52"/>
      <c r="GL34" s="52"/>
      <c r="GM34" s="52"/>
      <c r="GN34" s="52"/>
      <c r="GO34" s="52"/>
      <c r="GP34" s="52"/>
      <c r="GQ34" s="52"/>
      <c r="GR34" s="52"/>
      <c r="GS34" s="52"/>
      <c r="GT34" s="52"/>
      <c r="GU34" s="52"/>
      <c r="GV34" s="52"/>
      <c r="GW34" s="52"/>
      <c r="GX34" s="52"/>
      <c r="GY34" s="52"/>
      <c r="GZ34" s="52"/>
      <c r="HA34" s="52"/>
      <c r="HB34" s="52"/>
      <c r="HC34" s="52"/>
      <c r="HD34" s="52"/>
      <c r="HE34" s="52"/>
      <c r="HF34" s="52"/>
      <c r="HG34" s="52"/>
      <c r="HH34" s="52"/>
      <c r="HI34" s="52"/>
      <c r="HJ34" s="52"/>
      <c r="HK34" s="52"/>
      <c r="HL34" s="52"/>
      <c r="HM34" s="52"/>
      <c r="HN34" s="52"/>
      <c r="HO34" s="52"/>
      <c r="HP34" s="52"/>
      <c r="HQ34" s="52"/>
      <c r="HR34" s="52"/>
      <c r="HS34" s="52"/>
      <c r="HT34" s="52"/>
      <c r="HU34" s="52"/>
      <c r="HV34" s="52"/>
      <c r="HW34" s="52"/>
      <c r="HX34" s="52"/>
      <c r="HY34" s="52"/>
      <c r="HZ34" s="52"/>
      <c r="IA34" s="52"/>
      <c r="IB34" s="52"/>
      <c r="IC34" s="52"/>
      <c r="ID34" s="52"/>
      <c r="IE34" s="52"/>
      <c r="IF34" s="52"/>
      <c r="IG34" s="52"/>
      <c r="IH34" s="52"/>
      <c r="II34" s="52"/>
      <c r="IJ34" s="52"/>
      <c r="IK34" s="52"/>
      <c r="IL34" s="52"/>
      <c r="IM34" s="52"/>
      <c r="IN34" s="52"/>
      <c r="IO34" s="52"/>
      <c r="IP34" s="52"/>
      <c r="IQ34" s="52"/>
      <c r="IR34" s="52"/>
      <c r="IS34" s="52"/>
      <c r="IT34" s="52"/>
      <c r="IU34" s="52"/>
      <c r="IV34" s="52"/>
      <c r="IW34" s="52"/>
      <c r="IX34" s="52"/>
      <c r="IY34" s="52"/>
      <c r="IZ34" s="52"/>
      <c r="JA34" s="52"/>
      <c r="JB34" s="52"/>
      <c r="JC34" s="52"/>
      <c r="JD34" s="52"/>
      <c r="JE34" s="52"/>
      <c r="JF34" s="52"/>
      <c r="JG34" s="52"/>
      <c r="JH34" s="52"/>
      <c r="JI34" s="52"/>
      <c r="JJ34" s="52"/>
      <c r="JK34" s="52"/>
      <c r="JL34" s="52"/>
      <c r="JM34" s="52"/>
      <c r="JN34" s="52"/>
      <c r="JO34" s="52"/>
      <c r="JP34" s="52"/>
      <c r="JQ34" s="52"/>
      <c r="JR34" s="52"/>
      <c r="JS34" s="52"/>
      <c r="JT34" s="52"/>
      <c r="JU34" s="52"/>
      <c r="JV34" s="52"/>
      <c r="JW34" s="52"/>
      <c r="JX34" s="52"/>
      <c r="JY34" s="52"/>
      <c r="JZ34" s="52"/>
      <c r="KA34" s="52"/>
      <c r="KB34" s="52"/>
      <c r="KC34" s="52"/>
      <c r="KD34" s="52"/>
      <c r="KE34" s="52"/>
      <c r="KF34" s="52"/>
      <c r="KG34" s="52"/>
      <c r="KH34" s="52"/>
      <c r="KI34" s="52"/>
      <c r="KJ34" s="52"/>
      <c r="KK34" s="52"/>
      <c r="KL34" s="52"/>
      <c r="KM34" s="52"/>
      <c r="KN34" s="52"/>
      <c r="KO34" s="52"/>
      <c r="KP34" s="52"/>
      <c r="KQ34" s="52"/>
      <c r="KR34" s="52"/>
      <c r="KS34" s="52"/>
      <c r="KT34" s="52"/>
      <c r="KU34" s="52"/>
      <c r="KV34" s="52"/>
      <c r="KW34" s="52"/>
      <c r="KX34" s="52"/>
      <c r="KY34" s="52"/>
    </row>
    <row r="35" spans="1:311" s="36" customFormat="1" ht="18.600000000000001" x14ac:dyDescent="0.25">
      <c r="A35" s="34" t="str">
        <f t="shared" ref="A35:A42" si="21">IF(ISERROR(VALUE(SUBSTITUTE(prevWBS,".",""))),"0.1",IF(ISERROR(FIND("`",SUBSTITUTE(prevWBS,".","`",1))),prevWBS&amp;".1",LEFT(prevWBS,FIND("`",SUBSTITUTE(prevWBS,".","`",1)))&amp;IF(ISERROR(FIND("`",SUBSTITUTE(prevWBS,".","`",2))),VALUE(RIGHT(prevWBS,LEN(prevWBS)-FIND("`",SUBSTITUTE(prevWBS,".","`",1))))+1,VALUE(MID(prevWBS,FIND("`",SUBSTITUTE(prevWBS,".","`",1))+1,(FIND("`",SUBSTITUTE(prevWBS,".","`",2))-FIND("`",SUBSTITUTE(prevWBS,".","`",1))-1)))+1)))</f>
        <v>4.1</v>
      </c>
      <c r="B35" s="35" t="s">
        <v>24</v>
      </c>
      <c r="C35" s="36" t="s">
        <v>33</v>
      </c>
      <c r="D35" s="37"/>
      <c r="E35" s="79">
        <v>45929</v>
      </c>
      <c r="F35" s="80">
        <f t="shared" si="16"/>
        <v>45930</v>
      </c>
      <c r="G35" s="40">
        <v>2</v>
      </c>
      <c r="H35" s="41">
        <v>0</v>
      </c>
      <c r="I35" s="42">
        <f t="shared" si="15"/>
        <v>2</v>
      </c>
      <c r="J35" s="43"/>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82"/>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c r="IW35" s="34"/>
      <c r="IX35" s="34"/>
      <c r="IY35" s="34"/>
      <c r="IZ35" s="34"/>
      <c r="JA35" s="34"/>
      <c r="JB35" s="34"/>
      <c r="JC35" s="34"/>
      <c r="JD35" s="34"/>
      <c r="JE35" s="34"/>
      <c r="JF35" s="34"/>
      <c r="JG35" s="34"/>
      <c r="JH35" s="34"/>
      <c r="JI35" s="34"/>
      <c r="JJ35" s="34"/>
      <c r="JK35" s="34"/>
      <c r="JL35" s="34"/>
      <c r="JM35" s="34"/>
      <c r="JN35" s="34"/>
      <c r="JO35" s="34"/>
      <c r="JP35" s="34"/>
      <c r="JQ35" s="34"/>
      <c r="JR35" s="34"/>
      <c r="JS35" s="34"/>
      <c r="JT35" s="34"/>
      <c r="JU35" s="34"/>
      <c r="JV35" s="34"/>
      <c r="JW35" s="34"/>
      <c r="JX35" s="34"/>
      <c r="JY35" s="34"/>
      <c r="JZ35" s="34"/>
      <c r="KA35" s="34"/>
      <c r="KB35" s="34"/>
      <c r="KC35" s="34"/>
      <c r="KD35" s="34"/>
      <c r="KE35" s="34"/>
      <c r="KF35" s="34"/>
      <c r="KG35" s="34"/>
      <c r="KH35" s="34"/>
      <c r="KI35" s="34"/>
      <c r="KJ35" s="34"/>
      <c r="KK35" s="34"/>
      <c r="KL35" s="34"/>
      <c r="KM35" s="34"/>
      <c r="KN35" s="34"/>
      <c r="KO35" s="34"/>
      <c r="KP35" s="34"/>
      <c r="KQ35" s="34"/>
      <c r="KR35" s="34"/>
      <c r="KS35" s="34"/>
      <c r="KT35" s="34"/>
      <c r="KU35" s="34"/>
      <c r="KV35" s="34"/>
      <c r="KW35" s="34"/>
      <c r="KX35" s="34"/>
      <c r="KY35" s="34"/>
    </row>
    <row r="36" spans="1:311" s="36" customFormat="1" ht="18.600000000000001" x14ac:dyDescent="0.25">
      <c r="A36" s="34" t="str">
        <f t="shared" si="21"/>
        <v>4.2</v>
      </c>
      <c r="B36" s="35" t="s">
        <v>25</v>
      </c>
      <c r="C36" s="36" t="s">
        <v>33</v>
      </c>
      <c r="D36" s="37"/>
      <c r="E36" s="79">
        <v>45916</v>
      </c>
      <c r="F36" s="80">
        <f t="shared" ref="F36:F40" si="22">IF(ISBLANK(E36)," - ",IF(G36=0,E36,E36+G36-1))</f>
        <v>45917</v>
      </c>
      <c r="G36" s="40">
        <v>2</v>
      </c>
      <c r="H36" s="41">
        <v>0.5</v>
      </c>
      <c r="I36" s="42">
        <f t="shared" si="15"/>
        <v>2</v>
      </c>
      <c r="J36" s="43"/>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c r="EN36" s="34"/>
      <c r="EO36" s="34"/>
      <c r="EP36" s="34"/>
      <c r="EQ36" s="34"/>
      <c r="ER36" s="34"/>
      <c r="ES36" s="34"/>
      <c r="ET36" s="34"/>
      <c r="EU36" s="34"/>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34"/>
      <c r="GS36" s="34"/>
      <c r="GT36" s="34"/>
      <c r="GU36" s="34"/>
      <c r="GV36" s="34"/>
      <c r="GW36" s="34"/>
      <c r="GX36" s="34"/>
      <c r="GY36" s="34"/>
      <c r="GZ36" s="34"/>
      <c r="HA36" s="34"/>
      <c r="HB36" s="34"/>
      <c r="HC36" s="34"/>
      <c r="HD36" s="34"/>
      <c r="HE36" s="34"/>
      <c r="HF36" s="34"/>
      <c r="HG36" s="34"/>
      <c r="HH36" s="34"/>
      <c r="HI36" s="34"/>
      <c r="HJ36" s="34"/>
      <c r="HK36" s="34"/>
      <c r="HL36" s="34"/>
      <c r="HM36" s="34"/>
      <c r="HN36" s="34"/>
      <c r="HO36" s="34"/>
      <c r="HP36" s="34"/>
      <c r="HQ36" s="34"/>
      <c r="HR36" s="34"/>
      <c r="HS36" s="34"/>
      <c r="HT36" s="34"/>
      <c r="HU36" s="34"/>
      <c r="HV36" s="34"/>
      <c r="HW36" s="34"/>
      <c r="HX36" s="34"/>
      <c r="HY36" s="34"/>
      <c r="HZ36" s="34"/>
      <c r="IA36" s="34"/>
      <c r="IB36" s="34"/>
      <c r="IC36" s="34"/>
      <c r="ID36" s="34"/>
      <c r="IE36" s="34"/>
      <c r="IF36" s="34"/>
      <c r="IG36" s="34"/>
      <c r="IH36" s="34"/>
      <c r="II36" s="34"/>
      <c r="IJ36" s="34"/>
      <c r="IK36" s="34"/>
      <c r="IL36" s="34"/>
      <c r="IM36" s="34"/>
      <c r="IN36" s="34"/>
      <c r="IO36" s="34"/>
      <c r="IP36" s="34"/>
      <c r="IQ36" s="34"/>
      <c r="IR36" s="34"/>
      <c r="IS36" s="34"/>
      <c r="IT36" s="34"/>
      <c r="IU36" s="34"/>
      <c r="IV36" s="34"/>
      <c r="IW36" s="34"/>
      <c r="IX36" s="34"/>
      <c r="IY36" s="34"/>
      <c r="IZ36" s="34"/>
      <c r="JA36" s="34"/>
      <c r="JB36" s="34"/>
      <c r="JC36" s="34"/>
      <c r="JD36" s="34"/>
      <c r="JE36" s="34"/>
      <c r="JF36" s="34"/>
      <c r="JG36" s="34"/>
      <c r="JH36" s="34"/>
      <c r="JI36" s="34"/>
      <c r="JJ36" s="34"/>
      <c r="JK36" s="34"/>
      <c r="JL36" s="34"/>
      <c r="JM36" s="34"/>
      <c r="JN36" s="34"/>
      <c r="JO36" s="34"/>
      <c r="JP36" s="34"/>
      <c r="JQ36" s="34"/>
      <c r="JR36" s="34"/>
      <c r="JS36" s="34"/>
      <c r="JT36" s="34"/>
      <c r="JU36" s="34"/>
      <c r="JV36" s="34"/>
      <c r="JW36" s="34"/>
      <c r="JX36" s="34"/>
      <c r="JY36" s="34"/>
      <c r="JZ36" s="34"/>
      <c r="KA36" s="34"/>
      <c r="KB36" s="34"/>
      <c r="KC36" s="34"/>
      <c r="KD36" s="34"/>
      <c r="KE36" s="34"/>
      <c r="KF36" s="34"/>
      <c r="KG36" s="34"/>
      <c r="KH36" s="34"/>
      <c r="KI36" s="34"/>
      <c r="KJ36" s="34"/>
      <c r="KK36" s="34"/>
      <c r="KL36" s="34"/>
      <c r="KM36" s="34"/>
      <c r="KN36" s="34"/>
      <c r="KO36" s="34"/>
      <c r="KP36" s="34"/>
      <c r="KQ36" s="34"/>
      <c r="KR36" s="34"/>
      <c r="KS36" s="34"/>
      <c r="KT36" s="34"/>
      <c r="KU36" s="34"/>
      <c r="KV36" s="34"/>
      <c r="KW36" s="34"/>
      <c r="KX36" s="34"/>
      <c r="KY36" s="34"/>
    </row>
    <row r="37" spans="1:311" s="36" customFormat="1" ht="18.600000000000001" x14ac:dyDescent="0.25">
      <c r="A37" s="34" t="str">
        <f t="shared" si="21"/>
        <v>4.3</v>
      </c>
      <c r="B37" s="35" t="s">
        <v>34</v>
      </c>
      <c r="C37" s="36" t="s">
        <v>50</v>
      </c>
      <c r="D37" s="37"/>
      <c r="E37" s="79">
        <v>45931</v>
      </c>
      <c r="F37" s="80">
        <f t="shared" si="22"/>
        <v>45935</v>
      </c>
      <c r="G37" s="40">
        <v>5</v>
      </c>
      <c r="H37" s="41">
        <v>0</v>
      </c>
      <c r="I37" s="42">
        <f t="shared" ref="I37:I39" si="23">IF(OR(F37=0,E37=0)," - ",NETWORKDAYS(E37,F37))</f>
        <v>3</v>
      </c>
      <c r="J37" s="43"/>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c r="IW37" s="34"/>
      <c r="IX37" s="34"/>
      <c r="IY37" s="34"/>
      <c r="IZ37" s="34"/>
      <c r="JA37" s="34"/>
      <c r="JB37" s="34"/>
      <c r="JC37" s="34"/>
      <c r="JD37" s="34"/>
      <c r="JE37" s="34"/>
      <c r="JF37" s="34"/>
      <c r="JG37" s="34"/>
      <c r="JH37" s="34"/>
      <c r="JI37" s="34"/>
      <c r="JJ37" s="34"/>
      <c r="JK37" s="34"/>
      <c r="JL37" s="34"/>
      <c r="JM37" s="34"/>
      <c r="JN37" s="34"/>
      <c r="JO37" s="34"/>
      <c r="JP37" s="34"/>
      <c r="JQ37" s="34"/>
      <c r="JR37" s="34"/>
      <c r="JS37" s="34"/>
      <c r="JT37" s="34"/>
      <c r="JU37" s="34"/>
      <c r="JV37" s="34"/>
      <c r="JW37" s="34"/>
      <c r="JX37" s="34"/>
      <c r="JY37" s="34"/>
      <c r="JZ37" s="34"/>
      <c r="KA37" s="34"/>
      <c r="KB37" s="34"/>
      <c r="KC37" s="34"/>
      <c r="KD37" s="34"/>
      <c r="KE37" s="34"/>
      <c r="KF37" s="34"/>
      <c r="KG37" s="34"/>
      <c r="KH37" s="34"/>
      <c r="KI37" s="34"/>
      <c r="KJ37" s="34"/>
      <c r="KK37" s="34"/>
      <c r="KL37" s="34"/>
      <c r="KM37" s="34"/>
      <c r="KN37" s="34"/>
      <c r="KO37" s="34"/>
      <c r="KP37" s="34"/>
      <c r="KQ37" s="34"/>
      <c r="KR37" s="34"/>
      <c r="KS37" s="34"/>
      <c r="KT37" s="34"/>
      <c r="KU37" s="34"/>
      <c r="KV37" s="34"/>
      <c r="KW37" s="34"/>
      <c r="KX37" s="34"/>
      <c r="KY37" s="34"/>
    </row>
    <row r="38" spans="1:311" s="36" customFormat="1" ht="18.600000000000001" x14ac:dyDescent="0.25">
      <c r="A38" s="34" t="str">
        <f t="shared" si="21"/>
        <v>4.4</v>
      </c>
      <c r="B38" s="35" t="s">
        <v>26</v>
      </c>
      <c r="C38" s="36" t="s">
        <v>50</v>
      </c>
      <c r="D38" s="37"/>
      <c r="E38" s="79">
        <v>45931</v>
      </c>
      <c r="F38" s="80">
        <f t="shared" si="22"/>
        <v>45944</v>
      </c>
      <c r="G38" s="40">
        <v>14</v>
      </c>
      <c r="H38" s="41">
        <v>0</v>
      </c>
      <c r="I38" s="42">
        <f t="shared" si="23"/>
        <v>10</v>
      </c>
      <c r="J38" s="43"/>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34"/>
      <c r="GS38" s="34"/>
      <c r="GT38" s="34"/>
      <c r="GU38" s="34"/>
      <c r="GV38" s="34"/>
      <c r="GW38" s="34"/>
      <c r="GX38" s="34"/>
      <c r="GY38" s="34"/>
      <c r="GZ38" s="34"/>
      <c r="HA38" s="34"/>
      <c r="HB38" s="34"/>
      <c r="HC38" s="34"/>
      <c r="HD38" s="34"/>
      <c r="HE38" s="34"/>
      <c r="HF38" s="34"/>
      <c r="HG38" s="34"/>
      <c r="HH38" s="34"/>
      <c r="HI38" s="34"/>
      <c r="HJ38" s="34"/>
      <c r="HK38" s="34"/>
      <c r="HL38" s="34"/>
      <c r="HM38" s="34"/>
      <c r="HN38" s="34"/>
      <c r="HO38" s="34"/>
      <c r="HP38" s="34"/>
      <c r="HQ38" s="34"/>
      <c r="HR38" s="34"/>
      <c r="HS38" s="34"/>
      <c r="HT38" s="34"/>
      <c r="HU38" s="34"/>
      <c r="HV38" s="34"/>
      <c r="HW38" s="34"/>
      <c r="HX38" s="34"/>
      <c r="HY38" s="34"/>
      <c r="HZ38" s="34"/>
      <c r="IA38" s="34"/>
      <c r="IB38" s="34"/>
      <c r="IC38" s="34"/>
      <c r="ID38" s="34"/>
      <c r="IE38" s="34"/>
      <c r="IF38" s="34"/>
      <c r="IG38" s="34"/>
      <c r="IH38" s="34"/>
      <c r="II38" s="34"/>
      <c r="IJ38" s="34"/>
      <c r="IK38" s="34"/>
      <c r="IL38" s="34"/>
      <c r="IM38" s="34"/>
      <c r="IN38" s="34"/>
      <c r="IO38" s="34"/>
      <c r="IP38" s="34"/>
      <c r="IQ38" s="34"/>
      <c r="IR38" s="34"/>
      <c r="IS38" s="34"/>
      <c r="IT38" s="34"/>
      <c r="IU38" s="34"/>
      <c r="IV38" s="34"/>
      <c r="IW38" s="34"/>
      <c r="IX38" s="34"/>
      <c r="IY38" s="34"/>
      <c r="IZ38" s="34"/>
      <c r="JA38" s="34"/>
      <c r="JB38" s="34"/>
      <c r="JC38" s="34"/>
      <c r="JD38" s="34"/>
      <c r="JE38" s="34"/>
      <c r="JF38" s="34"/>
      <c r="JG38" s="34"/>
      <c r="JH38" s="34"/>
      <c r="JI38" s="34"/>
      <c r="JJ38" s="34"/>
      <c r="JK38" s="34"/>
      <c r="JL38" s="34"/>
      <c r="JM38" s="34"/>
      <c r="JN38" s="34"/>
      <c r="JO38" s="34"/>
      <c r="JP38" s="34"/>
      <c r="JQ38" s="34"/>
      <c r="JR38" s="34"/>
      <c r="JS38" s="34"/>
      <c r="JT38" s="34"/>
      <c r="JU38" s="34"/>
      <c r="JV38" s="34"/>
      <c r="JW38" s="34"/>
      <c r="JX38" s="34"/>
      <c r="JY38" s="34"/>
      <c r="JZ38" s="34"/>
      <c r="KA38" s="34"/>
      <c r="KB38" s="34"/>
      <c r="KC38" s="34"/>
      <c r="KD38" s="34"/>
      <c r="KE38" s="34"/>
      <c r="KF38" s="34"/>
      <c r="KG38" s="34"/>
      <c r="KH38" s="34"/>
      <c r="KI38" s="34"/>
      <c r="KJ38" s="34"/>
      <c r="KK38" s="34"/>
      <c r="KL38" s="34"/>
      <c r="KM38" s="34"/>
      <c r="KN38" s="34"/>
      <c r="KO38" s="34"/>
      <c r="KP38" s="34"/>
      <c r="KQ38" s="34"/>
      <c r="KR38" s="34"/>
      <c r="KS38" s="34"/>
      <c r="KT38" s="34"/>
      <c r="KU38" s="34"/>
      <c r="KV38" s="34"/>
      <c r="KW38" s="34"/>
      <c r="KX38" s="34"/>
      <c r="KY38" s="34"/>
    </row>
    <row r="39" spans="1:311" s="36" customFormat="1" ht="18.600000000000001" x14ac:dyDescent="0.25">
      <c r="A39" s="34" t="str">
        <f t="shared" si="21"/>
        <v>4.5</v>
      </c>
      <c r="B39" s="35" t="s">
        <v>27</v>
      </c>
      <c r="C39" s="36" t="s">
        <v>50</v>
      </c>
      <c r="D39" s="37"/>
      <c r="E39" s="79">
        <v>45931</v>
      </c>
      <c r="F39" s="80">
        <f t="shared" si="22"/>
        <v>45960</v>
      </c>
      <c r="G39" s="40">
        <v>30</v>
      </c>
      <c r="H39" s="41">
        <v>0</v>
      </c>
      <c r="I39" s="42">
        <f t="shared" si="23"/>
        <v>22</v>
      </c>
      <c r="J39" s="43"/>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c r="EN39" s="34"/>
      <c r="EO39" s="34"/>
      <c r="EP39" s="34"/>
      <c r="EQ39" s="34"/>
      <c r="ER39" s="34"/>
      <c r="ES39" s="34"/>
      <c r="ET39" s="34"/>
      <c r="EU39" s="34"/>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34"/>
      <c r="GS39" s="34"/>
      <c r="GT39" s="34"/>
      <c r="GU39" s="34"/>
      <c r="GV39" s="34"/>
      <c r="GW39" s="34"/>
      <c r="GX39" s="34"/>
      <c r="GY39" s="34"/>
      <c r="GZ39" s="34"/>
      <c r="HA39" s="34"/>
      <c r="HB39" s="34"/>
      <c r="HC39" s="34"/>
      <c r="HD39" s="34"/>
      <c r="HE39" s="34"/>
      <c r="HF39" s="34"/>
      <c r="HG39" s="34"/>
      <c r="HH39" s="34"/>
      <c r="HI39" s="34"/>
      <c r="HJ39" s="34"/>
      <c r="HK39" s="34"/>
      <c r="HL39" s="34"/>
      <c r="HM39" s="34"/>
      <c r="HN39" s="34"/>
      <c r="HO39" s="34"/>
      <c r="HP39" s="34"/>
      <c r="HQ39" s="34"/>
      <c r="HR39" s="34"/>
      <c r="HS39" s="34"/>
      <c r="HT39" s="34"/>
      <c r="HU39" s="34"/>
      <c r="HV39" s="34"/>
      <c r="HW39" s="34"/>
      <c r="HX39" s="34"/>
      <c r="HY39" s="34"/>
      <c r="HZ39" s="34"/>
      <c r="IA39" s="34"/>
      <c r="IB39" s="34"/>
      <c r="IC39" s="34"/>
      <c r="ID39" s="34"/>
      <c r="IE39" s="34"/>
      <c r="IF39" s="34"/>
      <c r="IG39" s="34"/>
      <c r="IH39" s="34"/>
      <c r="II39" s="34"/>
      <c r="IJ39" s="34"/>
      <c r="IK39" s="34"/>
      <c r="IL39" s="34"/>
      <c r="IM39" s="34"/>
      <c r="IN39" s="34"/>
      <c r="IO39" s="34"/>
      <c r="IP39" s="34"/>
      <c r="IQ39" s="34"/>
      <c r="IR39" s="34"/>
      <c r="IS39" s="34"/>
      <c r="IT39" s="34"/>
      <c r="IU39" s="34"/>
      <c r="IV39" s="34"/>
      <c r="IW39" s="34"/>
      <c r="IX39" s="34"/>
      <c r="IY39" s="34"/>
      <c r="IZ39" s="34"/>
      <c r="JA39" s="34"/>
      <c r="JB39" s="34"/>
      <c r="JC39" s="34"/>
      <c r="JD39" s="34"/>
      <c r="JE39" s="34"/>
      <c r="JF39" s="34"/>
      <c r="JG39" s="34"/>
      <c r="JH39" s="34"/>
      <c r="JI39" s="34"/>
      <c r="JJ39" s="34"/>
      <c r="JK39" s="34"/>
      <c r="JL39" s="34"/>
      <c r="JM39" s="34"/>
      <c r="JN39" s="34"/>
      <c r="JO39" s="34"/>
      <c r="JP39" s="34"/>
      <c r="JQ39" s="34"/>
      <c r="JR39" s="34"/>
      <c r="JS39" s="34"/>
      <c r="JT39" s="34"/>
      <c r="JU39" s="34"/>
      <c r="JV39" s="34"/>
      <c r="JW39" s="34"/>
      <c r="JX39" s="34"/>
      <c r="JY39" s="34"/>
      <c r="JZ39" s="34"/>
      <c r="KA39" s="34"/>
      <c r="KB39" s="34"/>
      <c r="KC39" s="34"/>
      <c r="KD39" s="34"/>
      <c r="KE39" s="34"/>
      <c r="KF39" s="34"/>
      <c r="KG39" s="34"/>
      <c r="KH39" s="34"/>
      <c r="KI39" s="34"/>
      <c r="KJ39" s="34"/>
      <c r="KK39" s="34"/>
      <c r="KL39" s="34"/>
      <c r="KM39" s="34"/>
      <c r="KN39" s="34"/>
      <c r="KO39" s="34"/>
      <c r="KP39" s="34"/>
      <c r="KQ39" s="34"/>
      <c r="KR39" s="34"/>
      <c r="KS39" s="34"/>
      <c r="KT39" s="34"/>
      <c r="KU39" s="34"/>
      <c r="KV39" s="34"/>
      <c r="KW39" s="34"/>
      <c r="KX39" s="34"/>
      <c r="KY39" s="34"/>
    </row>
    <row r="40" spans="1:311" s="36" customFormat="1" ht="18.600000000000001" x14ac:dyDescent="0.25">
      <c r="A40" s="34" t="str">
        <f t="shared" si="21"/>
        <v>4.6</v>
      </c>
      <c r="B40" s="35" t="s">
        <v>35</v>
      </c>
      <c r="C40" s="36" t="s">
        <v>50</v>
      </c>
      <c r="D40" s="37"/>
      <c r="E40" s="79">
        <v>45936</v>
      </c>
      <c r="F40" s="80">
        <f t="shared" si="22"/>
        <v>45944</v>
      </c>
      <c r="G40" s="40">
        <v>9</v>
      </c>
      <c r="H40" s="41">
        <v>0</v>
      </c>
      <c r="I40" s="42">
        <f>IF(OR(F40=0,E40=0)," - ",NETWORKDAYS(E40,F40))</f>
        <v>7</v>
      </c>
      <c r="J40" s="43"/>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34"/>
      <c r="GS40" s="34"/>
      <c r="GT40" s="34"/>
      <c r="GU40" s="34"/>
      <c r="GV40" s="34"/>
      <c r="GW40" s="34"/>
      <c r="GX40" s="34"/>
      <c r="GY40" s="34"/>
      <c r="GZ40" s="34"/>
      <c r="HA40" s="34"/>
      <c r="HB40" s="34"/>
      <c r="HC40" s="34"/>
      <c r="HD40" s="34"/>
      <c r="HE40" s="34"/>
      <c r="HF40" s="34"/>
      <c r="HG40" s="34"/>
      <c r="HH40" s="34"/>
      <c r="HI40" s="34"/>
      <c r="HJ40" s="34"/>
      <c r="HK40" s="34"/>
      <c r="HL40" s="34"/>
      <c r="HM40" s="34"/>
      <c r="HN40" s="34"/>
      <c r="HO40" s="34"/>
      <c r="HP40" s="34"/>
      <c r="HQ40" s="34"/>
      <c r="HR40" s="34"/>
      <c r="HS40" s="34"/>
      <c r="HT40" s="34"/>
      <c r="HU40" s="34"/>
      <c r="HV40" s="34"/>
      <c r="HW40" s="34"/>
      <c r="HX40" s="34"/>
      <c r="HY40" s="34"/>
      <c r="HZ40" s="34"/>
      <c r="IA40" s="34"/>
      <c r="IB40" s="34"/>
      <c r="IC40" s="34"/>
      <c r="ID40" s="34"/>
      <c r="IE40" s="34"/>
      <c r="IF40" s="34"/>
      <c r="IG40" s="34"/>
      <c r="IH40" s="34"/>
      <c r="II40" s="34"/>
      <c r="IJ40" s="34"/>
      <c r="IK40" s="34"/>
      <c r="IL40" s="34"/>
      <c r="IM40" s="34"/>
      <c r="IN40" s="34"/>
      <c r="IO40" s="34"/>
      <c r="IP40" s="34"/>
      <c r="IQ40" s="34"/>
      <c r="IR40" s="34"/>
      <c r="IS40" s="34"/>
      <c r="IT40" s="34"/>
      <c r="IU40" s="34"/>
      <c r="IV40" s="34"/>
      <c r="IW40" s="34"/>
      <c r="IX40" s="34"/>
      <c r="IY40" s="34"/>
      <c r="IZ40" s="34"/>
      <c r="JA40" s="34"/>
      <c r="JB40" s="34"/>
      <c r="JC40" s="34"/>
      <c r="JD40" s="34"/>
      <c r="JE40" s="34"/>
      <c r="JF40" s="34"/>
      <c r="JG40" s="34"/>
      <c r="JH40" s="34"/>
      <c r="JI40" s="34"/>
      <c r="JJ40" s="34"/>
      <c r="JK40" s="34"/>
      <c r="JL40" s="34"/>
      <c r="JM40" s="34"/>
      <c r="JN40" s="34"/>
      <c r="JO40" s="34"/>
      <c r="JP40" s="34"/>
      <c r="JQ40" s="34"/>
      <c r="JR40" s="34"/>
      <c r="JS40" s="34"/>
      <c r="JT40" s="34"/>
      <c r="JU40" s="34"/>
      <c r="JV40" s="34"/>
      <c r="JW40" s="34"/>
      <c r="JX40" s="34"/>
      <c r="JY40" s="34"/>
      <c r="JZ40" s="34"/>
      <c r="KA40" s="34"/>
      <c r="KB40" s="34"/>
      <c r="KC40" s="34"/>
      <c r="KD40" s="34"/>
      <c r="KE40" s="34"/>
      <c r="KF40" s="34"/>
      <c r="KG40" s="34"/>
      <c r="KH40" s="34"/>
      <c r="KI40" s="34"/>
      <c r="KJ40" s="34"/>
      <c r="KK40" s="34"/>
      <c r="KL40" s="34"/>
      <c r="KM40" s="34"/>
      <c r="KN40" s="34"/>
      <c r="KO40" s="34"/>
      <c r="KP40" s="34"/>
      <c r="KQ40" s="34"/>
      <c r="KR40" s="34"/>
      <c r="KS40" s="34"/>
      <c r="KT40" s="34"/>
      <c r="KU40" s="34"/>
      <c r="KV40" s="34"/>
      <c r="KW40" s="34"/>
      <c r="KX40" s="34"/>
      <c r="KY40" s="34"/>
    </row>
    <row r="41" spans="1:311" s="36" customFormat="1" ht="18.600000000000001" x14ac:dyDescent="0.25">
      <c r="A41" s="34" t="str">
        <f t="shared" si="21"/>
        <v>4.7</v>
      </c>
      <c r="B41" s="35" t="s">
        <v>28</v>
      </c>
      <c r="C41" s="36" t="s">
        <v>50</v>
      </c>
      <c r="D41" s="37"/>
      <c r="E41" s="79">
        <v>45945</v>
      </c>
      <c r="F41" s="80">
        <f>IF(ISBLANK(E41)," - ",IF(G41=0,E41,E41+G41-1))</f>
        <v>45945</v>
      </c>
      <c r="G41" s="40">
        <v>1</v>
      </c>
      <c r="H41" s="41">
        <v>0</v>
      </c>
      <c r="I41" s="42">
        <f t="shared" ref="I41" si="24">IF(OR(F41=0,E41=0)," - ",NETWORKDAYS(E41,F41))</f>
        <v>1</v>
      </c>
      <c r="J41" s="43"/>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c r="FN41" s="34"/>
      <c r="FO41" s="34"/>
      <c r="FP41" s="34"/>
      <c r="FQ41" s="34"/>
      <c r="FR41" s="34"/>
      <c r="FS41" s="34"/>
      <c r="FT41" s="34"/>
      <c r="FU41" s="34"/>
      <c r="FV41" s="34"/>
      <c r="FW41" s="34"/>
      <c r="FX41" s="34"/>
      <c r="FY41" s="34"/>
      <c r="FZ41" s="34"/>
      <c r="GA41" s="34"/>
      <c r="GB41" s="34"/>
      <c r="GC41" s="34"/>
      <c r="GD41" s="34"/>
      <c r="GE41" s="34"/>
      <c r="GF41" s="34"/>
      <c r="GG41" s="34"/>
      <c r="GH41" s="34"/>
      <c r="GI41" s="34"/>
      <c r="GJ41" s="34"/>
      <c r="GK41" s="34"/>
      <c r="GL41" s="34"/>
      <c r="GM41" s="34"/>
      <c r="GN41" s="34"/>
      <c r="GO41" s="34"/>
      <c r="GP41" s="34"/>
      <c r="GQ41" s="34"/>
      <c r="GR41" s="34"/>
      <c r="GS41" s="34"/>
      <c r="GT41" s="34"/>
      <c r="GU41" s="34"/>
      <c r="GV41" s="34"/>
      <c r="GW41" s="34"/>
      <c r="GX41" s="34"/>
      <c r="GY41" s="34"/>
      <c r="GZ41" s="34"/>
      <c r="HA41" s="34"/>
      <c r="HB41" s="34"/>
      <c r="HC41" s="34"/>
      <c r="HD41" s="34"/>
      <c r="HE41" s="34"/>
      <c r="HF41" s="34"/>
      <c r="HG41" s="34"/>
      <c r="HH41" s="34"/>
      <c r="HI41" s="34"/>
      <c r="HJ41" s="34"/>
      <c r="HK41" s="34"/>
      <c r="HL41" s="34"/>
      <c r="HM41" s="34"/>
      <c r="HN41" s="34"/>
      <c r="HO41" s="34"/>
      <c r="HP41" s="34"/>
      <c r="HQ41" s="34"/>
      <c r="HR41" s="34"/>
      <c r="HS41" s="34"/>
      <c r="HT41" s="34"/>
      <c r="HU41" s="34"/>
      <c r="HV41" s="34"/>
      <c r="HW41" s="34"/>
      <c r="HX41" s="34"/>
      <c r="HY41" s="34"/>
      <c r="HZ41" s="34"/>
      <c r="IA41" s="34"/>
      <c r="IB41" s="34"/>
      <c r="IC41" s="34"/>
      <c r="ID41" s="34"/>
      <c r="IE41" s="34"/>
      <c r="IF41" s="34"/>
      <c r="IG41" s="34"/>
      <c r="IH41" s="34"/>
      <c r="II41" s="34"/>
      <c r="IJ41" s="34"/>
      <c r="IK41" s="34"/>
      <c r="IL41" s="34"/>
      <c r="IM41" s="34"/>
      <c r="IN41" s="34"/>
      <c r="IO41" s="34"/>
      <c r="IP41" s="34"/>
      <c r="IQ41" s="34"/>
      <c r="IR41" s="34"/>
      <c r="IS41" s="34"/>
      <c r="IT41" s="34"/>
      <c r="IU41" s="34"/>
      <c r="IV41" s="34"/>
      <c r="IW41" s="34"/>
      <c r="IX41" s="34"/>
      <c r="IY41" s="34"/>
      <c r="IZ41" s="34"/>
      <c r="JA41" s="34"/>
      <c r="JB41" s="34"/>
      <c r="JC41" s="34"/>
      <c r="JD41" s="34"/>
      <c r="JE41" s="34"/>
      <c r="JF41" s="34"/>
      <c r="JG41" s="34"/>
      <c r="JH41" s="34"/>
      <c r="JI41" s="34"/>
      <c r="JJ41" s="34"/>
      <c r="JK41" s="34"/>
      <c r="JL41" s="34"/>
      <c r="JM41" s="34"/>
      <c r="JN41" s="34"/>
      <c r="JO41" s="34"/>
      <c r="JP41" s="34"/>
      <c r="JQ41" s="34"/>
      <c r="JR41" s="34"/>
      <c r="JS41" s="34"/>
      <c r="JT41" s="34"/>
      <c r="JU41" s="34"/>
      <c r="JV41" s="34"/>
      <c r="JW41" s="34"/>
      <c r="JX41" s="34"/>
      <c r="JY41" s="34"/>
      <c r="JZ41" s="34"/>
      <c r="KA41" s="34"/>
      <c r="KB41" s="34"/>
      <c r="KC41" s="34"/>
      <c r="KD41" s="34"/>
      <c r="KE41" s="34"/>
      <c r="KF41" s="34"/>
      <c r="KG41" s="34"/>
      <c r="KH41" s="34"/>
      <c r="KI41" s="34"/>
      <c r="KJ41" s="34"/>
      <c r="KK41" s="34"/>
      <c r="KL41" s="34"/>
      <c r="KM41" s="34"/>
      <c r="KN41" s="34"/>
      <c r="KO41" s="34"/>
      <c r="KP41" s="34"/>
      <c r="KQ41" s="34"/>
      <c r="KR41" s="34"/>
      <c r="KS41" s="34"/>
      <c r="KT41" s="34"/>
      <c r="KU41" s="34"/>
      <c r="KV41" s="34"/>
      <c r="KW41" s="34"/>
      <c r="KX41" s="34"/>
      <c r="KY41" s="34"/>
    </row>
    <row r="42" spans="1:311" s="60" customFormat="1" ht="18.600000000000001" x14ac:dyDescent="0.25">
      <c r="A42" s="34" t="str">
        <f t="shared" si="21"/>
        <v>4.8</v>
      </c>
      <c r="B42" s="53"/>
      <c r="C42" s="53"/>
      <c r="D42" s="54"/>
      <c r="E42" s="55"/>
      <c r="F42" s="55"/>
      <c r="G42" s="56"/>
      <c r="H42" s="57"/>
      <c r="I42" s="58" t="str">
        <f t="shared" si="15"/>
        <v xml:space="preserve"> - </v>
      </c>
      <c r="J42" s="59"/>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c r="IN42" s="34"/>
      <c r="IO42" s="34"/>
      <c r="IP42" s="34"/>
      <c r="IQ42" s="34"/>
      <c r="IR42" s="34"/>
      <c r="IS42" s="34"/>
      <c r="IT42" s="34"/>
      <c r="IU42" s="34"/>
      <c r="IV42" s="34"/>
      <c r="IW42" s="34"/>
      <c r="IX42" s="34"/>
      <c r="IY42" s="34"/>
      <c r="IZ42" s="34"/>
      <c r="JA42" s="34"/>
      <c r="JB42" s="34"/>
      <c r="JC42" s="34"/>
      <c r="JD42" s="34"/>
      <c r="JE42" s="34"/>
      <c r="JF42" s="34"/>
      <c r="JG42" s="34"/>
      <c r="JH42" s="34"/>
      <c r="JI42" s="34"/>
      <c r="JJ42" s="34"/>
      <c r="JK42" s="34"/>
      <c r="JL42" s="34"/>
      <c r="JM42" s="34"/>
      <c r="JN42" s="34"/>
      <c r="JO42" s="34"/>
      <c r="JP42" s="34"/>
      <c r="JQ42" s="34"/>
      <c r="JR42" s="34"/>
      <c r="JS42" s="34"/>
      <c r="JT42" s="34"/>
      <c r="JU42" s="34"/>
      <c r="JV42" s="34"/>
      <c r="JW42" s="34"/>
      <c r="JX42" s="34"/>
      <c r="JY42" s="34"/>
      <c r="JZ42" s="34"/>
      <c r="KA42" s="34"/>
      <c r="KB42" s="34"/>
      <c r="KC42" s="34"/>
      <c r="KD42" s="34"/>
      <c r="KE42" s="34"/>
      <c r="KF42" s="34"/>
      <c r="KG42" s="34"/>
      <c r="KH42" s="34"/>
      <c r="KI42" s="34"/>
      <c r="KJ42" s="34"/>
      <c r="KK42" s="34"/>
      <c r="KL42" s="34"/>
      <c r="KM42" s="34"/>
      <c r="KN42" s="34"/>
      <c r="KO42" s="34"/>
      <c r="KP42" s="34"/>
      <c r="KQ42" s="34"/>
      <c r="KR42" s="34"/>
      <c r="KS42" s="34"/>
      <c r="KT42" s="34"/>
      <c r="KU42" s="34"/>
      <c r="KV42" s="34"/>
      <c r="KW42" s="34"/>
      <c r="KX42" s="34"/>
      <c r="KY42" s="34"/>
    </row>
    <row r="43" spans="1:311" s="67" customFormat="1" ht="18.600000000000001" x14ac:dyDescent="0.25">
      <c r="A43" s="61" t="s">
        <v>1</v>
      </c>
      <c r="B43" s="62"/>
      <c r="C43" s="63"/>
      <c r="D43" s="63"/>
      <c r="E43" s="64"/>
      <c r="F43" s="64"/>
      <c r="G43" s="65"/>
      <c r="H43" s="65"/>
      <c r="I43" s="65"/>
      <c r="J43" s="66"/>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34"/>
      <c r="GS43" s="34"/>
      <c r="GT43" s="34"/>
      <c r="GU43" s="34"/>
      <c r="GV43" s="34"/>
      <c r="GW43" s="34"/>
      <c r="GX43" s="34"/>
      <c r="GY43" s="34"/>
      <c r="GZ43" s="34"/>
      <c r="HA43" s="34"/>
      <c r="HB43" s="34"/>
      <c r="HC43" s="34"/>
      <c r="HD43" s="34"/>
      <c r="HE43" s="34"/>
      <c r="HF43" s="34"/>
      <c r="HG43" s="34"/>
      <c r="HH43" s="34"/>
      <c r="HI43" s="34"/>
      <c r="HJ43" s="34"/>
      <c r="HK43" s="34"/>
      <c r="HL43" s="34"/>
      <c r="HM43" s="34"/>
      <c r="HN43" s="34"/>
      <c r="HO43" s="34"/>
      <c r="HP43" s="34"/>
      <c r="HQ43" s="34"/>
      <c r="HR43" s="34"/>
      <c r="HS43" s="34"/>
      <c r="HT43" s="34"/>
      <c r="HU43" s="34"/>
      <c r="HV43" s="34"/>
      <c r="HW43" s="34"/>
      <c r="HX43" s="34"/>
      <c r="HY43" s="34"/>
      <c r="HZ43" s="34"/>
      <c r="IA43" s="34"/>
      <c r="IB43" s="34"/>
      <c r="IC43" s="34"/>
      <c r="ID43" s="34"/>
      <c r="IE43" s="34"/>
      <c r="IF43" s="34"/>
      <c r="IG43" s="34"/>
      <c r="IH43" s="34"/>
      <c r="II43" s="34"/>
      <c r="IJ43" s="34"/>
      <c r="IK43" s="34"/>
      <c r="IL43" s="34"/>
      <c r="IM43" s="34"/>
      <c r="IN43" s="34"/>
      <c r="IO43" s="34"/>
      <c r="IP43" s="34"/>
      <c r="IQ43" s="34"/>
      <c r="IR43" s="34"/>
      <c r="IS43" s="34"/>
      <c r="IT43" s="34"/>
      <c r="IU43" s="34"/>
      <c r="IV43" s="34"/>
      <c r="IW43" s="34"/>
      <c r="IX43" s="34"/>
      <c r="IY43" s="34"/>
      <c r="IZ43" s="34"/>
      <c r="JA43" s="34"/>
      <c r="JB43" s="34"/>
      <c r="JC43" s="34"/>
      <c r="JD43" s="34"/>
      <c r="JE43" s="34"/>
      <c r="JF43" s="34"/>
      <c r="JG43" s="34"/>
      <c r="JH43" s="34"/>
      <c r="JI43" s="34"/>
      <c r="JJ43" s="34"/>
      <c r="JK43" s="34"/>
      <c r="JL43" s="34"/>
      <c r="JM43" s="34"/>
      <c r="JN43" s="34"/>
      <c r="JO43" s="34"/>
      <c r="JP43" s="34"/>
      <c r="JQ43" s="34"/>
      <c r="JR43" s="34"/>
      <c r="JS43" s="34"/>
      <c r="JT43" s="34"/>
      <c r="JU43" s="34"/>
      <c r="JV43" s="34"/>
      <c r="JW43" s="34"/>
      <c r="JX43" s="34"/>
      <c r="JY43" s="34"/>
      <c r="JZ43" s="34"/>
      <c r="KA43" s="34"/>
      <c r="KB43" s="34"/>
      <c r="KC43" s="34"/>
      <c r="KD43" s="34"/>
      <c r="KE43" s="34"/>
      <c r="KF43" s="34"/>
      <c r="KG43" s="34"/>
      <c r="KH43" s="34"/>
      <c r="KI43" s="34"/>
      <c r="KJ43" s="34"/>
      <c r="KK43" s="34"/>
      <c r="KL43" s="34"/>
      <c r="KM43" s="34"/>
      <c r="KN43" s="34"/>
      <c r="KO43" s="34"/>
      <c r="KP43" s="34"/>
      <c r="KQ43" s="34"/>
      <c r="KR43" s="34"/>
      <c r="KS43" s="34"/>
      <c r="KT43" s="34"/>
      <c r="KU43" s="34"/>
      <c r="KV43" s="34"/>
      <c r="KW43" s="34"/>
      <c r="KX43" s="34"/>
      <c r="KY43" s="34"/>
    </row>
    <row r="44" spans="1:311" s="60" customFormat="1" ht="18.600000000000001" x14ac:dyDescent="0.25">
      <c r="A44" s="68" t="s">
        <v>2</v>
      </c>
      <c r="B44" s="69"/>
      <c r="C44" s="69"/>
      <c r="D44" s="69"/>
      <c r="E44" s="70"/>
      <c r="F44" s="70"/>
      <c r="G44" s="69"/>
      <c r="H44" s="69"/>
      <c r="I44" s="69"/>
      <c r="J44" s="66"/>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34"/>
      <c r="GR44" s="34"/>
      <c r="GS44" s="34"/>
      <c r="GT44" s="34"/>
      <c r="GU44" s="34"/>
      <c r="GV44" s="34"/>
      <c r="GW44" s="34"/>
      <c r="GX44" s="34"/>
      <c r="GY44" s="34"/>
      <c r="GZ44" s="34"/>
      <c r="HA44" s="34"/>
      <c r="HB44" s="34"/>
      <c r="HC44" s="34"/>
      <c r="HD44" s="34"/>
      <c r="HE44" s="34"/>
      <c r="HF44" s="34"/>
      <c r="HG44" s="34"/>
      <c r="HH44" s="34"/>
      <c r="HI44" s="34"/>
      <c r="HJ44" s="34"/>
      <c r="HK44" s="34"/>
      <c r="HL44" s="34"/>
      <c r="HM44" s="34"/>
      <c r="HN44" s="34"/>
      <c r="HO44" s="34"/>
      <c r="HP44" s="34"/>
      <c r="HQ44" s="34"/>
      <c r="HR44" s="34"/>
      <c r="HS44" s="34"/>
      <c r="HT44" s="34"/>
      <c r="HU44" s="34"/>
      <c r="HV44" s="34"/>
      <c r="HW44" s="34"/>
      <c r="HX44" s="34"/>
      <c r="HY44" s="34"/>
      <c r="HZ44" s="34"/>
      <c r="IA44" s="34"/>
      <c r="IB44" s="34"/>
      <c r="IC44" s="34"/>
      <c r="ID44" s="34"/>
      <c r="IE44" s="34"/>
      <c r="IF44" s="34"/>
      <c r="IG44" s="34"/>
      <c r="IH44" s="34"/>
      <c r="II44" s="34"/>
      <c r="IJ44" s="34"/>
      <c r="IK44" s="34"/>
      <c r="IL44" s="34"/>
      <c r="IM44" s="34"/>
      <c r="IN44" s="34"/>
      <c r="IO44" s="34"/>
      <c r="IP44" s="34"/>
      <c r="IQ44" s="34"/>
      <c r="IR44" s="34"/>
      <c r="IS44" s="34"/>
      <c r="IT44" s="34"/>
      <c r="IU44" s="34"/>
      <c r="IV44" s="34"/>
      <c r="IW44" s="34"/>
      <c r="IX44" s="34"/>
      <c r="IY44" s="34"/>
      <c r="IZ44" s="34"/>
      <c r="JA44" s="34"/>
      <c r="JB44" s="34"/>
      <c r="JC44" s="34"/>
      <c r="JD44" s="34"/>
      <c r="JE44" s="34"/>
      <c r="JF44" s="34"/>
      <c r="JG44" s="34"/>
      <c r="JH44" s="34"/>
      <c r="JI44" s="34"/>
      <c r="JJ44" s="34"/>
      <c r="JK44" s="34"/>
      <c r="JL44" s="34"/>
      <c r="JM44" s="34"/>
      <c r="JN44" s="34"/>
      <c r="JO44" s="34"/>
      <c r="JP44" s="34"/>
      <c r="JQ44" s="34"/>
      <c r="JR44" s="34"/>
      <c r="JS44" s="34"/>
      <c r="JT44" s="34"/>
      <c r="JU44" s="34"/>
      <c r="JV44" s="34"/>
      <c r="JW44" s="34"/>
      <c r="JX44" s="34"/>
      <c r="JY44" s="34"/>
      <c r="JZ44" s="34"/>
      <c r="KA44" s="34"/>
      <c r="KB44" s="34"/>
      <c r="KC44" s="34"/>
      <c r="KD44" s="34"/>
      <c r="KE44" s="34"/>
      <c r="KF44" s="34"/>
      <c r="KG44" s="34"/>
      <c r="KH44" s="34"/>
      <c r="KI44" s="34"/>
      <c r="KJ44" s="34"/>
      <c r="KK44" s="34"/>
      <c r="KL44" s="34"/>
      <c r="KM44" s="34"/>
      <c r="KN44" s="34"/>
      <c r="KO44" s="34"/>
      <c r="KP44" s="34"/>
      <c r="KQ44" s="34"/>
      <c r="KR44" s="34"/>
      <c r="KS44" s="34"/>
      <c r="KT44" s="34"/>
      <c r="KU44" s="34"/>
      <c r="KV44" s="34"/>
      <c r="KW44" s="34"/>
      <c r="KX44" s="34"/>
      <c r="KY44" s="34"/>
    </row>
    <row r="45" spans="1:311" s="60" customFormat="1" ht="18.600000000000001" x14ac:dyDescent="0.25">
      <c r="A45" s="71" t="str">
        <f>IF(ISERROR(VALUE(SUBSTITUTE(prevWBS,".",""))),"1",IF(ISERROR(FIND("`",SUBSTITUTE(prevWBS,".","`",1))),TEXT(VALUE(prevWBS)+1,"#"),TEXT(VALUE(LEFT(prevWBS,FIND("`",SUBSTITUTE(prevWBS,".","`",1))-1))+1,"#")))</f>
        <v>1</v>
      </c>
      <c r="B45" s="72" t="s">
        <v>16</v>
      </c>
      <c r="C45" s="73"/>
      <c r="D45" s="74"/>
      <c r="E45" s="38"/>
      <c r="F45" s="39" t="str">
        <f>IF(ISBLANK(E45)," - ",IF(G45=0,E45,E45+G45-1))</f>
        <v xml:space="preserve"> - </v>
      </c>
      <c r="G45" s="40"/>
      <c r="H45" s="41"/>
      <c r="I45" s="42" t="str">
        <f>IF(OR(F45=0,E45=0)," - ",NETWORKDAYS(E45,F45))</f>
        <v xml:space="preserve"> - </v>
      </c>
      <c r="J45" s="43"/>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c r="EJ45" s="34"/>
      <c r="EK45" s="34"/>
      <c r="EL45" s="34"/>
      <c r="EM45" s="34"/>
      <c r="EN45" s="34"/>
      <c r="EO45" s="34"/>
      <c r="EP45" s="34"/>
      <c r="EQ45" s="34"/>
      <c r="ER45" s="34"/>
      <c r="ES45" s="34"/>
      <c r="ET45" s="34"/>
      <c r="EU45" s="34"/>
      <c r="EV45" s="34"/>
      <c r="EW45" s="34"/>
      <c r="EX45" s="34"/>
      <c r="EY45" s="34"/>
      <c r="EZ45" s="34"/>
      <c r="FA45" s="34"/>
      <c r="FB45" s="34"/>
      <c r="FC45" s="34"/>
      <c r="FD45" s="34"/>
      <c r="FE45" s="34"/>
      <c r="FF45" s="34"/>
      <c r="FG45" s="34"/>
      <c r="FH45" s="34"/>
      <c r="FI45" s="34"/>
      <c r="FJ45" s="34"/>
      <c r="FK45" s="34"/>
      <c r="FL45" s="34"/>
      <c r="FM45" s="34"/>
      <c r="FN45" s="34"/>
      <c r="FO45" s="34"/>
      <c r="FP45" s="34"/>
      <c r="FQ45" s="34"/>
      <c r="FR45" s="34"/>
      <c r="FS45" s="34"/>
      <c r="FT45" s="34"/>
      <c r="FU45" s="34"/>
      <c r="FV45" s="34"/>
      <c r="FW45" s="34"/>
      <c r="FX45" s="34"/>
      <c r="FY45" s="34"/>
      <c r="FZ45" s="34"/>
      <c r="GA45" s="34"/>
      <c r="GB45" s="34"/>
      <c r="GC45" s="34"/>
      <c r="GD45" s="34"/>
      <c r="GE45" s="34"/>
      <c r="GF45" s="34"/>
      <c r="GG45" s="34"/>
      <c r="GH45" s="34"/>
      <c r="GI45" s="34"/>
      <c r="GJ45" s="34"/>
      <c r="GK45" s="34"/>
      <c r="GL45" s="34"/>
      <c r="GM45" s="34"/>
      <c r="GN45" s="34"/>
      <c r="GO45" s="34"/>
      <c r="GP45" s="34"/>
      <c r="GQ45" s="34"/>
      <c r="GR45" s="34"/>
      <c r="GS45" s="34"/>
      <c r="GT45" s="34"/>
      <c r="GU45" s="34"/>
      <c r="GV45" s="34"/>
      <c r="GW45" s="34"/>
      <c r="GX45" s="34"/>
      <c r="GY45" s="34"/>
      <c r="GZ45" s="34"/>
      <c r="HA45" s="34"/>
      <c r="HB45" s="34"/>
      <c r="HC45" s="34"/>
      <c r="HD45" s="34"/>
      <c r="HE45" s="34"/>
      <c r="HF45" s="34"/>
      <c r="HG45" s="34"/>
      <c r="HH45" s="34"/>
      <c r="HI45" s="34"/>
      <c r="HJ45" s="34"/>
      <c r="HK45" s="34"/>
      <c r="HL45" s="34"/>
      <c r="HM45" s="34"/>
      <c r="HN45" s="34"/>
      <c r="HO45" s="34"/>
      <c r="HP45" s="34"/>
      <c r="HQ45" s="34"/>
      <c r="HR45" s="34"/>
      <c r="HS45" s="34"/>
      <c r="HT45" s="34"/>
      <c r="HU45" s="34"/>
      <c r="HV45" s="34"/>
      <c r="HW45" s="34"/>
      <c r="HX45" s="34"/>
      <c r="HY45" s="34"/>
      <c r="HZ45" s="34"/>
      <c r="IA45" s="34"/>
      <c r="IB45" s="34"/>
      <c r="IC45" s="34"/>
      <c r="ID45" s="34"/>
      <c r="IE45" s="34"/>
      <c r="IF45" s="34"/>
      <c r="IG45" s="34"/>
      <c r="IH45" s="34"/>
      <c r="II45" s="34"/>
      <c r="IJ45" s="34"/>
      <c r="IK45" s="34"/>
      <c r="IL45" s="34"/>
      <c r="IM45" s="34"/>
      <c r="IN45" s="34"/>
      <c r="IO45" s="34"/>
      <c r="IP45" s="34"/>
      <c r="IQ45" s="34"/>
      <c r="IR45" s="34"/>
      <c r="IS45" s="34"/>
      <c r="IT45" s="34"/>
      <c r="IU45" s="34"/>
      <c r="IV45" s="34"/>
      <c r="IW45" s="34"/>
      <c r="IX45" s="34"/>
      <c r="IY45" s="34"/>
      <c r="IZ45" s="34"/>
      <c r="JA45" s="34"/>
      <c r="JB45" s="34"/>
      <c r="JC45" s="34"/>
      <c r="JD45" s="34"/>
      <c r="JE45" s="34"/>
      <c r="JF45" s="34"/>
      <c r="JG45" s="34"/>
      <c r="JH45" s="34"/>
      <c r="JI45" s="34"/>
      <c r="JJ45" s="34"/>
      <c r="JK45" s="34"/>
      <c r="JL45" s="34"/>
      <c r="JM45" s="34"/>
      <c r="JN45" s="34"/>
      <c r="JO45" s="34"/>
      <c r="JP45" s="34"/>
      <c r="JQ45" s="34"/>
      <c r="JR45" s="34"/>
      <c r="JS45" s="34"/>
      <c r="JT45" s="34"/>
      <c r="JU45" s="34"/>
      <c r="JV45" s="34"/>
      <c r="JW45" s="34"/>
      <c r="JX45" s="34"/>
      <c r="JY45" s="34"/>
      <c r="JZ45" s="34"/>
      <c r="KA45" s="34"/>
      <c r="KB45" s="34"/>
      <c r="KC45" s="34"/>
      <c r="KD45" s="34"/>
      <c r="KE45" s="34"/>
      <c r="KF45" s="34"/>
      <c r="KG45" s="34"/>
      <c r="KH45" s="34"/>
      <c r="KI45" s="34"/>
      <c r="KJ45" s="34"/>
      <c r="KK45" s="34"/>
      <c r="KL45" s="34"/>
      <c r="KM45" s="34"/>
      <c r="KN45" s="34"/>
      <c r="KO45" s="34"/>
      <c r="KP45" s="34"/>
      <c r="KQ45" s="34"/>
      <c r="KR45" s="34"/>
      <c r="KS45" s="34"/>
      <c r="KT45" s="34"/>
      <c r="KU45" s="34"/>
      <c r="KV45" s="34"/>
      <c r="KW45" s="34"/>
      <c r="KX45" s="34"/>
      <c r="KY45" s="34"/>
    </row>
    <row r="46" spans="1:311" s="60" customFormat="1" ht="18.600000000000001" x14ac:dyDescent="0.25">
      <c r="A46"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1.1</v>
      </c>
      <c r="B46" s="75" t="s">
        <v>3</v>
      </c>
      <c r="C46" s="75"/>
      <c r="D46" s="74"/>
      <c r="E46" s="38"/>
      <c r="F46" s="39" t="str">
        <f>IF(ISBLANK(E46)," - ",IF(G46=0,E46,E46+G46-1))</f>
        <v xml:space="preserve"> - </v>
      </c>
      <c r="G46" s="40"/>
      <c r="H46" s="41"/>
      <c r="I46" s="42" t="str">
        <f>IF(OR(F46=0,E46=0)," - ",NETWORKDAYS(E46,F46))</f>
        <v xml:space="preserve"> - </v>
      </c>
      <c r="J46" s="43"/>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c r="IV46" s="34"/>
      <c r="IW46" s="34"/>
      <c r="IX46" s="34"/>
      <c r="IY46" s="34"/>
      <c r="IZ46" s="34"/>
      <c r="JA46" s="34"/>
      <c r="JB46" s="34"/>
      <c r="JC46" s="34"/>
      <c r="JD46" s="34"/>
      <c r="JE46" s="34"/>
      <c r="JF46" s="34"/>
      <c r="JG46" s="34"/>
      <c r="JH46" s="34"/>
      <c r="JI46" s="34"/>
      <c r="JJ46" s="34"/>
      <c r="JK46" s="34"/>
      <c r="JL46" s="34"/>
      <c r="JM46" s="34"/>
      <c r="JN46" s="34"/>
      <c r="JO46" s="34"/>
      <c r="JP46" s="34"/>
      <c r="JQ46" s="34"/>
      <c r="JR46" s="34"/>
      <c r="JS46" s="34"/>
      <c r="JT46" s="34"/>
      <c r="JU46" s="34"/>
      <c r="JV46" s="34"/>
      <c r="JW46" s="34"/>
      <c r="JX46" s="34"/>
      <c r="JY46" s="34"/>
      <c r="JZ46" s="34"/>
      <c r="KA46" s="34"/>
      <c r="KB46" s="34"/>
      <c r="KC46" s="34"/>
      <c r="KD46" s="34"/>
      <c r="KE46" s="34"/>
      <c r="KF46" s="34"/>
      <c r="KG46" s="34"/>
      <c r="KH46" s="34"/>
      <c r="KI46" s="34"/>
      <c r="KJ46" s="34"/>
      <c r="KK46" s="34"/>
      <c r="KL46" s="34"/>
      <c r="KM46" s="34"/>
      <c r="KN46" s="34"/>
      <c r="KO46" s="34"/>
      <c r="KP46" s="34"/>
      <c r="KQ46" s="34"/>
      <c r="KR46" s="34"/>
      <c r="KS46" s="34"/>
      <c r="KT46" s="34"/>
      <c r="KU46" s="34"/>
      <c r="KV46" s="34"/>
      <c r="KW46" s="34"/>
      <c r="KX46" s="34"/>
      <c r="KY46" s="34"/>
    </row>
    <row r="47" spans="1:311" s="60" customFormat="1" ht="18.600000000000001" x14ac:dyDescent="0.25">
      <c r="A47"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1.1.1</v>
      </c>
      <c r="B47" s="76" t="s">
        <v>4</v>
      </c>
      <c r="C47" s="75"/>
      <c r="D47" s="74"/>
      <c r="E47" s="38"/>
      <c r="F47" s="39" t="str">
        <f>IF(ISBLANK(E47)," - ",IF(G47=0,E47,E47+G47-1))</f>
        <v xml:space="preserve"> - </v>
      </c>
      <c r="G47" s="40"/>
      <c r="H47" s="41"/>
      <c r="I47" s="42" t="str">
        <f>IF(OR(F47=0,E47=0)," - ",NETWORKDAYS(E47,F47))</f>
        <v xml:space="preserve"> - </v>
      </c>
      <c r="J47" s="43"/>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c r="DY47" s="34"/>
      <c r="DZ47" s="34"/>
      <c r="EA47" s="34"/>
      <c r="EB47" s="34"/>
      <c r="EC47" s="34"/>
      <c r="ED47" s="34"/>
      <c r="EE47" s="34"/>
      <c r="EF47" s="34"/>
      <c r="EG47" s="34"/>
      <c r="EH47" s="34"/>
      <c r="EI47" s="34"/>
      <c r="EJ47" s="34"/>
      <c r="EK47" s="34"/>
      <c r="EL47" s="34"/>
      <c r="EM47" s="34"/>
      <c r="EN47" s="34"/>
      <c r="EO47" s="34"/>
      <c r="EP47" s="34"/>
      <c r="EQ47" s="34"/>
      <c r="ER47" s="34"/>
      <c r="ES47" s="34"/>
      <c r="ET47" s="34"/>
      <c r="EU47" s="34"/>
      <c r="EV47" s="34"/>
      <c r="EW47" s="34"/>
      <c r="EX47" s="34"/>
      <c r="EY47" s="34"/>
      <c r="EZ47" s="34"/>
      <c r="FA47" s="34"/>
      <c r="FB47" s="34"/>
      <c r="FC47" s="34"/>
      <c r="FD47" s="34"/>
      <c r="FE47" s="34"/>
      <c r="FF47" s="34"/>
      <c r="FG47" s="34"/>
      <c r="FH47" s="34"/>
      <c r="FI47" s="34"/>
      <c r="FJ47" s="34"/>
      <c r="FK47" s="34"/>
      <c r="FL47" s="34"/>
      <c r="FM47" s="34"/>
      <c r="FN47" s="34"/>
      <c r="FO47" s="34"/>
      <c r="FP47" s="34"/>
      <c r="FQ47" s="34"/>
      <c r="FR47" s="34"/>
      <c r="FS47" s="34"/>
      <c r="FT47" s="34"/>
      <c r="FU47" s="34"/>
      <c r="FV47" s="34"/>
      <c r="FW47" s="34"/>
      <c r="FX47" s="34"/>
      <c r="FY47" s="34"/>
      <c r="FZ47" s="34"/>
      <c r="GA47" s="34"/>
      <c r="GB47" s="34"/>
      <c r="GC47" s="34"/>
      <c r="GD47" s="34"/>
      <c r="GE47" s="34"/>
      <c r="GF47" s="34"/>
      <c r="GG47" s="34"/>
      <c r="GH47" s="34"/>
      <c r="GI47" s="34"/>
      <c r="GJ47" s="34"/>
      <c r="GK47" s="34"/>
      <c r="GL47" s="34"/>
      <c r="GM47" s="34"/>
      <c r="GN47" s="34"/>
      <c r="GO47" s="34"/>
      <c r="GP47" s="34"/>
      <c r="GQ47" s="34"/>
      <c r="GR47" s="34"/>
      <c r="GS47" s="34"/>
      <c r="GT47" s="34"/>
      <c r="GU47" s="34"/>
      <c r="GV47" s="34"/>
      <c r="GW47" s="34"/>
      <c r="GX47" s="34"/>
      <c r="GY47" s="34"/>
      <c r="GZ47" s="34"/>
      <c r="HA47" s="34"/>
      <c r="HB47" s="34"/>
      <c r="HC47" s="34"/>
      <c r="HD47" s="34"/>
      <c r="HE47" s="34"/>
      <c r="HF47" s="34"/>
      <c r="HG47" s="34"/>
      <c r="HH47" s="34"/>
      <c r="HI47" s="34"/>
      <c r="HJ47" s="34"/>
      <c r="HK47" s="34"/>
      <c r="HL47" s="34"/>
      <c r="HM47" s="34"/>
      <c r="HN47" s="34"/>
      <c r="HO47" s="34"/>
      <c r="HP47" s="34"/>
      <c r="HQ47" s="34"/>
      <c r="HR47" s="34"/>
      <c r="HS47" s="34"/>
      <c r="HT47" s="34"/>
      <c r="HU47" s="34"/>
      <c r="HV47" s="34"/>
      <c r="HW47" s="34"/>
      <c r="HX47" s="34"/>
      <c r="HY47" s="34"/>
      <c r="HZ47" s="34"/>
      <c r="IA47" s="34"/>
      <c r="IB47" s="34"/>
      <c r="IC47" s="34"/>
      <c r="ID47" s="34"/>
      <c r="IE47" s="34"/>
      <c r="IF47" s="34"/>
      <c r="IG47" s="34"/>
      <c r="IH47" s="34"/>
      <c r="II47" s="34"/>
      <c r="IJ47" s="34"/>
      <c r="IK47" s="34"/>
      <c r="IL47" s="34"/>
      <c r="IM47" s="34"/>
      <c r="IN47" s="34"/>
      <c r="IO47" s="34"/>
      <c r="IP47" s="34"/>
      <c r="IQ47" s="34"/>
      <c r="IR47" s="34"/>
      <c r="IS47" s="34"/>
      <c r="IT47" s="34"/>
      <c r="IU47" s="34"/>
      <c r="IV47" s="34"/>
      <c r="IW47" s="34"/>
      <c r="IX47" s="34"/>
      <c r="IY47" s="34"/>
      <c r="IZ47" s="34"/>
      <c r="JA47" s="34"/>
      <c r="JB47" s="34"/>
      <c r="JC47" s="34"/>
      <c r="JD47" s="34"/>
      <c r="JE47" s="34"/>
      <c r="JF47" s="34"/>
      <c r="JG47" s="34"/>
      <c r="JH47" s="34"/>
      <c r="JI47" s="34"/>
      <c r="JJ47" s="34"/>
      <c r="JK47" s="34"/>
      <c r="JL47" s="34"/>
      <c r="JM47" s="34"/>
      <c r="JN47" s="34"/>
      <c r="JO47" s="34"/>
      <c r="JP47" s="34"/>
      <c r="JQ47" s="34"/>
      <c r="JR47" s="34"/>
      <c r="JS47" s="34"/>
      <c r="JT47" s="34"/>
      <c r="JU47" s="34"/>
      <c r="JV47" s="34"/>
      <c r="JW47" s="34"/>
      <c r="JX47" s="34"/>
      <c r="JY47" s="34"/>
      <c r="JZ47" s="34"/>
      <c r="KA47" s="34"/>
      <c r="KB47" s="34"/>
      <c r="KC47" s="34"/>
      <c r="KD47" s="34"/>
      <c r="KE47" s="34"/>
      <c r="KF47" s="34"/>
      <c r="KG47" s="34"/>
      <c r="KH47" s="34"/>
      <c r="KI47" s="34"/>
      <c r="KJ47" s="34"/>
      <c r="KK47" s="34"/>
      <c r="KL47" s="34"/>
      <c r="KM47" s="34"/>
      <c r="KN47" s="34"/>
      <c r="KO47" s="34"/>
      <c r="KP47" s="34"/>
      <c r="KQ47" s="34"/>
      <c r="KR47" s="34"/>
      <c r="KS47" s="34"/>
      <c r="KT47" s="34"/>
      <c r="KU47" s="34"/>
      <c r="KV47" s="34"/>
      <c r="KW47" s="34"/>
      <c r="KX47" s="34"/>
      <c r="KY47" s="34"/>
    </row>
    <row r="48" spans="1:311" s="60" customFormat="1" ht="18.600000000000001" x14ac:dyDescent="0.25">
      <c r="A48"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1.1.1.1</v>
      </c>
      <c r="B48" s="76" t="s">
        <v>5</v>
      </c>
      <c r="C48" s="75"/>
      <c r="D48" s="74"/>
      <c r="E48" s="38"/>
      <c r="F48" s="39" t="str">
        <f>IF(ISBLANK(E48)," - ",IF(G48=0,E48,E48+G48-1))</f>
        <v xml:space="preserve"> - </v>
      </c>
      <c r="G48" s="40"/>
      <c r="H48" s="41"/>
      <c r="I48" s="42" t="str">
        <f>IF(OR(F48=0,E48=0)," - ",NETWORKDAYS(E48,F48))</f>
        <v xml:space="preserve"> - </v>
      </c>
      <c r="J48" s="43"/>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c r="EN48" s="34"/>
      <c r="EO48" s="34"/>
      <c r="EP48" s="34"/>
      <c r="EQ48" s="34"/>
      <c r="ER48" s="34"/>
      <c r="ES48" s="34"/>
      <c r="ET48" s="34"/>
      <c r="EU48" s="34"/>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34"/>
      <c r="GS48" s="34"/>
      <c r="GT48" s="34"/>
      <c r="GU48" s="34"/>
      <c r="GV48" s="34"/>
      <c r="GW48" s="34"/>
      <c r="GX48" s="34"/>
      <c r="GY48" s="34"/>
      <c r="GZ48" s="34"/>
      <c r="HA48" s="34"/>
      <c r="HB48" s="34"/>
      <c r="HC48" s="34"/>
      <c r="HD48" s="34"/>
      <c r="HE48" s="34"/>
      <c r="HF48" s="34"/>
      <c r="HG48" s="34"/>
      <c r="HH48" s="34"/>
      <c r="HI48" s="34"/>
      <c r="HJ48" s="34"/>
      <c r="HK48" s="34"/>
      <c r="HL48" s="34"/>
      <c r="HM48" s="34"/>
      <c r="HN48" s="34"/>
      <c r="HO48" s="34"/>
      <c r="HP48" s="34"/>
      <c r="HQ48" s="34"/>
      <c r="HR48" s="34"/>
      <c r="HS48" s="34"/>
      <c r="HT48" s="34"/>
      <c r="HU48" s="34"/>
      <c r="HV48" s="34"/>
      <c r="HW48" s="34"/>
      <c r="HX48" s="34"/>
      <c r="HY48" s="34"/>
      <c r="HZ48" s="34"/>
      <c r="IA48" s="34"/>
      <c r="IB48" s="34"/>
      <c r="IC48" s="34"/>
      <c r="ID48" s="34"/>
      <c r="IE48" s="34"/>
      <c r="IF48" s="34"/>
      <c r="IG48" s="34"/>
      <c r="IH48" s="34"/>
      <c r="II48" s="34"/>
      <c r="IJ48" s="34"/>
      <c r="IK48" s="34"/>
      <c r="IL48" s="34"/>
      <c r="IM48" s="34"/>
      <c r="IN48" s="34"/>
      <c r="IO48" s="34"/>
      <c r="IP48" s="34"/>
      <c r="IQ48" s="34"/>
      <c r="IR48" s="34"/>
      <c r="IS48" s="34"/>
      <c r="IT48" s="34"/>
      <c r="IU48" s="34"/>
      <c r="IV48" s="34"/>
      <c r="IW48" s="34"/>
      <c r="IX48" s="34"/>
      <c r="IY48" s="34"/>
      <c r="IZ48" s="34"/>
      <c r="JA48" s="34"/>
      <c r="JB48" s="34"/>
      <c r="JC48" s="34"/>
      <c r="JD48" s="34"/>
      <c r="JE48" s="34"/>
      <c r="JF48" s="34"/>
      <c r="JG48" s="34"/>
      <c r="JH48" s="34"/>
      <c r="JI48" s="34"/>
      <c r="JJ48" s="34"/>
      <c r="JK48" s="34"/>
      <c r="JL48" s="34"/>
      <c r="JM48" s="34"/>
      <c r="JN48" s="34"/>
      <c r="JO48" s="34"/>
      <c r="JP48" s="34"/>
      <c r="JQ48" s="34"/>
      <c r="JR48" s="34"/>
      <c r="JS48" s="34"/>
      <c r="JT48" s="34"/>
      <c r="JU48" s="34"/>
      <c r="JV48" s="34"/>
      <c r="JW48" s="34"/>
      <c r="JX48" s="34"/>
      <c r="JY48" s="34"/>
      <c r="JZ48" s="34"/>
      <c r="KA48" s="34"/>
      <c r="KB48" s="34"/>
      <c r="KC48" s="34"/>
      <c r="KD48" s="34"/>
      <c r="KE48" s="34"/>
      <c r="KF48" s="34"/>
      <c r="KG48" s="34"/>
      <c r="KH48" s="34"/>
      <c r="KI48" s="34"/>
      <c r="KJ48" s="34"/>
      <c r="KK48" s="34"/>
      <c r="KL48" s="34"/>
      <c r="KM48" s="34"/>
      <c r="KN48" s="34"/>
      <c r="KO48" s="34"/>
      <c r="KP48" s="34"/>
      <c r="KQ48" s="34"/>
      <c r="KR48" s="34"/>
      <c r="KS48" s="34"/>
      <c r="KT48" s="34"/>
      <c r="KU48" s="34"/>
      <c r="KV48" s="34"/>
      <c r="KW48" s="34"/>
      <c r="KX48" s="34"/>
      <c r="KY48" s="34"/>
    </row>
    <row r="49" spans="1:1" s="78" customFormat="1" x14ac:dyDescent="0.3">
      <c r="A49" s="77" t="str">
        <f>HYPERLINK("https://vertex42.link/HowToCreateAGanttChart","► Watch How to Create a Gantt Chart in Excel")</f>
        <v>► Watch How to Create a Gantt Chart in Excel</v>
      </c>
    </row>
  </sheetData>
  <sheetProtection formatCells="0" formatColumns="0" formatRows="0" insertRows="0" deleteRows="0"/>
  <mergeCells count="89">
    <mergeCell ref="KE4:KK4"/>
    <mergeCell ref="KE5:KK5"/>
    <mergeCell ref="KL4:KR4"/>
    <mergeCell ref="KL5:KR5"/>
    <mergeCell ref="KS4:KY4"/>
    <mergeCell ref="KS5:KY5"/>
    <mergeCell ref="JJ4:JP4"/>
    <mergeCell ref="JJ5:JP5"/>
    <mergeCell ref="JQ4:JW4"/>
    <mergeCell ref="JQ5:JW5"/>
    <mergeCell ref="JX4:KD4"/>
    <mergeCell ref="JX5:KD5"/>
    <mergeCell ref="IO4:IU4"/>
    <mergeCell ref="IO5:IU5"/>
    <mergeCell ref="IV4:JB4"/>
    <mergeCell ref="IV5:JB5"/>
    <mergeCell ref="JC4:JI4"/>
    <mergeCell ref="JC5:JI5"/>
    <mergeCell ref="HT4:HZ4"/>
    <mergeCell ref="HT5:HZ5"/>
    <mergeCell ref="IA4:IG4"/>
    <mergeCell ref="IA5:IG5"/>
    <mergeCell ref="IH4:IN4"/>
    <mergeCell ref="IH5:IN5"/>
    <mergeCell ref="GY4:HE4"/>
    <mergeCell ref="GY5:HE5"/>
    <mergeCell ref="HF4:HL4"/>
    <mergeCell ref="HF5:HL5"/>
    <mergeCell ref="HM4:HS4"/>
    <mergeCell ref="HM5:HS5"/>
    <mergeCell ref="GD4:GJ4"/>
    <mergeCell ref="GD5:GJ5"/>
    <mergeCell ref="GK4:GQ4"/>
    <mergeCell ref="GK5:GQ5"/>
    <mergeCell ref="GR4:GX4"/>
    <mergeCell ref="GR5:GX5"/>
    <mergeCell ref="FI4:FO4"/>
    <mergeCell ref="FI5:FO5"/>
    <mergeCell ref="FP4:FV4"/>
    <mergeCell ref="FP5:FV5"/>
    <mergeCell ref="FW4:GC4"/>
    <mergeCell ref="FW5:GC5"/>
    <mergeCell ref="BV5:CB5"/>
    <mergeCell ref="DE5:DK5"/>
    <mergeCell ref="EU4:FA4"/>
    <mergeCell ref="EU5:FA5"/>
    <mergeCell ref="FB4:FH4"/>
    <mergeCell ref="FB5:FH5"/>
    <mergeCell ref="DL5:DR5"/>
    <mergeCell ref="CC4:CI4"/>
    <mergeCell ref="CJ4:CP4"/>
    <mergeCell ref="CQ4:CW4"/>
    <mergeCell ref="CX4:DD4"/>
    <mergeCell ref="CC5:CI5"/>
    <mergeCell ref="CJ5:CP5"/>
    <mergeCell ref="CQ5:CW5"/>
    <mergeCell ref="CX5:DD5"/>
    <mergeCell ref="DL4:DR4"/>
    <mergeCell ref="AM4:AS4"/>
    <mergeCell ref="AT4:AZ4"/>
    <mergeCell ref="BA4:BG4"/>
    <mergeCell ref="AM5:AS5"/>
    <mergeCell ref="AT5:AZ5"/>
    <mergeCell ref="BA5:BG5"/>
    <mergeCell ref="BO5:BU5"/>
    <mergeCell ref="AF4:AL4"/>
    <mergeCell ref="AF5:AL5"/>
    <mergeCell ref="EN4:ET4"/>
    <mergeCell ref="EN5:ET5"/>
    <mergeCell ref="BH5:BN5"/>
    <mergeCell ref="DS4:DY4"/>
    <mergeCell ref="DS5:DY5"/>
    <mergeCell ref="BH4:BN4"/>
    <mergeCell ref="DZ4:EF4"/>
    <mergeCell ref="DZ5:EF5"/>
    <mergeCell ref="EG4:EM4"/>
    <mergeCell ref="EG5:EM5"/>
    <mergeCell ref="BO4:BU4"/>
    <mergeCell ref="BV4:CB4"/>
    <mergeCell ref="DE4:DK4"/>
    <mergeCell ref="K1:AE1"/>
    <mergeCell ref="C5:E5"/>
    <mergeCell ref="R4:X4"/>
    <mergeCell ref="K4:Q4"/>
    <mergeCell ref="C4:E4"/>
    <mergeCell ref="R5:X5"/>
    <mergeCell ref="K5:Q5"/>
    <mergeCell ref="Y4:AE4"/>
    <mergeCell ref="Y5:AE5"/>
  </mergeCells>
  <phoneticPr fontId="3" type="noConversion"/>
  <conditionalFormatting sqref="H24:H25 H34:H39">
    <cfRule type="dataBar" priority="654">
      <dataBar>
        <cfvo type="num" val="0"/>
        <cfvo type="num" val="1"/>
        <color theme="0" tint="-0.34998626667073579"/>
      </dataBar>
      <extLst>
        <ext xmlns:x14="http://schemas.microsoft.com/office/spreadsheetml/2009/9/main" uri="{B025F937-C7B1-47D3-B67F-A62EFF666E3E}">
          <x14:id>{9F3C4295-F45F-4EA0-962D-BB0B80C42B9C}</x14:id>
        </ext>
      </extLst>
    </cfRule>
  </conditionalFormatting>
  <conditionalFormatting sqref="H32">
    <cfRule type="dataBar" priority="642">
      <dataBar>
        <cfvo type="num" val="0"/>
        <cfvo type="num" val="1"/>
        <color theme="0" tint="-0.34998626667073579"/>
      </dataBar>
      <extLst>
        <ext xmlns:x14="http://schemas.microsoft.com/office/spreadsheetml/2009/9/main" uri="{B025F937-C7B1-47D3-B67F-A62EFF666E3E}">
          <x14:id>{084B58F9-90FB-45FA-B0BF-2BC12091FA13}</x14:id>
        </ext>
      </extLst>
    </cfRule>
  </conditionalFormatting>
  <conditionalFormatting sqref="H33">
    <cfRule type="dataBar" priority="646">
      <dataBar>
        <cfvo type="num" val="0"/>
        <cfvo type="num" val="1"/>
        <color theme="0" tint="-0.34998626667073579"/>
      </dataBar>
      <extLst>
        <ext xmlns:x14="http://schemas.microsoft.com/office/spreadsheetml/2009/9/main" uri="{B025F937-C7B1-47D3-B67F-A62EFF666E3E}">
          <x14:id>{01999F66-3BCE-4BE5-A68A-B97FCE9B16FD}</x14:id>
        </ext>
      </extLst>
    </cfRule>
  </conditionalFormatting>
  <conditionalFormatting sqref="H39:H40">
    <cfRule type="dataBar" priority="634">
      <dataBar>
        <cfvo type="num" val="0"/>
        <cfvo type="num" val="1"/>
        <color theme="0" tint="-0.34998626667073579"/>
      </dataBar>
      <extLst>
        <ext xmlns:x14="http://schemas.microsoft.com/office/spreadsheetml/2009/9/main" uri="{B025F937-C7B1-47D3-B67F-A62EFF666E3E}">
          <x14:id>{485E2D55-06D0-4822-AD58-D4909CF5E6B1}</x14:id>
        </ext>
      </extLst>
    </cfRule>
  </conditionalFormatting>
  <conditionalFormatting sqref="H40:H41">
    <cfRule type="dataBar" priority="638">
      <dataBar>
        <cfvo type="num" val="0"/>
        <cfvo type="num" val="1"/>
        <color theme="0" tint="-0.34998626667073579"/>
      </dataBar>
      <extLst>
        <ext xmlns:x14="http://schemas.microsoft.com/office/spreadsheetml/2009/9/main" uri="{B025F937-C7B1-47D3-B67F-A62EFF666E3E}">
          <x14:id>{C74EE589-04A9-4CBA-A240-39CB66FB18C7}</x14:id>
        </ext>
      </extLst>
    </cfRule>
  </conditionalFormatting>
  <conditionalFormatting sqref="H41">
    <cfRule type="dataBar" priority="658">
      <dataBar>
        <cfvo type="num" val="0"/>
        <cfvo type="num" val="1"/>
        <color theme="0" tint="-0.34998626667073579"/>
      </dataBar>
      <extLst>
        <ext xmlns:x14="http://schemas.microsoft.com/office/spreadsheetml/2009/9/main" uri="{B025F937-C7B1-47D3-B67F-A62EFF666E3E}">
          <x14:id>{309553EF-1913-4236-9847-B8B7104A28A3}</x14:id>
        </ext>
      </extLst>
    </cfRule>
  </conditionalFormatting>
  <conditionalFormatting sqref="H42:H48 H26:H31 H8:H16 H18:H23">
    <cfRule type="dataBar" priority="751">
      <dataBar>
        <cfvo type="num" val="0"/>
        <cfvo type="num" val="1"/>
        <color theme="0" tint="-0.34998626667073579"/>
      </dataBar>
      <extLst>
        <ext xmlns:x14="http://schemas.microsoft.com/office/spreadsheetml/2009/9/main" uri="{B025F937-C7B1-47D3-B67F-A62EFF666E3E}">
          <x14:id>{0A58A75E-4698-465A-8593-F06B91A3A900}</x14:id>
        </ext>
      </extLst>
    </cfRule>
  </conditionalFormatting>
  <conditionalFormatting sqref="K6:KY7">
    <cfRule type="expression" dxfId="9" priority="32">
      <formula>K$6=TODAY()</formula>
    </cfRule>
  </conditionalFormatting>
  <conditionalFormatting sqref="K6:KY48">
    <cfRule type="expression" dxfId="8" priority="1">
      <formula>K$6=TODAY()</formula>
    </cfRule>
  </conditionalFormatting>
  <conditionalFormatting sqref="K8:KY48">
    <cfRule type="expression" dxfId="7" priority="2">
      <formula>AND($E8&lt;=K$6,ROUNDDOWN(($F8-$E8+1)*$H8,0)+$E8-1&gt;=K$6)</formula>
    </cfRule>
  </conditionalFormatting>
  <conditionalFormatting sqref="K8:KY104">
    <cfRule type="expression" dxfId="6" priority="3">
      <formula>AND(NOT(ISBLANK($E8)),$E8&lt;=K$6,$F8&gt;=K$6)</formula>
    </cfRule>
  </conditionalFormatting>
  <conditionalFormatting sqref="FI24:FO25">
    <cfRule type="expression" dxfId="5" priority="570">
      <formula>AND(NOT(ISBLANK($E24)),$E24&lt;=FI$6,$F24&gt;=FI$6)</formula>
    </cfRule>
  </conditionalFormatting>
  <conditionalFormatting sqref="FI32:FO33">
    <cfRule type="expression" dxfId="4" priority="564">
      <formula>AND(NOT(ISBLANK($E32)),$E32&lt;=FI$6,$F32&gt;=FI$6)</formula>
    </cfRule>
  </conditionalFormatting>
  <conditionalFormatting sqref="GD24:GJ25">
    <cfRule type="expression" dxfId="3" priority="492">
      <formula>AND(NOT(ISBLANK($E24)),$E24&lt;=GD$6,$F24&gt;=GD$6)</formula>
    </cfRule>
  </conditionalFormatting>
  <conditionalFormatting sqref="GD32:GJ33">
    <cfRule type="expression" dxfId="2" priority="486">
      <formula>AND(NOT(ISBLANK($E32)),$E32&lt;=GD$6,$F32&gt;=GD$6)</formula>
    </cfRule>
  </conditionalFormatting>
  <conditionalFormatting sqref="GY24:KY25">
    <cfRule type="expression" dxfId="1" priority="24">
      <formula>AND(NOT(ISBLANK($E24)),$E24&lt;=GY$6,$F24&gt;=GY$6)</formula>
    </cfRule>
  </conditionalFormatting>
  <conditionalFormatting sqref="GY32:KY33">
    <cfRule type="expression" dxfId="0" priority="18">
      <formula>AND(NOT(ISBLANK($E32)),$E32&lt;=GY$6,$F32&gt;=GY$6)</formula>
    </cfRule>
  </conditionalFormatting>
  <dataValidations disablePrompts="1" count="1">
    <dataValidation allowBlank="1" showInputMessage="1" promptTitle="Display Week" prompt="Enter the week number to display first in the Gantt Chart. The weeks are numbered starting from the week containing the Project Start Date." sqref="H4" xr:uid="{00000000-0002-0000-0000-000000000000}"/>
  </dataValidations>
  <hyperlinks>
    <hyperlink ref="K1:AE1" r:id="rId1" display="Copyright© TOMAS TECH CORPORATION. All rights reserved." xr:uid="{00000000-0004-0000-0000-000000000000}"/>
  </hyperlinks>
  <pageMargins left="0.25" right="0.25" top="0.5" bottom="0.5" header="0.5" footer="0.25"/>
  <pageSetup paperSize="8" scale="27" fitToHeight="0" orientation="landscape" r:id="rId2"/>
  <headerFooter alignWithMargins="0"/>
  <ignoredErrors>
    <ignoredError sqref="B42 A44:B44 B43 E13 E26 E34 E42:H44 G13:H13 G26:H26 G34:H34 G45 G46:G47 G48" unlockedFormula="1"/>
    <ignoredError sqref="A34 A26 A13"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8238" r:id="rId5" name="Scroll Bar 46">
              <controlPr defaultSize="0" print="0" autoPict="0">
                <anchor moveWithCells="1">
                  <from>
                    <xdr:col>9</xdr:col>
                    <xdr:colOff>99060</xdr:colOff>
                    <xdr:row>1</xdr:row>
                    <xdr:rowOff>121920</xdr:rowOff>
                  </from>
                  <to>
                    <xdr:col>27</xdr:col>
                    <xdr:colOff>121920</xdr:colOff>
                    <xdr:row>2</xdr:row>
                    <xdr:rowOff>121920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9F3C4295-F45F-4EA0-962D-BB0B80C42B9C}">
            <x14:dataBar minLength="0" maxLength="100" gradient="0">
              <x14:cfvo type="num">
                <xm:f>0</xm:f>
              </x14:cfvo>
              <x14:cfvo type="num">
                <xm:f>1</xm:f>
              </x14:cfvo>
              <x14:negativeFillColor rgb="FFFF0000"/>
              <x14:axisColor rgb="FF000000"/>
            </x14:dataBar>
          </x14:cfRule>
          <xm:sqref>H24:H25 H34:H39</xm:sqref>
        </x14:conditionalFormatting>
        <x14:conditionalFormatting xmlns:xm="http://schemas.microsoft.com/office/excel/2006/main">
          <x14:cfRule type="dataBar" id="{084B58F9-90FB-45FA-B0BF-2BC12091FA13}">
            <x14:dataBar minLength="0" maxLength="100" gradient="0">
              <x14:cfvo type="num">
                <xm:f>0</xm:f>
              </x14:cfvo>
              <x14:cfvo type="num">
                <xm:f>1</xm:f>
              </x14:cfvo>
              <x14:negativeFillColor rgb="FFFF0000"/>
              <x14:axisColor rgb="FF000000"/>
            </x14:dataBar>
          </x14:cfRule>
          <xm:sqref>H32</xm:sqref>
        </x14:conditionalFormatting>
        <x14:conditionalFormatting xmlns:xm="http://schemas.microsoft.com/office/excel/2006/main">
          <x14:cfRule type="dataBar" id="{01999F66-3BCE-4BE5-A68A-B97FCE9B16FD}">
            <x14:dataBar minLength="0" maxLength="100" gradient="0">
              <x14:cfvo type="num">
                <xm:f>0</xm:f>
              </x14:cfvo>
              <x14:cfvo type="num">
                <xm:f>1</xm:f>
              </x14:cfvo>
              <x14:negativeFillColor rgb="FFFF0000"/>
              <x14:axisColor rgb="FF000000"/>
            </x14:dataBar>
          </x14:cfRule>
          <xm:sqref>H33</xm:sqref>
        </x14:conditionalFormatting>
        <x14:conditionalFormatting xmlns:xm="http://schemas.microsoft.com/office/excel/2006/main">
          <x14:cfRule type="dataBar" id="{485E2D55-06D0-4822-AD58-D4909CF5E6B1}">
            <x14:dataBar minLength="0" maxLength="100" gradient="0">
              <x14:cfvo type="num">
                <xm:f>0</xm:f>
              </x14:cfvo>
              <x14:cfvo type="num">
                <xm:f>1</xm:f>
              </x14:cfvo>
              <x14:negativeFillColor rgb="FFFF0000"/>
              <x14:axisColor rgb="FF000000"/>
            </x14:dataBar>
          </x14:cfRule>
          <xm:sqref>H39:H40</xm:sqref>
        </x14:conditionalFormatting>
        <x14:conditionalFormatting xmlns:xm="http://schemas.microsoft.com/office/excel/2006/main">
          <x14:cfRule type="dataBar" id="{C74EE589-04A9-4CBA-A240-39CB66FB18C7}">
            <x14:dataBar minLength="0" maxLength="100" gradient="0">
              <x14:cfvo type="num">
                <xm:f>0</xm:f>
              </x14:cfvo>
              <x14:cfvo type="num">
                <xm:f>1</xm:f>
              </x14:cfvo>
              <x14:negativeFillColor rgb="FFFF0000"/>
              <x14:axisColor rgb="FF000000"/>
            </x14:dataBar>
          </x14:cfRule>
          <xm:sqref>H40:H41</xm:sqref>
        </x14:conditionalFormatting>
        <x14:conditionalFormatting xmlns:xm="http://schemas.microsoft.com/office/excel/2006/main">
          <x14:cfRule type="dataBar" id="{309553EF-1913-4236-9847-B8B7104A28A3}">
            <x14:dataBar minLength="0" maxLength="100" gradient="0">
              <x14:cfvo type="num">
                <xm:f>0</xm:f>
              </x14:cfvo>
              <x14:cfvo type="num">
                <xm:f>1</xm:f>
              </x14:cfvo>
              <x14:negativeFillColor rgb="FFFF0000"/>
              <x14:axisColor rgb="FF000000"/>
            </x14:dataBar>
          </x14:cfRule>
          <xm:sqref>H41</xm:sqref>
        </x14:conditionalFormatting>
        <x14:conditionalFormatting xmlns:xm="http://schemas.microsoft.com/office/excel/2006/main">
          <x14:cfRule type="dataBar" id="{0A58A75E-4698-465A-8593-F06B91A3A900}">
            <x14:dataBar minLength="0" maxLength="100" gradient="0">
              <x14:cfvo type="num">
                <xm:f>0</xm:f>
              </x14:cfvo>
              <x14:cfvo type="num">
                <xm:f>1</xm:f>
              </x14:cfvo>
              <x14:negativeFillColor rgb="FFFF0000"/>
              <x14:axisColor rgb="FF000000"/>
            </x14:dataBar>
          </x14:cfRule>
          <xm:sqref>H42:H48 H26:H31 H8:H16 H18:H23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Phase1</vt:lpstr>
      <vt:lpstr>Phase1!prevWBS</vt:lpstr>
      <vt:lpstr>Phase1!Print_Area</vt:lpstr>
      <vt:lpstr>Phase1!Print_Titles</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Gantt Chart Template</dc:title>
  <dc:creator>Vertex42.com</dc:creator>
  <dc:description>(c) 2006-2018 Vertex42 LLC. All Rights Reserved.</dc:description>
  <cp:lastModifiedBy>Kittisak Isarapongporn</cp:lastModifiedBy>
  <cp:lastPrinted>2023-11-20T15:01:18Z</cp:lastPrinted>
  <dcterms:created xsi:type="dcterms:W3CDTF">2010-06-09T16:05:03Z</dcterms:created>
  <dcterms:modified xsi:type="dcterms:W3CDTF">2025-09-23T13:49:43Z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2018 Vertex42 LLC</vt:lpwstr>
  </property>
  <property fmtid="{D5CDD505-2E9C-101B-9397-08002B2CF9AE}" pid="3" name="Version">
    <vt:lpwstr>3.1.1</vt:lpwstr>
  </property>
  <property fmtid="{D5CDD505-2E9C-101B-9397-08002B2CF9AE}" pid="4" name="Source">
    <vt:lpwstr>https://www.vertex42.com/ExcelTemplates/excel-gantt-chart.html</vt:lpwstr>
  </property>
</Properties>
</file>