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User\Desktop\Tomas\Job Data\Job Data\2025\8.Sumitomo rubber\"/>
    </mc:Choice>
  </mc:AlternateContent>
  <xr:revisionPtr revIDLastSave="0" documentId="13_ncr:1_{A37311B7-AAC4-4805-AFC1-662A5A140AA4}" xr6:coauthVersionLast="47" xr6:coauthVersionMax="47" xr10:uidLastSave="{00000000-0000-0000-0000-000000000000}"/>
  <bookViews>
    <workbookView xWindow="-120" yWindow="-120" windowWidth="29040" windowHeight="15720" xr2:uid="{00000000-000D-0000-FFFF-FFFF00000000}"/>
  </bookViews>
  <sheets>
    <sheet name="Master plan" sheetId="9" r:id="rId1"/>
    <sheet name="Sheet1" sheetId="10" r:id="rId2"/>
  </sheets>
  <definedNames>
    <definedName name="prevWBS" localSheetId="0">'Master plan'!$A1048576</definedName>
    <definedName name="_xlnm.Print_Area" localSheetId="0">'Master plan'!$A$1:$IH$33</definedName>
    <definedName name="_xlnm.Print_Titles" localSheetId="0">'Master plan'!$4:$7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9" l="1"/>
  <c r="I26" i="9" s="1"/>
  <c r="F27" i="9"/>
  <c r="I27" i="9" s="1"/>
  <c r="F31" i="9"/>
  <c r="I31" i="9" s="1"/>
  <c r="F9" i="9"/>
  <c r="F20" i="9"/>
  <c r="F16" i="9"/>
  <c r="I16" i="9" s="1"/>
  <c r="F13" i="9"/>
  <c r="I13" i="9" s="1"/>
  <c r="F25" i="9"/>
  <c r="I25" i="9" s="1"/>
  <c r="F28" i="9"/>
  <c r="I28" i="9" s="1"/>
  <c r="F29" i="9"/>
  <c r="I29" i="9" s="1"/>
  <c r="F30" i="9"/>
  <c r="I30" i="9" s="1"/>
  <c r="F32" i="9"/>
  <c r="I32" i="9" s="1"/>
  <c r="F33" i="9"/>
  <c r="I33" i="9" s="1"/>
  <c r="F12" i="9"/>
  <c r="I12" i="9" s="1"/>
  <c r="F22" i="9"/>
  <c r="F21" i="9"/>
  <c r="F23" i="9"/>
  <c r="F11" i="9"/>
  <c r="A40" i="9" l="1"/>
  <c r="F37" i="9" l="1"/>
  <c r="F38" i="9" s="1"/>
  <c r="I38" i="9" s="1"/>
  <c r="F36" i="9"/>
  <c r="I36" i="9" s="1"/>
  <c r="F8" i="9"/>
  <c r="I8" i="9" s="1"/>
  <c r="F24" i="9"/>
  <c r="I24" i="9" s="1"/>
  <c r="F19" i="9"/>
  <c r="I19" i="9" s="1"/>
  <c r="F10" i="9"/>
  <c r="I10" i="9" s="1"/>
  <c r="F39" i="9" l="1"/>
  <c r="I39" i="9" s="1"/>
  <c r="I37" i="9"/>
  <c r="I9" i="9" l="1"/>
  <c r="K6" i="9"/>
  <c r="K7" i="9" l="1"/>
  <c r="K4" i="9"/>
  <c r="A8" i="9"/>
  <c r="A36" i="9"/>
  <c r="A37" i="9" s="1"/>
  <c r="A38" i="9" s="1"/>
  <c r="A39" i="9" s="1"/>
  <c r="L6" i="9" l="1"/>
  <c r="I11" i="9" l="1"/>
  <c r="I21" i="9"/>
  <c r="I20" i="9"/>
  <c r="M6" i="9"/>
  <c r="I22" i="9"/>
  <c r="N6" i="9" l="1"/>
  <c r="I23" i="9" l="1"/>
  <c r="O6" i="9"/>
  <c r="K5" i="9"/>
  <c r="P6" i="9" l="1"/>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Q7" i="9" l="1"/>
  <c r="AR6" i="9"/>
  <c r="A10" i="9"/>
  <c r="A11" i="9" s="1"/>
  <c r="AR7" i="9" l="1"/>
  <c r="AS6" i="9"/>
  <c r="A12" i="9"/>
  <c r="A13" i="9" s="1"/>
  <c r="A19" i="9" l="1"/>
  <c r="A20" i="9" s="1"/>
  <c r="A21" i="9" s="1"/>
  <c r="A22" i="9" s="1"/>
  <c r="A23" i="9" s="1"/>
  <c r="AS7" i="9"/>
  <c r="AT6" i="9"/>
  <c r="AU6" i="9" l="1"/>
  <c r="AT7" i="9"/>
  <c r="AT4" i="9"/>
  <c r="AT5" i="9"/>
  <c r="A24" i="9"/>
  <c r="A25" i="9" s="1"/>
  <c r="A26" i="9" l="1"/>
  <c r="A27" i="9" s="1"/>
  <c r="A28" i="9" s="1"/>
  <c r="A29" i="9" s="1"/>
  <c r="A30" i="9" s="1"/>
  <c r="A31" i="9" s="1"/>
  <c r="A32" i="9" s="1"/>
  <c r="A33" i="9" s="1"/>
  <c r="AV6" i="9"/>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L6" i="9" s="1"/>
  <c r="HL7" i="9" l="1"/>
  <c r="HM6" i="9"/>
  <c r="HK7" i="9"/>
  <c r="HN6" i="9" l="1"/>
  <c r="HM7" i="9"/>
  <c r="HM5" i="9"/>
  <c r="HM4" i="9"/>
  <c r="HO6" i="9" l="1"/>
  <c r="HN7" i="9"/>
  <c r="HO7" i="9" l="1"/>
  <c r="HP6" i="9"/>
  <c r="HP7" i="9" l="1"/>
  <c r="HQ6" i="9"/>
  <c r="HR6" i="9" l="1"/>
  <c r="HQ7" i="9"/>
  <c r="HS6" i="9" l="1"/>
  <c r="HR7" i="9"/>
  <c r="HT6" i="9" l="1"/>
  <c r="HS7" i="9"/>
  <c r="HU6" i="9" l="1"/>
  <c r="HT7" i="9"/>
  <c r="HT5" i="9"/>
  <c r="HT4" i="9"/>
  <c r="HV6" i="9" l="1"/>
  <c r="HU7" i="9"/>
  <c r="HW6" i="9" l="1"/>
  <c r="HV7" i="9"/>
  <c r="HX6" i="9" l="1"/>
  <c r="HW7" i="9"/>
  <c r="HX7" i="9" l="1"/>
  <c r="HY6" i="9"/>
  <c r="HZ6" i="9" l="1"/>
  <c r="HY7" i="9"/>
  <c r="IA6" i="9" l="1"/>
  <c r="HZ7" i="9"/>
  <c r="IB6" i="9" l="1"/>
  <c r="IA7" i="9"/>
  <c r="IA5" i="9"/>
  <c r="IA4" i="9"/>
  <c r="IC6" i="9" l="1"/>
  <c r="IB7" i="9"/>
  <c r="IC7" i="9" l="1"/>
  <c r="ID6" i="9"/>
  <c r="ID7" i="9" l="1"/>
  <c r="IE6" i="9"/>
  <c r="IE7" i="9" l="1"/>
  <c r="IF6" i="9"/>
  <c r="IF7" i="9" l="1"/>
  <c r="IG6" i="9"/>
  <c r="IG7" i="9" l="1"/>
  <c r="IH6" i="9"/>
  <c r="IH4" i="9" l="1"/>
  <c r="IH5" i="9"/>
  <c r="II6" i="9"/>
  <c r="IH7" i="9"/>
  <c r="IJ6" i="9" l="1"/>
  <c r="II7" i="9"/>
  <c r="IK6" i="9" l="1"/>
  <c r="IJ7" i="9"/>
  <c r="IL6" i="9" l="1"/>
  <c r="IK7" i="9"/>
  <c r="IL7" i="9" l="1"/>
  <c r="IM6" i="9"/>
  <c r="IM7" i="9" l="1"/>
  <c r="IN6" i="9"/>
  <c r="IN7" i="9" l="1"/>
  <c r="IO6" i="9"/>
  <c r="IO5" i="9" l="1"/>
  <c r="IP6" i="9"/>
  <c r="IO4" i="9"/>
  <c r="IO7" i="9"/>
  <c r="IQ6" i="9" l="1"/>
  <c r="IP7" i="9"/>
  <c r="IR6" i="9" l="1"/>
  <c r="IQ7" i="9"/>
  <c r="IR7" i="9" l="1"/>
  <c r="IS6" i="9"/>
  <c r="IT6" i="9" l="1"/>
  <c r="IS7" i="9"/>
  <c r="IT7" i="9" l="1"/>
  <c r="IU6" i="9"/>
  <c r="IU7" i="9" l="1"/>
  <c r="IV6" i="9"/>
  <c r="IV7" i="9" l="1"/>
  <c r="IV4" i="9"/>
  <c r="IW6" i="9"/>
  <c r="IV5" i="9"/>
  <c r="IW7" i="9" l="1"/>
  <c r="IX6" i="9"/>
  <c r="IY6" i="9" l="1"/>
  <c r="IX7" i="9"/>
  <c r="IZ6" i="9" l="1"/>
  <c r="IY7" i="9"/>
  <c r="JA6" i="9" l="1"/>
  <c r="IZ7" i="9"/>
  <c r="JA7" i="9" l="1"/>
  <c r="JB6" i="9"/>
  <c r="JB7" i="9" l="1"/>
  <c r="JC6" i="9"/>
  <c r="JD6" i="9" l="1"/>
  <c r="JC4" i="9"/>
  <c r="JC7" i="9"/>
  <c r="JC5" i="9"/>
  <c r="JE6" i="9" l="1"/>
  <c r="JD7" i="9"/>
  <c r="JF6" i="9" l="1"/>
  <c r="JE7" i="9"/>
  <c r="JG6" i="9" l="1"/>
  <c r="JF7" i="9"/>
  <c r="JH6" i="9" l="1"/>
  <c r="JG7" i="9"/>
  <c r="JI6" i="9" l="1"/>
  <c r="JH7" i="9"/>
  <c r="JI7" i="9" l="1"/>
  <c r="JJ6" i="9"/>
  <c r="JK6" i="9" l="1"/>
  <c r="JJ4" i="9"/>
  <c r="JJ5" i="9"/>
  <c r="JJ7" i="9"/>
  <c r="JL6" i="9" l="1"/>
  <c r="JK7" i="9"/>
  <c r="JL7" i="9" l="1"/>
  <c r="JM6" i="9"/>
  <c r="JM7" i="9" l="1"/>
  <c r="JN6" i="9"/>
  <c r="JN7" i="9" l="1"/>
  <c r="JO6" i="9"/>
  <c r="JO7" i="9" l="1"/>
  <c r="JP6" i="9"/>
  <c r="JP7" i="9" l="1"/>
  <c r="JQ6" i="9"/>
  <c r="JR6" i="9" l="1"/>
  <c r="JQ4" i="9"/>
  <c r="JQ7" i="9"/>
  <c r="JQ5" i="9"/>
  <c r="JS6" i="9" l="1"/>
  <c r="JR7" i="9"/>
  <c r="JT6" i="9" l="1"/>
  <c r="JS7" i="9"/>
  <c r="JU6" i="9" l="1"/>
  <c r="JT7" i="9"/>
  <c r="JV6" i="9" l="1"/>
  <c r="JU7" i="9"/>
  <c r="JV7" i="9" l="1"/>
  <c r="JW6" i="9"/>
  <c r="JX6" i="9" l="1"/>
  <c r="JW7" i="9"/>
  <c r="JX5" i="9" l="1"/>
  <c r="JX7" i="9"/>
  <c r="JY6" i="9"/>
  <c r="JX4" i="9"/>
  <c r="JY7" i="9" l="1"/>
  <c r="JZ6" i="9"/>
  <c r="JZ7" i="9" l="1"/>
  <c r="KA6" i="9"/>
  <c r="KB6" i="9" l="1"/>
  <c r="KA7" i="9"/>
  <c r="KC6" i="9" l="1"/>
  <c r="KB7" i="9"/>
  <c r="KC7" i="9" l="1"/>
  <c r="KD6" i="9"/>
  <c r="KE6" i="9" l="1"/>
  <c r="KD7" i="9"/>
  <c r="KF6" i="9" l="1"/>
  <c r="KE4" i="9"/>
  <c r="KE7" i="9"/>
  <c r="KE5" i="9"/>
  <c r="KF7" i="9" l="1"/>
  <c r="KG6" i="9"/>
  <c r="KH6" i="9" l="1"/>
  <c r="KG7" i="9"/>
  <c r="KI6" i="9" l="1"/>
  <c r="KH7" i="9"/>
  <c r="KJ6" i="9" l="1"/>
  <c r="KI7" i="9"/>
  <c r="KJ7" i="9" l="1"/>
  <c r="KK6" i="9"/>
  <c r="KK7" i="9" l="1"/>
  <c r="KL6" i="9"/>
  <c r="KL7" i="9" l="1"/>
  <c r="KM6" i="9"/>
  <c r="KL5" i="9"/>
  <c r="KL4" i="9"/>
  <c r="KM7" i="9" l="1"/>
  <c r="KN6" i="9"/>
  <c r="KO6" i="9" l="1"/>
  <c r="KN7" i="9"/>
  <c r="KO7" i="9" l="1"/>
  <c r="KP6" i="9"/>
  <c r="KP7" i="9" l="1"/>
  <c r="KQ6" i="9"/>
  <c r="KR6" i="9" l="1"/>
  <c r="KQ7" i="9"/>
  <c r="KS6" i="9" l="1"/>
  <c r="KR7" i="9"/>
  <c r="KS7" i="9" l="1"/>
  <c r="KS4" i="9"/>
  <c r="KS5" i="9"/>
  <c r="KT6" i="9"/>
  <c r="KT7" i="9" l="1"/>
  <c r="KU6"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<sst xmlns="http://schemas.openxmlformats.org/spreadsheetml/2006/main" count="74" uniqueCount="54">
  <si>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</si>
  <si>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</si>
  <si>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</si>
  <si>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</si>
  <si>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</si>
  <si>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</si>
  <si>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</si>
  <si>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</si>
  <si>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</si>
  <si>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</si>
  <si>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</si>
  <si>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</si>
  <si>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</si>
  <si>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</si>
  <si>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</si>
  <si>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</si>
  <si>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</si>
  <si>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Kick-off meeting</t>
    <phoneticPr fontId="3" type="noConversion"/>
  </si>
  <si>
    <t>PIC</t>
    <phoneticPr fontId="3" type="noConversion"/>
  </si>
  <si>
    <t>Software schedule</t>
    <phoneticPr fontId="3" type="noConversion"/>
  </si>
  <si>
    <t>Hardware installation</t>
    <phoneticPr fontId="3" type="noConversion"/>
  </si>
  <si>
    <t>User Testing &amp; Trial</t>
    <phoneticPr fontId="3" type="noConversion"/>
  </si>
  <si>
    <t>Supports user feedback</t>
    <phoneticPr fontId="3" type="noConversion"/>
  </si>
  <si>
    <t>Go live</t>
    <phoneticPr fontId="3" type="noConversion"/>
  </si>
  <si>
    <t>Requirements confirmation</t>
    <phoneticPr fontId="3" type="noConversion"/>
  </si>
  <si>
    <t>System Design</t>
    <phoneticPr fontId="3" type="noConversion"/>
  </si>
  <si>
    <t>Hardware procurement</t>
    <phoneticPr fontId="3" type="noConversion"/>
  </si>
  <si>
    <t>Hardware pre-shipment confirmation</t>
    <phoneticPr fontId="3" type="noConversion"/>
  </si>
  <si>
    <t>Teaching for Go live</t>
    <phoneticPr fontId="3" type="noConversion"/>
  </si>
  <si>
    <t>●</t>
    <phoneticPr fontId="3" type="noConversion"/>
  </si>
  <si>
    <t>System Design</t>
  </si>
  <si>
    <t>Blueprinting, Spec design</t>
  </si>
  <si>
    <t>Project Schedule</t>
  </si>
  <si>
    <t>Tomas</t>
  </si>
  <si>
    <t>Software installation Stage 1</t>
  </si>
  <si>
    <t>Teaching for UT Stage 1</t>
  </si>
  <si>
    <t>Software installation Stage 2</t>
  </si>
  <si>
    <t>Teaching for UT Stage 2</t>
  </si>
  <si>
    <t>Sumitomo Rubber</t>
  </si>
  <si>
    <t>SRT/Tomas</t>
  </si>
  <si>
    <t>Software development</t>
  </si>
  <si>
    <t>2.3.1</t>
  </si>
  <si>
    <t>2.3-2</t>
  </si>
  <si>
    <t>2.4.1</t>
  </si>
  <si>
    <t>Caribration Schedule middleware</t>
  </si>
  <si>
    <t>Data Intrigration between 2 data base</t>
  </si>
  <si>
    <t>2.4.2</t>
  </si>
  <si>
    <t xml:space="preserve">Schedule of Caribration plan </t>
  </si>
  <si>
    <t xml:space="preserve">Caribration check sheet </t>
  </si>
  <si>
    <t>Rev.5</t>
  </si>
  <si>
    <t>Kick-off meeting after PO</t>
  </si>
  <si>
    <t>Software test</t>
  </si>
  <si>
    <t>Hardware schedule</t>
  </si>
  <si>
    <t>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</si>
</sst>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ddd\ m/dd/yy"/>
    <numFmt numFmtId="188" formatCode="d"/>
    <numFmt numFmtId="189" formatCode="d\ mmm\ yyyy"/>
    <numFmt numFmtId="190" formatCode="ddd\ dd/mm/yy"/>
  </numFmts>
  <fonts count="50"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4"/>
      <color theme="4" tint="-0.249977111117893"/>
      <name val="Meiryo UI"/>
      <family val="3"/>
      <charset val="128"/>
    </font>
    <font>
      <b/>
      <sz val="9"/>
      <name val="Meiryo UI"/>
      <family val="2"/>
      <charset val="128"/>
    </font>
    <font>
      <b/>
      <sz val="9"/>
      <color rgb="FF000000"/>
      <name val="Meiryo UI"/>
      <family val="2"/>
      <charset val="128"/>
    </font>
    <font>
      <b/>
      <sz val="14"/>
      <color rgb="FF000000"/>
      <name val="Meiryo UI"/>
      <family val="2"/>
      <charset val="128"/>
    </font>
    <font>
      <sz val="9"/>
      <name val="Meiryo UI"/>
      <family val="2"/>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
      <left style="medium">
        <color theme="0" tint="-0.24994659260841701"/>
      </left>
      <right/>
      <top/>
      <bottom/>
      <diagonal/>
    </border>
    <border>
      <left/>
      <right style="medium">
        <color theme="0" tint="-0.24994659260841701"/>
      </right>
      <top/>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109">
    <xf numFmtId="0" fontId="0" fillId="0" borderId="0" xfId="0"/>
    <xf numFmtId="0" fontId="26" fillId="0" borderId="0" xfId="0" applyFont="1" applyAlignment="1" applyProtection="1">
      <alignment vertical="center"/>
      <protection locked="0"/>
    </xf>
    <xf numFmtId="0" fontId="27" fillId="0" borderId="0" xfId="0" applyFont="1"/>
    <xf numFmtId="0" fontId="27" fillId="0" borderId="0" xfId="0" applyFont="1" applyAlignment="1">
      <alignment horizontal="right" vertical="center"/>
    </xf>
    <xf numFmtId="0" fontId="28" fillId="0" borderId="0" xfId="0" applyFont="1" applyAlignment="1" applyProtection="1">
      <alignment vertical="center"/>
      <protection locked="0"/>
    </xf>
    <xf numFmtId="0" fontId="29" fillId="0" borderId="0" xfId="0" applyFont="1" applyProtection="1">
      <protection locked="0"/>
    </xf>
    <xf numFmtId="0" fontId="30" fillId="20" borderId="0" xfId="34" applyNumberFormat="1" applyFont="1" applyFill="1" applyAlignment="1" applyProtection="1">
      <alignment horizontal="right"/>
      <protection locked="0"/>
    </xf>
    <xf numFmtId="0" fontId="31" fillId="0" borderId="0" xfId="0" applyFont="1" applyProtection="1">
      <protection locked="0"/>
    </xf>
    <xf numFmtId="0" fontId="27" fillId="20" borderId="0" xfId="0" applyFont="1" applyFill="1"/>
    <xf numFmtId="0" fontId="32" fillId="0" borderId="0" xfId="34" applyFont="1" applyAlignment="1" applyProtection="1">
      <alignment horizontal="left"/>
    </xf>
    <xf numFmtId="0" fontId="27" fillId="0" borderId="21" xfId="0" applyFont="1" applyBorder="1" applyAlignment="1" applyProtection="1">
      <alignment horizontal="center" vertical="center"/>
      <protection locked="0"/>
    </xf>
    <xf numFmtId="188" fontId="33" fillId="0" borderId="15" xfId="0" applyNumberFormat="1" applyFont="1" applyBorder="1" applyAlignment="1">
      <alignment horizontal="center" vertical="center" shrinkToFit="1"/>
    </xf>
    <xf numFmtId="188" fontId="33" fillId="0" borderId="13" xfId="0" applyNumberFormat="1" applyFont="1" applyBorder="1" applyAlignment="1">
      <alignment horizontal="center" vertical="center" shrinkToFit="1"/>
    </xf>
    <xf numFmtId="188" fontId="33" fillId="0" borderId="16" xfId="0" applyNumberFormat="1" applyFont="1" applyBorder="1" applyAlignment="1">
      <alignment horizontal="center" vertical="center" shrinkToFit="1"/>
    </xf>
    <xf numFmtId="0" fontId="34" fillId="0" borderId="17" xfId="0" applyFont="1" applyBorder="1" applyAlignment="1">
      <alignment horizontal="left" vertical="center"/>
    </xf>
    <xf numFmtId="0" fontId="34"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4" fillId="0" borderId="17" xfId="0" applyFont="1" applyBorder="1" applyAlignment="1">
      <alignment horizontal="center" vertical="center"/>
    </xf>
    <xf numFmtId="0" fontId="29" fillId="0" borderId="18"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36" fillId="23" borderId="14" xfId="0" applyFont="1" applyFill="1" applyBorder="1" applyAlignment="1">
      <alignment horizontal="left" vertical="center"/>
    </xf>
    <xf numFmtId="0" fontId="36" fillId="23" borderId="14" xfId="0" applyFont="1" applyFill="1" applyBorder="1" applyAlignment="1">
      <alignment vertical="center"/>
    </xf>
    <xf numFmtId="0" fontId="29" fillId="23" borderId="14" xfId="0" applyFont="1" applyFill="1" applyBorder="1" applyAlignment="1">
      <alignment vertical="center"/>
    </xf>
    <xf numFmtId="0" fontId="29" fillId="23" borderId="14" xfId="0" applyFont="1" applyFill="1" applyBorder="1" applyAlignment="1">
      <alignment horizontal="center" vertical="center"/>
    </xf>
    <xf numFmtId="187" fontId="29" fillId="23" borderId="14" xfId="0" applyNumberFormat="1" applyFont="1" applyFill="1" applyBorder="1" applyAlignment="1">
      <alignment horizontal="right" vertical="center"/>
    </xf>
    <xf numFmtId="187" fontId="29" fillId="23" borderId="14" xfId="0" applyNumberFormat="1" applyFont="1" applyFill="1" applyBorder="1" applyAlignment="1">
      <alignment horizontal="center" vertical="center"/>
    </xf>
    <xf numFmtId="1" fontId="29" fillId="23" borderId="14" xfId="40" applyNumberFormat="1" applyFont="1" applyFill="1" applyBorder="1" applyAlignment="1" applyProtection="1">
      <alignment horizontal="center" vertical="center"/>
    </xf>
    <xf numFmtId="9" fontId="29" fillId="23" borderId="14" xfId="40" applyFont="1" applyFill="1" applyBorder="1" applyAlignment="1" applyProtection="1">
      <alignment horizontal="center" vertical="center"/>
    </xf>
    <xf numFmtId="1" fontId="29" fillId="23" borderId="14" xfId="0" applyNumberFormat="1" applyFont="1" applyFill="1" applyBorder="1" applyAlignment="1">
      <alignment horizontal="center" vertical="center"/>
    </xf>
    <xf numFmtId="1" fontId="37" fillId="23" borderId="14" xfId="0" applyNumberFormat="1" applyFont="1" applyFill="1" applyBorder="1" applyAlignment="1">
      <alignment horizontal="center" vertical="center"/>
    </xf>
    <xf numFmtId="0" fontId="29" fillId="23" borderId="14" xfId="0" applyFont="1" applyFill="1" applyBorder="1" applyAlignment="1">
      <alignment horizontal="left" vertical="center"/>
    </xf>
    <xf numFmtId="0" fontId="29" fillId="23" borderId="10" xfId="0" applyFont="1" applyFill="1" applyBorder="1" applyAlignment="1">
      <alignment vertical="center"/>
    </xf>
    <xf numFmtId="0" fontId="29" fillId="0" borderId="10" xfId="0" applyFont="1" applyBorder="1" applyAlignment="1">
      <alignment horizontal="left" vertical="center"/>
    </xf>
    <xf numFmtId="0" fontId="29" fillId="0" borderId="10" xfId="0" applyFont="1" applyBorder="1" applyAlignment="1">
      <alignment vertical="center" wrapText="1"/>
    </xf>
    <xf numFmtId="0" fontId="29" fillId="0" borderId="10" xfId="0" applyFont="1" applyBorder="1" applyAlignment="1">
      <alignment vertical="center"/>
    </xf>
    <xf numFmtId="0" fontId="38" fillId="0" borderId="12" xfId="0" applyFont="1" applyBorder="1" applyAlignment="1">
      <alignment horizontal="center" vertical="center"/>
    </xf>
    <xf numFmtId="187" fontId="38" fillId="24" borderId="12" xfId="0" applyNumberFormat="1" applyFont="1" applyFill="1" applyBorder="1" applyAlignment="1">
      <alignment horizontal="center" vertical="center"/>
    </xf>
    <xf numFmtId="187" fontId="38" fillId="0" borderId="12" xfId="0" applyNumberFormat="1" applyFont="1" applyBorder="1" applyAlignment="1">
      <alignment horizontal="center" vertical="center"/>
    </xf>
    <xf numFmtId="1" fontId="38" fillId="25" borderId="12" xfId="0" applyNumberFormat="1" applyFont="1" applyFill="1" applyBorder="1" applyAlignment="1">
      <alignment horizontal="center" vertical="center"/>
    </xf>
    <xf numFmtId="9" fontId="38" fillId="25" borderId="12" xfId="40" applyFont="1" applyFill="1" applyBorder="1" applyAlignment="1" applyProtection="1">
      <alignment horizontal="center" vertical="center"/>
    </xf>
    <xf numFmtId="1" fontId="38" fillId="0" borderId="12" xfId="0" applyNumberFormat="1" applyFont="1" applyBorder="1" applyAlignment="1">
      <alignment horizontal="center" vertical="center"/>
    </xf>
    <xf numFmtId="1" fontId="39" fillId="0" borderId="12" xfId="0" applyNumberFormat="1" applyFont="1" applyBorder="1" applyAlignment="1">
      <alignment horizontal="center" vertical="center"/>
    </xf>
    <xf numFmtId="0" fontId="36" fillId="23" borderId="10" xfId="0" applyFont="1" applyFill="1" applyBorder="1" applyAlignment="1">
      <alignment horizontal="left" vertical="center"/>
    </xf>
    <xf numFmtId="0" fontId="36" fillId="23" borderId="10" xfId="0" applyFont="1" applyFill="1" applyBorder="1" applyAlignment="1">
      <alignment vertical="center"/>
    </xf>
    <xf numFmtId="0" fontId="29" fillId="23" borderId="10" xfId="0" applyFont="1" applyFill="1" applyBorder="1" applyAlignment="1">
      <alignment horizontal="center" vertical="center"/>
    </xf>
    <xf numFmtId="1" fontId="29" fillId="23" borderId="10" xfId="40" applyNumberFormat="1" applyFont="1" applyFill="1" applyBorder="1" applyAlignment="1" applyProtection="1">
      <alignment horizontal="center" vertical="center"/>
    </xf>
    <xf numFmtId="9" fontId="29" fillId="23" borderId="10" xfId="40" applyFont="1" applyFill="1" applyBorder="1" applyAlignment="1" applyProtection="1">
      <alignment horizontal="center" vertical="center"/>
    </xf>
    <xf numFmtId="1" fontId="29" fillId="23" borderId="10" xfId="0" applyNumberFormat="1" applyFont="1" applyFill="1" applyBorder="1" applyAlignment="1">
      <alignment horizontal="center" vertical="center"/>
    </xf>
    <xf numFmtId="1" fontId="37" fillId="23" borderId="10" xfId="0" applyNumberFormat="1" applyFont="1" applyFill="1" applyBorder="1" applyAlignment="1">
      <alignment horizontal="center" vertical="center"/>
    </xf>
    <xf numFmtId="0" fontId="29" fillId="23" borderId="10" xfId="0" applyFont="1" applyFill="1" applyBorder="1" applyAlignment="1">
      <alignment horizontal="left" vertical="center"/>
    </xf>
    <xf numFmtId="0" fontId="29" fillId="0" borderId="0" xfId="0" applyFont="1" applyAlignment="1">
      <alignment vertical="center"/>
    </xf>
    <xf numFmtId="0" fontId="40" fillId="22" borderId="0" xfId="0" applyFont="1" applyFill="1" applyAlignment="1">
      <alignment vertical="center"/>
    </xf>
    <xf numFmtId="0" fontId="27" fillId="23" borderId="0" xfId="0" applyFont="1" applyFill="1" applyAlignment="1">
      <alignment vertical="center"/>
    </xf>
    <xf numFmtId="0" fontId="41" fillId="22" borderId="0" xfId="0" applyFont="1" applyFill="1" applyAlignment="1">
      <alignment vertical="center"/>
    </xf>
    <xf numFmtId="0" fontId="41" fillId="22" borderId="0" xfId="0" applyFont="1" applyFill="1" applyAlignment="1">
      <alignment horizontal="center" vertical="center"/>
    </xf>
    <xf numFmtId="0" fontId="33" fillId="23" borderId="0" xfId="0" applyFont="1" applyFill="1" applyAlignment="1">
      <alignment vertical="center"/>
    </xf>
    <xf numFmtId="0" fontId="37" fillId="23" borderId="0" xfId="0" applyFont="1" applyFill="1" applyAlignment="1">
      <alignment vertical="center"/>
    </xf>
    <xf numFmtId="0" fontId="33" fillId="0" borderId="0" xfId="0" applyFont="1" applyAlignment="1">
      <alignment vertical="center"/>
    </xf>
    <xf numFmtId="0" fontId="38" fillId="22" borderId="0" xfId="0" applyFont="1" applyFill="1" applyAlignment="1">
      <alignment vertical="center"/>
    </xf>
    <xf numFmtId="0" fontId="29" fillId="23" borderId="0" xfId="0" applyFont="1" applyFill="1" applyAlignment="1">
      <alignment vertical="center"/>
    </xf>
    <xf numFmtId="0" fontId="29" fillId="23" borderId="0" xfId="0" applyFont="1" applyFill="1" applyAlignment="1">
      <alignment horizontal="center" vertical="center"/>
    </xf>
    <xf numFmtId="0" fontId="36" fillId="0" borderId="10" xfId="0" applyFont="1" applyBorder="1" applyAlignment="1">
      <alignment horizontal="left" vertical="center"/>
    </xf>
    <xf numFmtId="0" fontId="42" fillId="21" borderId="11" xfId="0" applyFont="1" applyFill="1" applyBorder="1" applyAlignment="1">
      <alignment vertical="center"/>
    </xf>
    <xf numFmtId="0" fontId="38" fillId="21" borderId="11" xfId="0" applyFont="1" applyFill="1" applyBorder="1" applyAlignment="1">
      <alignment vertical="center"/>
    </xf>
    <xf numFmtId="0" fontId="38" fillId="0" borderId="12" xfId="0" quotePrefix="1" applyFont="1" applyBorder="1" applyAlignment="1">
      <alignment horizontal="center" vertical="center"/>
    </xf>
    <xf numFmtId="0" fontId="38" fillId="0" borderId="12" xfId="0" applyFont="1" applyBorder="1" applyAlignment="1">
      <alignment vertical="center"/>
    </xf>
    <xf numFmtId="0" fontId="38" fillId="0" borderId="12" xfId="0" applyFont="1" applyBorder="1" applyAlignment="1">
      <alignment horizontal="left" vertical="center"/>
    </xf>
    <xf numFmtId="0" fontId="32" fillId="0" borderId="0" xfId="34" applyNumberFormat="1" applyFont="1" applyFill="1" applyBorder="1" applyAlignment="1" applyProtection="1"/>
    <xf numFmtId="0" fontId="27" fillId="0" borderId="0" xfId="0" applyFont="1" applyProtection="1">
      <protection locked="0"/>
    </xf>
    <xf numFmtId="190" fontId="38" fillId="24" borderId="12" xfId="0" applyNumberFormat="1" applyFont="1" applyFill="1" applyBorder="1" applyAlignment="1">
      <alignment horizontal="center" vertical="center"/>
    </xf>
    <xf numFmtId="190" fontId="38" fillId="0" borderId="12" xfId="0" applyNumberFormat="1" applyFont="1" applyBorder="1" applyAlignment="1">
      <alignment horizontal="center" vertical="center"/>
    </xf>
    <xf numFmtId="190" fontId="29" fillId="23" borderId="10" xfId="0" applyNumberFormat="1" applyFont="1" applyFill="1" applyBorder="1" applyAlignment="1">
      <alignment horizontal="center" vertical="center"/>
    </xf>
    <xf numFmtId="0" fontId="44" fillId="0" borderId="10" xfId="0" applyFont="1" applyBorder="1" applyAlignment="1">
      <alignment horizontal="left" vertical="center"/>
    </xf>
    <xf numFmtId="0" fontId="45" fillId="0" borderId="0" xfId="0" applyFont="1" applyAlignment="1" applyProtection="1">
      <alignment vertical="center"/>
      <protection locked="0"/>
    </xf>
    <xf numFmtId="0" fontId="28" fillId="0" borderId="15" xfId="0" applyFont="1" applyBorder="1" applyAlignment="1">
      <alignment horizontal="center" vertical="center"/>
    </xf>
    <xf numFmtId="0" fontId="28" fillId="0" borderId="13" xfId="0" applyFont="1" applyBorder="1" applyAlignment="1">
      <alignment horizontal="center" vertical="center"/>
    </xf>
    <xf numFmtId="0" fontId="28" fillId="0" borderId="16" xfId="0" applyFont="1" applyBorder="1" applyAlignment="1">
      <alignment horizontal="center" vertical="center"/>
    </xf>
    <xf numFmtId="189" fontId="27" fillId="0" borderId="15" xfId="0" applyNumberFormat="1" applyFont="1" applyBorder="1" applyAlignment="1">
      <alignment horizontal="center" vertical="center"/>
    </xf>
    <xf numFmtId="189" fontId="27" fillId="0" borderId="13" xfId="0" applyNumberFormat="1" applyFont="1" applyBorder="1" applyAlignment="1">
      <alignment horizontal="center" vertical="center"/>
    </xf>
    <xf numFmtId="189" fontId="27" fillId="0" borderId="16" xfId="0" applyNumberFormat="1" applyFont="1" applyBorder="1" applyAlignment="1">
      <alignment horizontal="center" vertical="center"/>
    </xf>
    <xf numFmtId="0" fontId="28" fillId="0" borderId="22" xfId="0" applyFont="1" applyBorder="1" applyAlignment="1">
      <alignment horizontal="center" vertical="center"/>
    </xf>
    <xf numFmtId="0" fontId="28" fillId="0" borderId="0" xfId="0" applyFont="1" applyAlignment="1">
      <alignment horizontal="center" vertical="center"/>
    </xf>
    <xf numFmtId="0" fontId="28" fillId="0" borderId="23" xfId="0" applyFont="1" applyBorder="1" applyAlignment="1">
      <alignment horizontal="center" vertical="center"/>
    </xf>
    <xf numFmtId="189" fontId="27" fillId="0" borderId="22" xfId="0" applyNumberFormat="1" applyFont="1" applyBorder="1" applyAlignment="1">
      <alignment horizontal="center" vertical="center"/>
    </xf>
    <xf numFmtId="189" fontId="27" fillId="0" borderId="0" xfId="0" applyNumberFormat="1" applyFont="1" applyAlignment="1">
      <alignment horizontal="center" vertical="center"/>
    </xf>
    <xf numFmtId="189" fontId="27" fillId="0" borderId="23" xfId="0" applyNumberFormat="1" applyFont="1" applyBorder="1" applyAlignment="1">
      <alignment horizontal="center" vertical="center"/>
    </xf>
    <xf numFmtId="0" fontId="43" fillId="0" borderId="0" xfId="34" applyFont="1" applyBorder="1" applyAlignment="1" applyProtection="1">
      <alignment horizontal="left" vertical="center"/>
    </xf>
    <xf numFmtId="190" fontId="27" fillId="0" borderId="21" xfId="0" applyNumberFormat="1" applyFont="1" applyBorder="1" applyAlignment="1" applyProtection="1">
      <alignment horizontal="center" vertical="center" shrinkToFit="1"/>
      <protection locked="0"/>
    </xf>
    <xf numFmtId="0" fontId="46" fillId="0" borderId="10" xfId="0" applyFont="1" applyFill="1" applyBorder="1" applyAlignment="1">
      <alignment horizontal="left" vertical="center"/>
    </xf>
    <xf numFmtId="0" fontId="46" fillId="0" borderId="10" xfId="0" applyFont="1" applyFill="1" applyBorder="1" applyAlignment="1">
      <alignment vertical="center" wrapText="1"/>
    </xf>
    <xf numFmtId="0" fontId="46" fillId="0" borderId="10" xfId="0" applyFont="1" applyFill="1" applyBorder="1" applyAlignment="1">
      <alignment vertical="center"/>
    </xf>
    <xf numFmtId="0" fontId="47" fillId="0" borderId="12" xfId="0" applyFont="1" applyFill="1" applyBorder="1" applyAlignment="1">
      <alignment horizontal="center" vertical="center"/>
    </xf>
    <xf numFmtId="190" fontId="47" fillId="0" borderId="12" xfId="0" applyNumberFormat="1" applyFont="1" applyFill="1" applyBorder="1" applyAlignment="1">
      <alignment horizontal="center" vertical="center"/>
    </xf>
    <xf numFmtId="1" fontId="47" fillId="0" borderId="12" xfId="0" applyNumberFormat="1" applyFont="1" applyFill="1" applyBorder="1" applyAlignment="1">
      <alignment horizontal="center" vertical="center"/>
    </xf>
    <xf numFmtId="9" fontId="47" fillId="0" borderId="12" xfId="40" applyFont="1" applyFill="1" applyBorder="1" applyAlignment="1" applyProtection="1">
      <alignment horizontal="center" vertical="center"/>
    </xf>
    <xf numFmtId="1" fontId="48" fillId="0" borderId="12" xfId="0" applyNumberFormat="1" applyFont="1" applyFill="1" applyBorder="1" applyAlignment="1">
      <alignment horizontal="center" vertical="center"/>
    </xf>
    <xf numFmtId="0" fontId="29" fillId="0" borderId="10" xfId="0" applyFont="1" applyFill="1" applyBorder="1" applyAlignment="1">
      <alignment horizontal="left" vertical="center"/>
    </xf>
    <xf numFmtId="0" fontId="44" fillId="0" borderId="10" xfId="0" applyFont="1" applyFill="1" applyBorder="1" applyAlignment="1">
      <alignment horizontal="left" vertical="center"/>
    </xf>
    <xf numFmtId="0" fontId="29" fillId="0" borderId="10" xfId="0" applyFont="1" applyFill="1" applyBorder="1" applyAlignment="1">
      <alignment vertical="center"/>
    </xf>
    <xf numFmtId="0" fontId="49" fillId="0" borderId="10" xfId="0" applyFont="1" applyFill="1" applyBorder="1" applyAlignment="1">
      <alignment horizontal="left" vertical="center"/>
    </xf>
    <xf numFmtId="0" fontId="49" fillId="0" borderId="10" xfId="0" applyFont="1" applyFill="1" applyBorder="1" applyAlignment="1">
      <alignment vertical="center" wrapText="1"/>
    </xf>
    <xf numFmtId="0" fontId="47" fillId="0" borderId="0" xfId="0" applyFont="1" applyFill="1" applyAlignment="1">
      <alignment horizontal="center" vertical="center"/>
    </xf>
    <xf numFmtId="0" fontId="29" fillId="0" borderId="10" xfId="0" applyFont="1" applyFill="1" applyBorder="1" applyAlignment="1">
      <alignment vertical="center" wrapText="1"/>
    </xf>
    <xf numFmtId="0" fontId="38" fillId="0" borderId="12" xfId="0" applyFont="1" applyFill="1" applyBorder="1" applyAlignment="1">
      <alignment horizontal="center" vertical="center"/>
    </xf>
    <xf numFmtId="190" fontId="38" fillId="0" borderId="12" xfId="0" applyNumberFormat="1" applyFont="1" applyFill="1" applyBorder="1" applyAlignment="1">
      <alignment horizontal="center" vertical="center"/>
    </xf>
    <xf numFmtId="1" fontId="38" fillId="0" borderId="12" xfId="0" applyNumberFormat="1" applyFont="1" applyFill="1" applyBorder="1" applyAlignment="1">
      <alignment horizontal="center" vertical="center"/>
    </xf>
    <xf numFmtId="9" fontId="38" fillId="0" borderId="12" xfId="40" applyFont="1" applyFill="1" applyBorder="1" applyAlignment="1" applyProtection="1">
      <alignment horizontal="center" vertical="center"/>
    </xf>
    <xf numFmtId="1" fontId="39" fillId="0" borderId="12" xfId="0" applyNumberFormat="1" applyFont="1" applyFill="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7">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1D0FF"/>
      <color rgb="FFFFCCCC"/>
      <color rgb="FFFF990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160245</xdr:colOff>
      <xdr:row>5</xdr:row>
      <xdr:rowOff>116205</xdr:rowOff>
    </xdr:from>
    <xdr:to>
      <xdr:col>17</xdr:col>
      <xdr:colOff>147022</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MB40"/>
  <sheetViews>
    <sheetView showGridLines="0" tabSelected="1" view="pageBreakPreview" zoomScale="55" zoomScaleNormal="40" zoomScaleSheetLayoutView="55" workbookViewId="0">
      <selection activeCell="AW21" sqref="AW21"/>
    </sheetView>
  </sheetViews>
  <sheetFormatPr defaultColWidth="9.140625" defaultRowHeight="14.25" x14ac:dyDescent="0.25"/>
  <cols>
    <col min="1" max="1" width="6.85546875" style="2" customWidth="1"/>
    <col min="2" max="2" width="35" style="2" customWidth="1"/>
    <col min="3" max="3" width="14" style="2" customWidth="1"/>
    <col min="4" max="4" width="6.85546875" style="2" hidden="1" customWidth="1"/>
    <col min="5" max="5" width="15.42578125" style="2" customWidth="1"/>
    <col min="6" max="6" width="14.28515625" style="2" bestFit="1" customWidth="1"/>
    <col min="7" max="7" width="6" style="2" customWidth="1"/>
    <col min="8" max="8" width="6.7109375" style="2" customWidth="1"/>
    <col min="9" max="9" width="6.42578125" style="2" customWidth="1"/>
    <col min="10" max="10" width="1.85546875" style="2" customWidth="1"/>
    <col min="11" max="179" width="2.42578125" style="2" customWidth="1"/>
    <col min="180" max="184" width="3" style="2" bestFit="1" customWidth="1"/>
    <col min="185" max="185" width="2.42578125" style="2" bestFit="1" customWidth="1"/>
    <col min="186" max="186" width="2.85546875" style="2" bestFit="1" customWidth="1"/>
    <col min="187" max="187" width="2.42578125" style="2" bestFit="1" customWidth="1"/>
    <col min="188" max="188" width="3" style="2" bestFit="1" customWidth="1"/>
    <col min="189" max="192" width="2.42578125" style="2" bestFit="1" customWidth="1"/>
    <col min="193" max="238" width="2.42578125" style="2" customWidth="1"/>
    <col min="239" max="240" width="2.7109375" style="2" customWidth="1"/>
    <col min="241" max="311" width="2.42578125" style="2" customWidth="1"/>
    <col min="312" max="320" width="9.140625" style="2" customWidth="1"/>
    <col min="321" max="322" width="7.28515625" style="2" customWidth="1"/>
    <col min="323" max="323" width="4.85546875" style="2" customWidth="1"/>
    <col min="324" max="324" width="3.5703125" style="2" customWidth="1"/>
    <col min="325" max="325" width="6.5703125" style="2" customWidth="1"/>
    <col min="326" max="326" width="9.140625" style="2"/>
    <col min="327" max="327" width="5.5703125" style="2" customWidth="1"/>
    <col min="328" max="328" width="5" style="2" customWidth="1"/>
    <col min="329" max="329" width="4" style="2" customWidth="1"/>
    <col min="330" max="330" width="4.42578125" style="2" customWidth="1"/>
    <col min="331" max="331" width="1.85546875" style="2" customWidth="1"/>
    <col min="332" max="332" width="4" style="2" customWidth="1"/>
    <col min="333" max="333" width="8" style="2" customWidth="1"/>
    <col min="334" max="334" width="4.85546875" style="2" customWidth="1"/>
    <col min="335" max="335" width="5.140625" style="2" customWidth="1"/>
    <col min="336" max="336" width="6" style="2" customWidth="1"/>
    <col min="337" max="16384" width="9.140625" style="2"/>
  </cols>
  <sheetData>
    <row r="1" spans="1:340" ht="30" customHeight="1" x14ac:dyDescent="0.25">
      <c r="A1" s="74" t="s">
        <v>32</v>
      </c>
      <c r="B1" s="1"/>
      <c r="C1" s="1"/>
      <c r="D1" s="1"/>
      <c r="E1" s="1"/>
      <c r="F1" s="1"/>
      <c r="I1" s="3"/>
      <c r="K1" s="87"/>
      <c r="L1" s="87"/>
      <c r="M1" s="87"/>
      <c r="N1" s="87"/>
      <c r="O1" s="87"/>
      <c r="P1" s="87"/>
      <c r="Q1" s="87"/>
      <c r="R1" s="87"/>
      <c r="S1" s="87"/>
      <c r="T1" s="87"/>
      <c r="U1" s="87"/>
      <c r="V1" s="87"/>
      <c r="W1" s="87"/>
      <c r="X1" s="87"/>
      <c r="Y1" s="87"/>
      <c r="Z1" s="87"/>
      <c r="AA1" s="87"/>
      <c r="AB1" s="87"/>
      <c r="AC1" s="87"/>
      <c r="AD1" s="87"/>
      <c r="AE1" s="87"/>
    </row>
    <row r="2" spans="1:340" ht="18" customHeight="1" x14ac:dyDescent="0.25">
      <c r="A2" s="4" t="s">
        <v>38</v>
      </c>
      <c r="B2" s="5"/>
      <c r="C2" s="5"/>
      <c r="D2" s="6"/>
      <c r="E2" s="7"/>
      <c r="F2" s="7"/>
      <c r="H2" s="8"/>
    </row>
    <row r="3" spans="1:340" ht="15.75" x14ac:dyDescent="0.25">
      <c r="A3" s="4" t="s">
        <v>49</v>
      </c>
      <c r="H3" s="8"/>
      <c r="K3" s="9"/>
      <c r="L3" s="9"/>
      <c r="M3" s="9"/>
      <c r="N3" s="9"/>
      <c r="O3" s="9"/>
      <c r="P3" s="9"/>
      <c r="Q3" s="9"/>
      <c r="R3" s="9"/>
      <c r="S3" s="9"/>
      <c r="T3" s="9"/>
      <c r="U3" s="9"/>
      <c r="V3" s="9"/>
      <c r="W3" s="9"/>
      <c r="X3" s="9"/>
      <c r="Y3" s="9"/>
      <c r="Z3" s="9"/>
      <c r="AA3" s="9"/>
    </row>
    <row r="4" spans="1:340" ht="17.25" customHeight="1" x14ac:dyDescent="0.25">
      <c r="B4" s="3" t="s">
        <v>14</v>
      </c>
      <c r="C4" s="88">
        <v>45635</v>
      </c>
      <c r="D4" s="88"/>
      <c r="E4" s="88"/>
      <c r="G4" s="3" t="s">
        <v>13</v>
      </c>
      <c r="H4" s="10">
        <v>1</v>
      </c>
      <c r="K4" s="75" t="str">
        <f>"Week "&amp;(K6-($C$4-WEEKDAY($C$4,1)+2))/7+1</f>
        <v>Week 1</v>
      </c>
      <c r="L4" s="76"/>
      <c r="M4" s="76"/>
      <c r="N4" s="76"/>
      <c r="O4" s="76"/>
      <c r="P4" s="76"/>
      <c r="Q4" s="77"/>
      <c r="R4" s="75" t="str">
        <f>"Week "&amp;(R6-($C$4-WEEKDAY($C$4,1)+2))/7+1</f>
        <v>Week 2</v>
      </c>
      <c r="S4" s="76"/>
      <c r="T4" s="76"/>
      <c r="U4" s="76"/>
      <c r="V4" s="76"/>
      <c r="W4" s="76"/>
      <c r="X4" s="77"/>
      <c r="Y4" s="75" t="str">
        <f>"Week "&amp;(Y6-($C$4-WEEKDAY($C$4,1)+2))/7+1</f>
        <v>Week 3</v>
      </c>
      <c r="Z4" s="76"/>
      <c r="AA4" s="76"/>
      <c r="AB4" s="76"/>
      <c r="AC4" s="76"/>
      <c r="AD4" s="76"/>
      <c r="AE4" s="77"/>
      <c r="AF4" s="75" t="str">
        <f>"Week "&amp;(AF6-($C$4-WEEKDAY($C$4,1)+2))/7+1</f>
        <v>Week 4</v>
      </c>
      <c r="AG4" s="76"/>
      <c r="AH4" s="76"/>
      <c r="AI4" s="76"/>
      <c r="AJ4" s="76"/>
      <c r="AK4" s="76"/>
      <c r="AL4" s="77"/>
      <c r="AM4" s="75" t="str">
        <f>"Week "&amp;(AM6-($C$4-WEEKDAY($C$4,1)+2))/7+1</f>
        <v>Week 5</v>
      </c>
      <c r="AN4" s="76"/>
      <c r="AO4" s="76"/>
      <c r="AP4" s="76"/>
      <c r="AQ4" s="76"/>
      <c r="AR4" s="76"/>
      <c r="AS4" s="77"/>
      <c r="AT4" s="75" t="str">
        <f>"Week "&amp;(AT6-($C$4-WEEKDAY($C$4,1)+2))/7+1</f>
        <v>Week 6</v>
      </c>
      <c r="AU4" s="76"/>
      <c r="AV4" s="76"/>
      <c r="AW4" s="76"/>
      <c r="AX4" s="76"/>
      <c r="AY4" s="76"/>
      <c r="AZ4" s="77"/>
      <c r="BA4" s="75" t="str">
        <f>"Week "&amp;(BA6-($C$4-WEEKDAY($C$4,1)+2))/7+1</f>
        <v>Week 7</v>
      </c>
      <c r="BB4" s="76"/>
      <c r="BC4" s="76"/>
      <c r="BD4" s="76"/>
      <c r="BE4" s="76"/>
      <c r="BF4" s="76"/>
      <c r="BG4" s="77"/>
      <c r="BH4" s="75" t="str">
        <f>"Week "&amp;(BH6-($C$4-WEEKDAY($C$4,1)+2))/7+1</f>
        <v>Week 8</v>
      </c>
      <c r="BI4" s="76"/>
      <c r="BJ4" s="76"/>
      <c r="BK4" s="76"/>
      <c r="BL4" s="76"/>
      <c r="BM4" s="76"/>
      <c r="BN4" s="77"/>
      <c r="BO4" s="75" t="str">
        <f>"Week "&amp;(BO6-($C$4-WEEKDAY($C$4,1)+2))/7+1</f>
        <v>Week 9</v>
      </c>
      <c r="BP4" s="76"/>
      <c r="BQ4" s="76"/>
      <c r="BR4" s="76"/>
      <c r="BS4" s="76"/>
      <c r="BT4" s="76"/>
      <c r="BU4" s="77"/>
      <c r="BV4" s="75" t="str">
        <f>"Week "&amp;(BV6-($C$4-WEEKDAY($C$4,1)+2))/7+1</f>
        <v>Week 10</v>
      </c>
      <c r="BW4" s="76"/>
      <c r="BX4" s="76"/>
      <c r="BY4" s="76"/>
      <c r="BZ4" s="76"/>
      <c r="CA4" s="76"/>
      <c r="CB4" s="77"/>
      <c r="CC4" s="75" t="str">
        <f>"Week "&amp;(CC6-($C$4-WEEKDAY($C$4,1)+2))/7+1</f>
        <v>Week 11</v>
      </c>
      <c r="CD4" s="76"/>
      <c r="CE4" s="76"/>
      <c r="CF4" s="76"/>
      <c r="CG4" s="76"/>
      <c r="CH4" s="76"/>
      <c r="CI4" s="77"/>
      <c r="CJ4" s="75" t="str">
        <f>"Week "&amp;(CJ6-($C$4-WEEKDAY($C$4,1)+2))/7+1</f>
        <v>Week 12</v>
      </c>
      <c r="CK4" s="76"/>
      <c r="CL4" s="76"/>
      <c r="CM4" s="76"/>
      <c r="CN4" s="76"/>
      <c r="CO4" s="76"/>
      <c r="CP4" s="77"/>
      <c r="CQ4" s="75" t="str">
        <f>"Week "&amp;(CQ6-($C$4-WEEKDAY($C$4,1)+2))/7+1</f>
        <v>Week 13</v>
      </c>
      <c r="CR4" s="76"/>
      <c r="CS4" s="76"/>
      <c r="CT4" s="76"/>
      <c r="CU4" s="76"/>
      <c r="CV4" s="76"/>
      <c r="CW4" s="77"/>
      <c r="CX4" s="75" t="str">
        <f>"Week "&amp;(CX6-($C$4-WEEKDAY($C$4,1)+2))/7+1</f>
        <v>Week 14</v>
      </c>
      <c r="CY4" s="76"/>
      <c r="CZ4" s="76"/>
      <c r="DA4" s="76"/>
      <c r="DB4" s="76"/>
      <c r="DC4" s="76"/>
      <c r="DD4" s="77"/>
      <c r="DE4" s="75" t="str">
        <f>"Week "&amp;(DE6-($C$4-WEEKDAY($C$4,1)+2))/7+1</f>
        <v>Week 15</v>
      </c>
      <c r="DF4" s="76"/>
      <c r="DG4" s="76"/>
      <c r="DH4" s="76"/>
      <c r="DI4" s="76"/>
      <c r="DJ4" s="76"/>
      <c r="DK4" s="77"/>
      <c r="DL4" s="75" t="str">
        <f>"Week "&amp;(DL6-($C$4-WEEKDAY($C$4,1)+2))/7+1</f>
        <v>Week 16</v>
      </c>
      <c r="DM4" s="76"/>
      <c r="DN4" s="76"/>
      <c r="DO4" s="76"/>
      <c r="DP4" s="76"/>
      <c r="DQ4" s="76"/>
      <c r="DR4" s="77"/>
      <c r="DS4" s="75" t="str">
        <f>"Week "&amp;(DS6-($C$4-WEEKDAY($C$4,1)+2))/7+1</f>
        <v>Week 17</v>
      </c>
      <c r="DT4" s="76"/>
      <c r="DU4" s="76"/>
      <c r="DV4" s="76"/>
      <c r="DW4" s="76"/>
      <c r="DX4" s="76"/>
      <c r="DY4" s="77"/>
      <c r="DZ4" s="75" t="str">
        <f>"Week "&amp;(DZ6-($C$4-WEEKDAY($C$4,1)+2))/7+1</f>
        <v>Week 18</v>
      </c>
      <c r="EA4" s="76"/>
      <c r="EB4" s="76"/>
      <c r="EC4" s="76"/>
      <c r="ED4" s="76"/>
      <c r="EE4" s="76"/>
      <c r="EF4" s="77"/>
      <c r="EG4" s="75" t="str">
        <f>"Week "&amp;(EG6-($C$4-WEEKDAY($C$4,1)+2))/7+1</f>
        <v>Week 19</v>
      </c>
      <c r="EH4" s="76"/>
      <c r="EI4" s="76"/>
      <c r="EJ4" s="76"/>
      <c r="EK4" s="76"/>
      <c r="EL4" s="76"/>
      <c r="EM4" s="77"/>
      <c r="EN4" s="75" t="str">
        <f>"Week "&amp;(EN6-($C$4-WEEKDAY($C$4,1)+2))/7+1</f>
        <v>Week 20</v>
      </c>
      <c r="EO4" s="76"/>
      <c r="EP4" s="76"/>
      <c r="EQ4" s="76"/>
      <c r="ER4" s="76"/>
      <c r="ES4" s="76"/>
      <c r="ET4" s="77"/>
      <c r="EU4" s="75" t="str">
        <f>"Week "&amp;(EU6-($C$4-WEEKDAY($C$4,1)+2))/7+1</f>
        <v>Week 21</v>
      </c>
      <c r="EV4" s="76"/>
      <c r="EW4" s="76"/>
      <c r="EX4" s="76"/>
      <c r="EY4" s="76"/>
      <c r="EZ4" s="76"/>
      <c r="FA4" s="77"/>
      <c r="FB4" s="75" t="str">
        <f>"Week "&amp;(FB6-($C$4-WEEKDAY($C$4,1)+2))/7+1</f>
        <v>Week 22</v>
      </c>
      <c r="FC4" s="76"/>
      <c r="FD4" s="76"/>
      <c r="FE4" s="76"/>
      <c r="FF4" s="76"/>
      <c r="FG4" s="76"/>
      <c r="FH4" s="77"/>
      <c r="FI4" s="75" t="str">
        <f>"Week "&amp;(FI6-($C$4-WEEKDAY($C$4,1)+2))/7+1</f>
        <v>Week 23</v>
      </c>
      <c r="FJ4" s="76"/>
      <c r="FK4" s="76"/>
      <c r="FL4" s="76"/>
      <c r="FM4" s="76"/>
      <c r="FN4" s="76"/>
      <c r="FO4" s="77"/>
      <c r="FP4" s="75" t="str">
        <f>"Week "&amp;(FP6-($C$4-WEEKDAY($C$4,1)+2))/7+1</f>
        <v>Week 24</v>
      </c>
      <c r="FQ4" s="76"/>
      <c r="FR4" s="76"/>
      <c r="FS4" s="76"/>
      <c r="FT4" s="76"/>
      <c r="FU4" s="76"/>
      <c r="FV4" s="77"/>
      <c r="FW4" s="75" t="str">
        <f>"Week "&amp;(FW6-($C$4-WEEKDAY($C$4,1)+2))/7+1</f>
        <v>Week 25</v>
      </c>
      <c r="FX4" s="76"/>
      <c r="FY4" s="76"/>
      <c r="FZ4" s="76"/>
      <c r="GA4" s="76"/>
      <c r="GB4" s="76"/>
      <c r="GC4" s="77"/>
      <c r="GD4" s="75" t="str">
        <f>"Week "&amp;(GD6-($C$4-WEEKDAY($C$4,1)+2))/7+1</f>
        <v>Week 26</v>
      </c>
      <c r="GE4" s="76"/>
      <c r="GF4" s="76"/>
      <c r="GG4" s="76"/>
      <c r="GH4" s="76"/>
      <c r="GI4" s="76"/>
      <c r="GJ4" s="77"/>
      <c r="GK4" s="75" t="str">
        <f>"Week "&amp;(GK6-($C$4-WEEKDAY($C$4,1)+2))/7+1</f>
        <v>Week 27</v>
      </c>
      <c r="GL4" s="76"/>
      <c r="GM4" s="76"/>
      <c r="GN4" s="76"/>
      <c r="GO4" s="76"/>
      <c r="GP4" s="76"/>
      <c r="GQ4" s="77"/>
      <c r="GR4" s="75" t="str">
        <f>"Week "&amp;(GR6-($C$4-WEEKDAY($C$4,1)+2))/7+1</f>
        <v>Week 28</v>
      </c>
      <c r="GS4" s="76"/>
      <c r="GT4" s="76"/>
      <c r="GU4" s="76"/>
      <c r="GV4" s="76"/>
      <c r="GW4" s="76"/>
      <c r="GX4" s="77"/>
      <c r="GY4" s="75" t="str">
        <f>"Week "&amp;(GY6-($C$4-WEEKDAY($C$4,1)+2))/7+1</f>
        <v>Week 29</v>
      </c>
      <c r="GZ4" s="76"/>
      <c r="HA4" s="76"/>
      <c r="HB4" s="76"/>
      <c r="HC4" s="76"/>
      <c r="HD4" s="76"/>
      <c r="HE4" s="77"/>
      <c r="HF4" s="75" t="str">
        <f>"Week "&amp;(HF6-($C$4-WEEKDAY($C$4,1)+2))/7+1</f>
        <v>Week 30</v>
      </c>
      <c r="HG4" s="76"/>
      <c r="HH4" s="76"/>
      <c r="HI4" s="76"/>
      <c r="HJ4" s="76"/>
      <c r="HK4" s="76"/>
      <c r="HL4" s="77"/>
      <c r="HM4" s="81" t="str">
        <f>"Week "&amp;(HM6-($C$4-WEEKDAY($C$4,1)+2))/7+1</f>
        <v>Week 31</v>
      </c>
      <c r="HN4" s="82"/>
      <c r="HO4" s="82"/>
      <c r="HP4" s="82"/>
      <c r="HQ4" s="82"/>
      <c r="HR4" s="82"/>
      <c r="HS4" s="83"/>
      <c r="HT4" s="81" t="str">
        <f>"Week "&amp;(HT6-($C$4-WEEKDAY($C$4,1)+2))/7+1</f>
        <v>Week 32</v>
      </c>
      <c r="HU4" s="82"/>
      <c r="HV4" s="82"/>
      <c r="HW4" s="82"/>
      <c r="HX4" s="82"/>
      <c r="HY4" s="82"/>
      <c r="HZ4" s="83"/>
      <c r="IA4" s="75" t="str">
        <f>"Week "&amp;(IA6-($C$4-WEEKDAY($C$4,1)+2))/7+1</f>
        <v>Week 33</v>
      </c>
      <c r="IB4" s="76"/>
      <c r="IC4" s="76"/>
      <c r="ID4" s="76"/>
      <c r="IE4" s="76"/>
      <c r="IF4" s="76"/>
      <c r="IG4" s="77"/>
      <c r="IH4" s="75" t="str">
        <f>"Week "&amp;(IH6-($C$4-WEEKDAY($C$4,1)+2))/7+1</f>
        <v>Week 34</v>
      </c>
      <c r="II4" s="76"/>
      <c r="IJ4" s="76"/>
      <c r="IK4" s="76"/>
      <c r="IL4" s="76"/>
      <c r="IM4" s="76"/>
      <c r="IN4" s="77"/>
      <c r="IO4" s="75" t="str">
        <f>"Week "&amp;(IO6-($C$4-WEEKDAY($C$4,1)+2))/7+1</f>
        <v>Week 35</v>
      </c>
      <c r="IP4" s="76"/>
      <c r="IQ4" s="76"/>
      <c r="IR4" s="76"/>
      <c r="IS4" s="76"/>
      <c r="IT4" s="76"/>
      <c r="IU4" s="77"/>
      <c r="IV4" s="75" t="str">
        <f>"Week "&amp;(IV6-($C$4-WEEKDAY($C$4,1)+2))/7+1</f>
        <v>Week 36</v>
      </c>
      <c r="IW4" s="76"/>
      <c r="IX4" s="76"/>
      <c r="IY4" s="76"/>
      <c r="IZ4" s="76"/>
      <c r="JA4" s="76"/>
      <c r="JB4" s="77"/>
      <c r="JC4" s="75" t="str">
        <f>"Week "&amp;(JC6-($C$4-WEEKDAY($C$4,1)+2))/7+1</f>
        <v>Week 37</v>
      </c>
      <c r="JD4" s="76"/>
      <c r="JE4" s="76"/>
      <c r="JF4" s="76"/>
      <c r="JG4" s="76"/>
      <c r="JH4" s="76"/>
      <c r="JI4" s="77"/>
      <c r="JJ4" s="75" t="str">
        <f>"Week "&amp;(JJ6-($C$4-WEEKDAY($C$4,1)+2))/7+1</f>
        <v>Week 38</v>
      </c>
      <c r="JK4" s="76"/>
      <c r="JL4" s="76"/>
      <c r="JM4" s="76"/>
      <c r="JN4" s="76"/>
      <c r="JO4" s="76"/>
      <c r="JP4" s="77"/>
      <c r="JQ4" s="75" t="str">
        <f>"Week "&amp;(JQ6-($C$4-WEEKDAY($C$4,1)+2))/7+1</f>
        <v>Week 39</v>
      </c>
      <c r="JR4" s="76"/>
      <c r="JS4" s="76"/>
      <c r="JT4" s="76"/>
      <c r="JU4" s="76"/>
      <c r="JV4" s="76"/>
      <c r="JW4" s="77"/>
      <c r="JX4" s="75" t="str">
        <f>"Week "&amp;(JX6-($C$4-WEEKDAY($C$4,1)+2))/7+1</f>
        <v>Week 40</v>
      </c>
      <c r="JY4" s="76"/>
      <c r="JZ4" s="76"/>
      <c r="KA4" s="76"/>
      <c r="KB4" s="76"/>
      <c r="KC4" s="76"/>
      <c r="KD4" s="77"/>
      <c r="KE4" s="75" t="str">
        <f>"Week "&amp;(KE6-($C$4-WEEKDAY($C$4,1)+2))/7+1</f>
        <v>Week 41</v>
      </c>
      <c r="KF4" s="76"/>
      <c r="KG4" s="76"/>
      <c r="KH4" s="76"/>
      <c r="KI4" s="76"/>
      <c r="KJ4" s="76"/>
      <c r="KK4" s="77"/>
      <c r="KL4" s="75" t="str">
        <f>"Week "&amp;(KL6-($C$4-WEEKDAY($C$4,1)+2))/7+1</f>
        <v>Week 42</v>
      </c>
      <c r="KM4" s="76"/>
      <c r="KN4" s="76"/>
      <c r="KO4" s="76"/>
      <c r="KP4" s="76"/>
      <c r="KQ4" s="76"/>
      <c r="KR4" s="77"/>
      <c r="KS4" s="75" t="str">
        <f>"Week "&amp;(KS6-($C$4-WEEKDAY($C$4,1)+2))/7+1</f>
        <v>Week 43</v>
      </c>
      <c r="KT4" s="76"/>
      <c r="KU4" s="76"/>
      <c r="KV4" s="76"/>
      <c r="KW4" s="76"/>
      <c r="KX4" s="76"/>
      <c r="KY4" s="77"/>
    </row>
    <row r="5" spans="1:340" ht="17.25" customHeight="1" x14ac:dyDescent="0.25">
      <c r="B5" s="3" t="s">
        <v>15</v>
      </c>
      <c r="C5" s="88">
        <v>45930</v>
      </c>
      <c r="D5" s="88"/>
      <c r="E5" s="88"/>
      <c r="K5" s="78">
        <f>K6</f>
        <v>45635</v>
      </c>
      <c r="L5" s="79"/>
      <c r="M5" s="79"/>
      <c r="N5" s="79"/>
      <c r="O5" s="79"/>
      <c r="P5" s="79"/>
      <c r="Q5" s="80"/>
      <c r="R5" s="78">
        <f>R6</f>
        <v>45642</v>
      </c>
      <c r="S5" s="79"/>
      <c r="T5" s="79"/>
      <c r="U5" s="79"/>
      <c r="V5" s="79"/>
      <c r="W5" s="79"/>
      <c r="X5" s="80"/>
      <c r="Y5" s="78">
        <f>Y6</f>
        <v>45649</v>
      </c>
      <c r="Z5" s="79"/>
      <c r="AA5" s="79"/>
      <c r="AB5" s="79"/>
      <c r="AC5" s="79"/>
      <c r="AD5" s="79"/>
      <c r="AE5" s="80"/>
      <c r="AF5" s="78">
        <f>AF6</f>
        <v>45656</v>
      </c>
      <c r="AG5" s="79"/>
      <c r="AH5" s="79"/>
      <c r="AI5" s="79"/>
      <c r="AJ5" s="79"/>
      <c r="AK5" s="79"/>
      <c r="AL5" s="80"/>
      <c r="AM5" s="78">
        <f>AM6</f>
        <v>45663</v>
      </c>
      <c r="AN5" s="79"/>
      <c r="AO5" s="79"/>
      <c r="AP5" s="79"/>
      <c r="AQ5" s="79"/>
      <c r="AR5" s="79"/>
      <c r="AS5" s="80"/>
      <c r="AT5" s="78">
        <f>AT6</f>
        <v>45670</v>
      </c>
      <c r="AU5" s="79"/>
      <c r="AV5" s="79"/>
      <c r="AW5" s="79"/>
      <c r="AX5" s="79"/>
      <c r="AY5" s="79"/>
      <c r="AZ5" s="80"/>
      <c r="BA5" s="78">
        <f>BA6</f>
        <v>45677</v>
      </c>
      <c r="BB5" s="79"/>
      <c r="BC5" s="79"/>
      <c r="BD5" s="79"/>
      <c r="BE5" s="79"/>
      <c r="BF5" s="79"/>
      <c r="BG5" s="80"/>
      <c r="BH5" s="78">
        <f>BH6</f>
        <v>45684</v>
      </c>
      <c r="BI5" s="79"/>
      <c r="BJ5" s="79"/>
      <c r="BK5" s="79"/>
      <c r="BL5" s="79"/>
      <c r="BM5" s="79"/>
      <c r="BN5" s="80"/>
      <c r="BO5" s="78">
        <f>BO6</f>
        <v>45691</v>
      </c>
      <c r="BP5" s="79"/>
      <c r="BQ5" s="79"/>
      <c r="BR5" s="79"/>
      <c r="BS5" s="79"/>
      <c r="BT5" s="79"/>
      <c r="BU5" s="80"/>
      <c r="BV5" s="78">
        <f>BV6</f>
        <v>45698</v>
      </c>
      <c r="BW5" s="79"/>
      <c r="BX5" s="79"/>
      <c r="BY5" s="79"/>
      <c r="BZ5" s="79"/>
      <c r="CA5" s="79"/>
      <c r="CB5" s="80"/>
      <c r="CC5" s="78">
        <f>CC6</f>
        <v>45705</v>
      </c>
      <c r="CD5" s="79"/>
      <c r="CE5" s="79"/>
      <c r="CF5" s="79"/>
      <c r="CG5" s="79"/>
      <c r="CH5" s="79"/>
      <c r="CI5" s="80"/>
      <c r="CJ5" s="78">
        <f>CJ6</f>
        <v>45712</v>
      </c>
      <c r="CK5" s="79"/>
      <c r="CL5" s="79"/>
      <c r="CM5" s="79"/>
      <c r="CN5" s="79"/>
      <c r="CO5" s="79"/>
      <c r="CP5" s="80"/>
      <c r="CQ5" s="78">
        <f>CQ6</f>
        <v>45719</v>
      </c>
      <c r="CR5" s="79"/>
      <c r="CS5" s="79"/>
      <c r="CT5" s="79"/>
      <c r="CU5" s="79"/>
      <c r="CV5" s="79"/>
      <c r="CW5" s="80"/>
      <c r="CX5" s="78">
        <f>CX6</f>
        <v>45726</v>
      </c>
      <c r="CY5" s="79"/>
      <c r="CZ5" s="79"/>
      <c r="DA5" s="79"/>
      <c r="DB5" s="79"/>
      <c r="DC5" s="79"/>
      <c r="DD5" s="80"/>
      <c r="DE5" s="78">
        <f>DE6</f>
        <v>45733</v>
      </c>
      <c r="DF5" s="79"/>
      <c r="DG5" s="79"/>
      <c r="DH5" s="79"/>
      <c r="DI5" s="79"/>
      <c r="DJ5" s="79"/>
      <c r="DK5" s="80"/>
      <c r="DL5" s="78">
        <f>DL6</f>
        <v>45740</v>
      </c>
      <c r="DM5" s="79"/>
      <c r="DN5" s="79"/>
      <c r="DO5" s="79"/>
      <c r="DP5" s="79"/>
      <c r="DQ5" s="79"/>
      <c r="DR5" s="80"/>
      <c r="DS5" s="78">
        <f>DS6</f>
        <v>45747</v>
      </c>
      <c r="DT5" s="79"/>
      <c r="DU5" s="79"/>
      <c r="DV5" s="79"/>
      <c r="DW5" s="79"/>
      <c r="DX5" s="79"/>
      <c r="DY5" s="80"/>
      <c r="DZ5" s="78">
        <f>DZ6</f>
        <v>45754</v>
      </c>
      <c r="EA5" s="79"/>
      <c r="EB5" s="79"/>
      <c r="EC5" s="79"/>
      <c r="ED5" s="79"/>
      <c r="EE5" s="79"/>
      <c r="EF5" s="80"/>
      <c r="EG5" s="78">
        <f>EG6</f>
        <v>45761</v>
      </c>
      <c r="EH5" s="79"/>
      <c r="EI5" s="79"/>
      <c r="EJ5" s="79"/>
      <c r="EK5" s="79"/>
      <c r="EL5" s="79"/>
      <c r="EM5" s="80"/>
      <c r="EN5" s="78">
        <f>EN6</f>
        <v>45768</v>
      </c>
      <c r="EO5" s="79"/>
      <c r="EP5" s="79"/>
      <c r="EQ5" s="79"/>
      <c r="ER5" s="79"/>
      <c r="ES5" s="79"/>
      <c r="ET5" s="80"/>
      <c r="EU5" s="78">
        <f>EU6</f>
        <v>45775</v>
      </c>
      <c r="EV5" s="79"/>
      <c r="EW5" s="79"/>
      <c r="EX5" s="79"/>
      <c r="EY5" s="79"/>
      <c r="EZ5" s="79"/>
      <c r="FA5" s="80"/>
      <c r="FB5" s="78">
        <f>FB6</f>
        <v>45782</v>
      </c>
      <c r="FC5" s="79"/>
      <c r="FD5" s="79"/>
      <c r="FE5" s="79"/>
      <c r="FF5" s="79"/>
      <c r="FG5" s="79"/>
      <c r="FH5" s="80"/>
      <c r="FI5" s="78">
        <f>FI6</f>
        <v>45789</v>
      </c>
      <c r="FJ5" s="79"/>
      <c r="FK5" s="79"/>
      <c r="FL5" s="79"/>
      <c r="FM5" s="79"/>
      <c r="FN5" s="79"/>
      <c r="FO5" s="80"/>
      <c r="FP5" s="78">
        <f>FP6</f>
        <v>45796</v>
      </c>
      <c r="FQ5" s="79"/>
      <c r="FR5" s="79"/>
      <c r="FS5" s="79"/>
      <c r="FT5" s="79"/>
      <c r="FU5" s="79"/>
      <c r="FV5" s="80"/>
      <c r="FW5" s="78">
        <f>FW6</f>
        <v>45803</v>
      </c>
      <c r="FX5" s="79"/>
      <c r="FY5" s="79"/>
      <c r="FZ5" s="79"/>
      <c r="GA5" s="79"/>
      <c r="GB5" s="79"/>
      <c r="GC5" s="80"/>
      <c r="GD5" s="78">
        <f>GD6</f>
        <v>45810</v>
      </c>
      <c r="GE5" s="79"/>
      <c r="GF5" s="79"/>
      <c r="GG5" s="79"/>
      <c r="GH5" s="79"/>
      <c r="GI5" s="79"/>
      <c r="GJ5" s="80"/>
      <c r="GK5" s="78">
        <f>GK6</f>
        <v>45817</v>
      </c>
      <c r="GL5" s="79"/>
      <c r="GM5" s="79"/>
      <c r="GN5" s="79"/>
      <c r="GO5" s="79"/>
      <c r="GP5" s="79"/>
      <c r="GQ5" s="80"/>
      <c r="GR5" s="78">
        <f>GR6</f>
        <v>45824</v>
      </c>
      <c r="GS5" s="79"/>
      <c r="GT5" s="79"/>
      <c r="GU5" s="79"/>
      <c r="GV5" s="79"/>
      <c r="GW5" s="79"/>
      <c r="GX5" s="80"/>
      <c r="GY5" s="78">
        <f>GY6</f>
        <v>45831</v>
      </c>
      <c r="GZ5" s="79"/>
      <c r="HA5" s="79"/>
      <c r="HB5" s="79"/>
      <c r="HC5" s="79"/>
      <c r="HD5" s="79"/>
      <c r="HE5" s="80"/>
      <c r="HF5" s="78">
        <f>HF6</f>
        <v>45838</v>
      </c>
      <c r="HG5" s="79"/>
      <c r="HH5" s="79"/>
      <c r="HI5" s="79"/>
      <c r="HJ5" s="79"/>
      <c r="HK5" s="79"/>
      <c r="HL5" s="80"/>
      <c r="HM5" s="84">
        <f>HM6</f>
        <v>45845</v>
      </c>
      <c r="HN5" s="85"/>
      <c r="HO5" s="85"/>
      <c r="HP5" s="85"/>
      <c r="HQ5" s="85"/>
      <c r="HR5" s="85"/>
      <c r="HS5" s="86"/>
      <c r="HT5" s="84">
        <f>HT6</f>
        <v>45852</v>
      </c>
      <c r="HU5" s="85"/>
      <c r="HV5" s="85"/>
      <c r="HW5" s="85"/>
      <c r="HX5" s="85"/>
      <c r="HY5" s="85"/>
      <c r="HZ5" s="86"/>
      <c r="IA5" s="78">
        <f>IA6</f>
        <v>45859</v>
      </c>
      <c r="IB5" s="79"/>
      <c r="IC5" s="79"/>
      <c r="ID5" s="79"/>
      <c r="IE5" s="79"/>
      <c r="IF5" s="79"/>
      <c r="IG5" s="80"/>
      <c r="IH5" s="78">
        <f>IH6</f>
        <v>45866</v>
      </c>
      <c r="II5" s="79"/>
      <c r="IJ5" s="79"/>
      <c r="IK5" s="79"/>
      <c r="IL5" s="79"/>
      <c r="IM5" s="79"/>
      <c r="IN5" s="80"/>
      <c r="IO5" s="78">
        <f>IO6</f>
        <v>45873</v>
      </c>
      <c r="IP5" s="79"/>
      <c r="IQ5" s="79"/>
      <c r="IR5" s="79"/>
      <c r="IS5" s="79"/>
      <c r="IT5" s="79"/>
      <c r="IU5" s="80"/>
      <c r="IV5" s="78">
        <f>IV6</f>
        <v>45880</v>
      </c>
      <c r="IW5" s="79"/>
      <c r="IX5" s="79"/>
      <c r="IY5" s="79"/>
      <c r="IZ5" s="79"/>
      <c r="JA5" s="79"/>
      <c r="JB5" s="80"/>
      <c r="JC5" s="78">
        <f>JC6</f>
        <v>45887</v>
      </c>
      <c r="JD5" s="79"/>
      <c r="JE5" s="79"/>
      <c r="JF5" s="79"/>
      <c r="JG5" s="79"/>
      <c r="JH5" s="79"/>
      <c r="JI5" s="80"/>
      <c r="JJ5" s="78">
        <f>JJ6</f>
        <v>45894</v>
      </c>
      <c r="JK5" s="79"/>
      <c r="JL5" s="79"/>
      <c r="JM5" s="79"/>
      <c r="JN5" s="79"/>
      <c r="JO5" s="79"/>
      <c r="JP5" s="80"/>
      <c r="JQ5" s="78">
        <f>JQ6</f>
        <v>45901</v>
      </c>
      <c r="JR5" s="79"/>
      <c r="JS5" s="79"/>
      <c r="JT5" s="79"/>
      <c r="JU5" s="79"/>
      <c r="JV5" s="79"/>
      <c r="JW5" s="80"/>
      <c r="JX5" s="78">
        <f>JX6</f>
        <v>45908</v>
      </c>
      <c r="JY5" s="79"/>
      <c r="JZ5" s="79"/>
      <c r="KA5" s="79"/>
      <c r="KB5" s="79"/>
      <c r="KC5" s="79"/>
      <c r="KD5" s="80"/>
      <c r="KE5" s="78">
        <f>KE6</f>
        <v>45915</v>
      </c>
      <c r="KF5" s="79"/>
      <c r="KG5" s="79"/>
      <c r="KH5" s="79"/>
      <c r="KI5" s="79"/>
      <c r="KJ5" s="79"/>
      <c r="KK5" s="80"/>
      <c r="KL5" s="78">
        <f>KL6</f>
        <v>45922</v>
      </c>
      <c r="KM5" s="79"/>
      <c r="KN5" s="79"/>
      <c r="KO5" s="79"/>
      <c r="KP5" s="79"/>
      <c r="KQ5" s="79"/>
      <c r="KR5" s="80"/>
      <c r="KS5" s="78">
        <f>KS6</f>
        <v>45929</v>
      </c>
      <c r="KT5" s="79"/>
      <c r="KU5" s="79"/>
      <c r="KV5" s="79"/>
      <c r="KW5" s="79"/>
      <c r="KX5" s="79"/>
      <c r="KY5" s="80"/>
    </row>
    <row r="6" spans="1:340" x14ac:dyDescent="0.25">
      <c r="K6" s="11">
        <f>C4-WEEKDAY(C4,1)+2+7*(H4-1)</f>
        <v>45635</v>
      </c>
      <c r="L6" s="12">
        <f t="shared" ref="L6:AL6" si="0">K6+1</f>
        <v>45636</v>
      </c>
      <c r="M6" s="12">
        <f t="shared" si="0"/>
        <v>45637</v>
      </c>
      <c r="N6" s="12">
        <f t="shared" si="0"/>
        <v>45638</v>
      </c>
      <c r="O6" s="12">
        <f t="shared" si="0"/>
        <v>45639</v>
      </c>
      <c r="P6" s="12">
        <f t="shared" si="0"/>
        <v>45640</v>
      </c>
      <c r="Q6" s="13">
        <f t="shared" si="0"/>
        <v>45641</v>
      </c>
      <c r="R6" s="11">
        <f t="shared" si="0"/>
        <v>45642</v>
      </c>
      <c r="S6" s="12">
        <f t="shared" si="0"/>
        <v>45643</v>
      </c>
      <c r="T6" s="12">
        <f t="shared" si="0"/>
        <v>45644</v>
      </c>
      <c r="U6" s="12">
        <f t="shared" si="0"/>
        <v>45645</v>
      </c>
      <c r="V6" s="12">
        <f t="shared" si="0"/>
        <v>45646</v>
      </c>
      <c r="W6" s="12">
        <f t="shared" si="0"/>
        <v>45647</v>
      </c>
      <c r="X6" s="13">
        <f t="shared" si="0"/>
        <v>45648</v>
      </c>
      <c r="Y6" s="11">
        <f t="shared" si="0"/>
        <v>45649</v>
      </c>
      <c r="Z6" s="12">
        <f t="shared" si="0"/>
        <v>45650</v>
      </c>
      <c r="AA6" s="12">
        <f t="shared" si="0"/>
        <v>45651</v>
      </c>
      <c r="AB6" s="12">
        <f t="shared" si="0"/>
        <v>45652</v>
      </c>
      <c r="AC6" s="12">
        <f t="shared" si="0"/>
        <v>45653</v>
      </c>
      <c r="AD6" s="12">
        <f t="shared" si="0"/>
        <v>45654</v>
      </c>
      <c r="AE6" s="13">
        <f t="shared" si="0"/>
        <v>45655</v>
      </c>
      <c r="AF6" s="11">
        <f t="shared" si="0"/>
        <v>45656</v>
      </c>
      <c r="AG6" s="12">
        <f t="shared" si="0"/>
        <v>45657</v>
      </c>
      <c r="AH6" s="12">
        <f t="shared" si="0"/>
        <v>45658</v>
      </c>
      <c r="AI6" s="12">
        <f t="shared" si="0"/>
        <v>45659</v>
      </c>
      <c r="AJ6" s="12">
        <f t="shared" si="0"/>
        <v>45660</v>
      </c>
      <c r="AK6" s="12">
        <f t="shared" si="0"/>
        <v>45661</v>
      </c>
      <c r="AL6" s="13">
        <f t="shared" si="0"/>
        <v>45662</v>
      </c>
      <c r="AM6" s="11">
        <f t="shared" ref="AM6:CX6" si="1">AL6+1</f>
        <v>45663</v>
      </c>
      <c r="AN6" s="12">
        <f t="shared" si="1"/>
        <v>45664</v>
      </c>
      <c r="AO6" s="12">
        <f t="shared" si="1"/>
        <v>45665</v>
      </c>
      <c r="AP6" s="12">
        <f t="shared" si="1"/>
        <v>45666</v>
      </c>
      <c r="AQ6" s="12">
        <f t="shared" si="1"/>
        <v>45667</v>
      </c>
      <c r="AR6" s="12">
        <f t="shared" si="1"/>
        <v>45668</v>
      </c>
      <c r="AS6" s="13">
        <f t="shared" si="1"/>
        <v>45669</v>
      </c>
      <c r="AT6" s="11">
        <f t="shared" si="1"/>
        <v>45670</v>
      </c>
      <c r="AU6" s="12">
        <f t="shared" si="1"/>
        <v>45671</v>
      </c>
      <c r="AV6" s="12">
        <f t="shared" si="1"/>
        <v>45672</v>
      </c>
      <c r="AW6" s="12">
        <f t="shared" si="1"/>
        <v>45673</v>
      </c>
      <c r="AX6" s="12">
        <f t="shared" si="1"/>
        <v>45674</v>
      </c>
      <c r="AY6" s="12">
        <f t="shared" si="1"/>
        <v>45675</v>
      </c>
      <c r="AZ6" s="13">
        <f t="shared" si="1"/>
        <v>45676</v>
      </c>
      <c r="BA6" s="11">
        <f t="shared" si="1"/>
        <v>45677</v>
      </c>
      <c r="BB6" s="12">
        <f t="shared" si="1"/>
        <v>45678</v>
      </c>
      <c r="BC6" s="12">
        <f t="shared" si="1"/>
        <v>45679</v>
      </c>
      <c r="BD6" s="12">
        <f t="shared" si="1"/>
        <v>45680</v>
      </c>
      <c r="BE6" s="12">
        <f t="shared" si="1"/>
        <v>45681</v>
      </c>
      <c r="BF6" s="12">
        <f t="shared" si="1"/>
        <v>45682</v>
      </c>
      <c r="BG6" s="13">
        <f t="shared" si="1"/>
        <v>45683</v>
      </c>
      <c r="BH6" s="11">
        <f t="shared" si="1"/>
        <v>45684</v>
      </c>
      <c r="BI6" s="12">
        <f t="shared" si="1"/>
        <v>45685</v>
      </c>
      <c r="BJ6" s="12">
        <f t="shared" si="1"/>
        <v>45686</v>
      </c>
      <c r="BK6" s="12">
        <f t="shared" si="1"/>
        <v>45687</v>
      </c>
      <c r="BL6" s="12">
        <f t="shared" si="1"/>
        <v>45688</v>
      </c>
      <c r="BM6" s="12">
        <f t="shared" si="1"/>
        <v>45689</v>
      </c>
      <c r="BN6" s="13">
        <f t="shared" si="1"/>
        <v>45690</v>
      </c>
      <c r="BO6" s="11">
        <f t="shared" si="1"/>
        <v>45691</v>
      </c>
      <c r="BP6" s="12">
        <f t="shared" si="1"/>
        <v>45692</v>
      </c>
      <c r="BQ6" s="12">
        <f t="shared" si="1"/>
        <v>45693</v>
      </c>
      <c r="BR6" s="12">
        <f t="shared" si="1"/>
        <v>45694</v>
      </c>
      <c r="BS6" s="12">
        <f t="shared" si="1"/>
        <v>45695</v>
      </c>
      <c r="BT6" s="12">
        <f t="shared" si="1"/>
        <v>45696</v>
      </c>
      <c r="BU6" s="13">
        <f t="shared" si="1"/>
        <v>45697</v>
      </c>
      <c r="BV6" s="11">
        <f t="shared" si="1"/>
        <v>45698</v>
      </c>
      <c r="BW6" s="12">
        <f t="shared" si="1"/>
        <v>45699</v>
      </c>
      <c r="BX6" s="12">
        <f t="shared" si="1"/>
        <v>45700</v>
      </c>
      <c r="BY6" s="12">
        <f t="shared" si="1"/>
        <v>45701</v>
      </c>
      <c r="BZ6" s="12">
        <f t="shared" si="1"/>
        <v>45702</v>
      </c>
      <c r="CA6" s="12">
        <f t="shared" si="1"/>
        <v>45703</v>
      </c>
      <c r="CB6" s="13">
        <f t="shared" si="1"/>
        <v>45704</v>
      </c>
      <c r="CC6" s="11">
        <f t="shared" si="1"/>
        <v>45705</v>
      </c>
      <c r="CD6" s="12">
        <f t="shared" si="1"/>
        <v>45706</v>
      </c>
      <c r="CE6" s="12">
        <f t="shared" si="1"/>
        <v>45707</v>
      </c>
      <c r="CF6" s="12">
        <f t="shared" si="1"/>
        <v>45708</v>
      </c>
      <c r="CG6" s="12">
        <f t="shared" si="1"/>
        <v>45709</v>
      </c>
      <c r="CH6" s="12">
        <f t="shared" si="1"/>
        <v>45710</v>
      </c>
      <c r="CI6" s="13">
        <f t="shared" si="1"/>
        <v>45711</v>
      </c>
      <c r="CJ6" s="11">
        <f t="shared" si="1"/>
        <v>45712</v>
      </c>
      <c r="CK6" s="12">
        <f t="shared" si="1"/>
        <v>45713</v>
      </c>
      <c r="CL6" s="12">
        <f t="shared" si="1"/>
        <v>45714</v>
      </c>
      <c r="CM6" s="12">
        <f t="shared" si="1"/>
        <v>45715</v>
      </c>
      <c r="CN6" s="12">
        <f t="shared" si="1"/>
        <v>45716</v>
      </c>
      <c r="CO6" s="12">
        <f t="shared" si="1"/>
        <v>45717</v>
      </c>
      <c r="CP6" s="13">
        <f t="shared" si="1"/>
        <v>45718</v>
      </c>
      <c r="CQ6" s="11">
        <f t="shared" si="1"/>
        <v>45719</v>
      </c>
      <c r="CR6" s="12">
        <f t="shared" si="1"/>
        <v>45720</v>
      </c>
      <c r="CS6" s="12">
        <f t="shared" si="1"/>
        <v>45721</v>
      </c>
      <c r="CT6" s="12">
        <f t="shared" si="1"/>
        <v>45722</v>
      </c>
      <c r="CU6" s="12">
        <f t="shared" si="1"/>
        <v>45723</v>
      </c>
      <c r="CV6" s="12">
        <f t="shared" si="1"/>
        <v>45724</v>
      </c>
      <c r="CW6" s="13">
        <f t="shared" si="1"/>
        <v>45725</v>
      </c>
      <c r="CX6" s="11">
        <f t="shared" si="1"/>
        <v>45726</v>
      </c>
      <c r="CY6" s="12">
        <f t="shared" ref="CY6:FJ6" si="2">CX6+1</f>
        <v>45727</v>
      </c>
      <c r="CZ6" s="12">
        <f t="shared" si="2"/>
        <v>45728</v>
      </c>
      <c r="DA6" s="12">
        <f t="shared" si="2"/>
        <v>45729</v>
      </c>
      <c r="DB6" s="12">
        <f t="shared" si="2"/>
        <v>45730</v>
      </c>
      <c r="DC6" s="12">
        <f t="shared" si="2"/>
        <v>45731</v>
      </c>
      <c r="DD6" s="13">
        <f t="shared" si="2"/>
        <v>45732</v>
      </c>
      <c r="DE6" s="11">
        <f t="shared" si="2"/>
        <v>45733</v>
      </c>
      <c r="DF6" s="12">
        <f t="shared" si="2"/>
        <v>45734</v>
      </c>
      <c r="DG6" s="12">
        <f t="shared" si="2"/>
        <v>45735</v>
      </c>
      <c r="DH6" s="12">
        <f t="shared" si="2"/>
        <v>45736</v>
      </c>
      <c r="DI6" s="12">
        <f t="shared" si="2"/>
        <v>45737</v>
      </c>
      <c r="DJ6" s="12">
        <f t="shared" si="2"/>
        <v>45738</v>
      </c>
      <c r="DK6" s="13">
        <f t="shared" si="2"/>
        <v>45739</v>
      </c>
      <c r="DL6" s="11">
        <f t="shared" si="2"/>
        <v>45740</v>
      </c>
      <c r="DM6" s="12">
        <f t="shared" si="2"/>
        <v>45741</v>
      </c>
      <c r="DN6" s="12">
        <f t="shared" si="2"/>
        <v>45742</v>
      </c>
      <c r="DO6" s="12">
        <f t="shared" si="2"/>
        <v>45743</v>
      </c>
      <c r="DP6" s="12">
        <f t="shared" si="2"/>
        <v>45744</v>
      </c>
      <c r="DQ6" s="12">
        <f t="shared" si="2"/>
        <v>45745</v>
      </c>
      <c r="DR6" s="13">
        <f t="shared" si="2"/>
        <v>45746</v>
      </c>
      <c r="DS6" s="11">
        <f t="shared" si="2"/>
        <v>45747</v>
      </c>
      <c r="DT6" s="12">
        <f t="shared" si="2"/>
        <v>45748</v>
      </c>
      <c r="DU6" s="12">
        <f t="shared" si="2"/>
        <v>45749</v>
      </c>
      <c r="DV6" s="12">
        <f t="shared" si="2"/>
        <v>45750</v>
      </c>
      <c r="DW6" s="12">
        <f t="shared" si="2"/>
        <v>45751</v>
      </c>
      <c r="DX6" s="12">
        <f t="shared" si="2"/>
        <v>45752</v>
      </c>
      <c r="DY6" s="13">
        <f t="shared" si="2"/>
        <v>45753</v>
      </c>
      <c r="DZ6" s="11">
        <f t="shared" si="2"/>
        <v>45754</v>
      </c>
      <c r="EA6" s="12">
        <f t="shared" si="2"/>
        <v>45755</v>
      </c>
      <c r="EB6" s="12">
        <f t="shared" si="2"/>
        <v>45756</v>
      </c>
      <c r="EC6" s="12">
        <f t="shared" si="2"/>
        <v>45757</v>
      </c>
      <c r="ED6" s="12">
        <f t="shared" si="2"/>
        <v>45758</v>
      </c>
      <c r="EE6" s="12">
        <f t="shared" si="2"/>
        <v>45759</v>
      </c>
      <c r="EF6" s="13">
        <f t="shared" si="2"/>
        <v>45760</v>
      </c>
      <c r="EG6" s="11">
        <f t="shared" si="2"/>
        <v>45761</v>
      </c>
      <c r="EH6" s="12">
        <f t="shared" si="2"/>
        <v>45762</v>
      </c>
      <c r="EI6" s="12">
        <f t="shared" si="2"/>
        <v>45763</v>
      </c>
      <c r="EJ6" s="12">
        <f t="shared" si="2"/>
        <v>45764</v>
      </c>
      <c r="EK6" s="12">
        <f t="shared" si="2"/>
        <v>45765</v>
      </c>
      <c r="EL6" s="12">
        <f t="shared" si="2"/>
        <v>45766</v>
      </c>
      <c r="EM6" s="13">
        <f t="shared" si="2"/>
        <v>45767</v>
      </c>
      <c r="EN6" s="11">
        <f t="shared" si="2"/>
        <v>45768</v>
      </c>
      <c r="EO6" s="12">
        <f t="shared" si="2"/>
        <v>45769</v>
      </c>
      <c r="EP6" s="12">
        <f t="shared" si="2"/>
        <v>45770</v>
      </c>
      <c r="EQ6" s="12">
        <f t="shared" si="2"/>
        <v>45771</v>
      </c>
      <c r="ER6" s="12">
        <f t="shared" si="2"/>
        <v>45772</v>
      </c>
      <c r="ES6" s="12">
        <f t="shared" si="2"/>
        <v>45773</v>
      </c>
      <c r="ET6" s="13">
        <f t="shared" si="2"/>
        <v>45774</v>
      </c>
      <c r="EU6" s="11">
        <f t="shared" si="2"/>
        <v>45775</v>
      </c>
      <c r="EV6" s="12">
        <f t="shared" si="2"/>
        <v>45776</v>
      </c>
      <c r="EW6" s="12">
        <f t="shared" si="2"/>
        <v>45777</v>
      </c>
      <c r="EX6" s="12">
        <f t="shared" si="2"/>
        <v>45778</v>
      </c>
      <c r="EY6" s="12">
        <f t="shared" si="2"/>
        <v>45779</v>
      </c>
      <c r="EZ6" s="12">
        <f t="shared" si="2"/>
        <v>45780</v>
      </c>
      <c r="FA6" s="13">
        <f t="shared" si="2"/>
        <v>45781</v>
      </c>
      <c r="FB6" s="11">
        <f t="shared" si="2"/>
        <v>45782</v>
      </c>
      <c r="FC6" s="12">
        <f t="shared" si="2"/>
        <v>45783</v>
      </c>
      <c r="FD6" s="12">
        <f t="shared" si="2"/>
        <v>45784</v>
      </c>
      <c r="FE6" s="12">
        <f t="shared" si="2"/>
        <v>45785</v>
      </c>
      <c r="FF6" s="12">
        <f t="shared" si="2"/>
        <v>45786</v>
      </c>
      <c r="FG6" s="12">
        <f t="shared" si="2"/>
        <v>45787</v>
      </c>
      <c r="FH6" s="13">
        <f t="shared" si="2"/>
        <v>45788</v>
      </c>
      <c r="FI6" s="11">
        <f t="shared" si="2"/>
        <v>45789</v>
      </c>
      <c r="FJ6" s="12">
        <f t="shared" si="2"/>
        <v>45790</v>
      </c>
      <c r="FK6" s="12">
        <f t="shared" ref="FK6:HK6" si="3">FJ6+1</f>
        <v>45791</v>
      </c>
      <c r="FL6" s="12">
        <f t="shared" si="3"/>
        <v>45792</v>
      </c>
      <c r="FM6" s="12">
        <f t="shared" si="3"/>
        <v>45793</v>
      </c>
      <c r="FN6" s="12">
        <f t="shared" si="3"/>
        <v>45794</v>
      </c>
      <c r="FO6" s="13">
        <f t="shared" si="3"/>
        <v>45795</v>
      </c>
      <c r="FP6" s="11">
        <f t="shared" si="3"/>
        <v>45796</v>
      </c>
      <c r="FQ6" s="12">
        <f t="shared" si="3"/>
        <v>45797</v>
      </c>
      <c r="FR6" s="12">
        <f t="shared" si="3"/>
        <v>45798</v>
      </c>
      <c r="FS6" s="12">
        <f t="shared" si="3"/>
        <v>45799</v>
      </c>
      <c r="FT6" s="12">
        <f t="shared" si="3"/>
        <v>45800</v>
      </c>
      <c r="FU6" s="12">
        <f t="shared" si="3"/>
        <v>45801</v>
      </c>
      <c r="FV6" s="13">
        <f t="shared" si="3"/>
        <v>45802</v>
      </c>
      <c r="FW6" s="11">
        <f t="shared" si="3"/>
        <v>45803</v>
      </c>
      <c r="FX6" s="12">
        <f t="shared" si="3"/>
        <v>45804</v>
      </c>
      <c r="FY6" s="12">
        <f t="shared" si="3"/>
        <v>45805</v>
      </c>
      <c r="FZ6" s="12">
        <f t="shared" si="3"/>
        <v>45806</v>
      </c>
      <c r="GA6" s="12">
        <f t="shared" si="3"/>
        <v>45807</v>
      </c>
      <c r="GB6" s="12">
        <f t="shared" si="3"/>
        <v>45808</v>
      </c>
      <c r="GC6" s="13">
        <f t="shared" si="3"/>
        <v>45809</v>
      </c>
      <c r="GD6" s="11">
        <f t="shared" si="3"/>
        <v>45810</v>
      </c>
      <c r="GE6" s="12">
        <f t="shared" si="3"/>
        <v>45811</v>
      </c>
      <c r="GF6" s="12">
        <f t="shared" si="3"/>
        <v>45812</v>
      </c>
      <c r="GG6" s="12">
        <f t="shared" si="3"/>
        <v>45813</v>
      </c>
      <c r="GH6" s="12">
        <f t="shared" si="3"/>
        <v>45814</v>
      </c>
      <c r="GI6" s="12">
        <f t="shared" si="3"/>
        <v>45815</v>
      </c>
      <c r="GJ6" s="13">
        <f t="shared" si="3"/>
        <v>45816</v>
      </c>
      <c r="GK6" s="11">
        <f t="shared" si="3"/>
        <v>45817</v>
      </c>
      <c r="GL6" s="12">
        <f t="shared" si="3"/>
        <v>45818</v>
      </c>
      <c r="GM6" s="12">
        <f t="shared" si="3"/>
        <v>45819</v>
      </c>
      <c r="GN6" s="12">
        <f t="shared" si="3"/>
        <v>45820</v>
      </c>
      <c r="GO6" s="12">
        <f t="shared" si="3"/>
        <v>45821</v>
      </c>
      <c r="GP6" s="12">
        <f t="shared" si="3"/>
        <v>45822</v>
      </c>
      <c r="GQ6" s="13">
        <f t="shared" si="3"/>
        <v>45823</v>
      </c>
      <c r="GR6" s="11">
        <f t="shared" si="3"/>
        <v>45824</v>
      </c>
      <c r="GS6" s="12">
        <f t="shared" si="3"/>
        <v>45825</v>
      </c>
      <c r="GT6" s="12">
        <f t="shared" si="3"/>
        <v>45826</v>
      </c>
      <c r="GU6" s="12">
        <f t="shared" si="3"/>
        <v>45827</v>
      </c>
      <c r="GV6" s="12">
        <f t="shared" si="3"/>
        <v>45828</v>
      </c>
      <c r="GW6" s="12">
        <f t="shared" si="3"/>
        <v>45829</v>
      </c>
      <c r="GX6" s="13">
        <f t="shared" si="3"/>
        <v>45830</v>
      </c>
      <c r="GY6" s="11">
        <f t="shared" si="3"/>
        <v>45831</v>
      </c>
      <c r="GZ6" s="12">
        <f t="shared" si="3"/>
        <v>45832</v>
      </c>
      <c r="HA6" s="12">
        <f t="shared" si="3"/>
        <v>45833</v>
      </c>
      <c r="HB6" s="12">
        <f t="shared" si="3"/>
        <v>45834</v>
      </c>
      <c r="HC6" s="12">
        <f t="shared" si="3"/>
        <v>45835</v>
      </c>
      <c r="HD6" s="12">
        <f t="shared" si="3"/>
        <v>45836</v>
      </c>
      <c r="HE6" s="13">
        <f t="shared" si="3"/>
        <v>45837</v>
      </c>
      <c r="HF6" s="11">
        <f t="shared" si="3"/>
        <v>45838</v>
      </c>
      <c r="HG6" s="12">
        <f t="shared" si="3"/>
        <v>45839</v>
      </c>
      <c r="HH6" s="12">
        <f t="shared" si="3"/>
        <v>45840</v>
      </c>
      <c r="HI6" s="12">
        <f t="shared" si="3"/>
        <v>45841</v>
      </c>
      <c r="HJ6" s="12">
        <f t="shared" si="3"/>
        <v>45842</v>
      </c>
      <c r="HK6" s="12">
        <f t="shared" si="3"/>
        <v>45843</v>
      </c>
      <c r="HL6" s="11">
        <f t="shared" ref="HL6" si="4">HK6+1</f>
        <v>45844</v>
      </c>
      <c r="HM6" s="12">
        <f t="shared" ref="HM6" si="5">HL6+1</f>
        <v>45845</v>
      </c>
      <c r="HN6" s="12">
        <f t="shared" ref="HN6" si="6">HM6+1</f>
        <v>45846</v>
      </c>
      <c r="HO6" s="12">
        <f t="shared" ref="HO6" si="7">HN6+1</f>
        <v>45847</v>
      </c>
      <c r="HP6" s="12">
        <f t="shared" ref="HP6" si="8">HO6+1</f>
        <v>45848</v>
      </c>
      <c r="HQ6" s="12">
        <f t="shared" ref="HQ6" si="9">HP6+1</f>
        <v>45849</v>
      </c>
      <c r="HR6" s="11">
        <f t="shared" ref="HR6" si="10">HQ6+1</f>
        <v>45850</v>
      </c>
      <c r="HS6" s="12">
        <f t="shared" ref="HS6" si="11">HR6+1</f>
        <v>45851</v>
      </c>
      <c r="HT6" s="12">
        <f t="shared" ref="HT6" si="12">HS6+1</f>
        <v>45852</v>
      </c>
      <c r="HU6" s="12">
        <f t="shared" ref="HU6" si="13">HT6+1</f>
        <v>45853</v>
      </c>
      <c r="HV6" s="12">
        <f t="shared" ref="HV6" si="14">HU6+1</f>
        <v>45854</v>
      </c>
      <c r="HW6" s="12">
        <f t="shared" ref="HW6" si="15">HV6+1</f>
        <v>45855</v>
      </c>
      <c r="HX6" s="12">
        <f t="shared" ref="HX6" si="16">HW6+1</f>
        <v>45856</v>
      </c>
      <c r="HY6" s="12">
        <f t="shared" ref="HY6" si="17">HX6+1</f>
        <v>45857</v>
      </c>
      <c r="HZ6" s="12">
        <f t="shared" ref="HZ6" si="18">HY6+1</f>
        <v>45858</v>
      </c>
      <c r="IA6" s="12">
        <f t="shared" ref="IA6" si="19">HZ6+1</f>
        <v>45859</v>
      </c>
      <c r="IB6" s="12">
        <f t="shared" ref="IB6" si="20">IA6+1</f>
        <v>45860</v>
      </c>
      <c r="IC6" s="12">
        <f t="shared" ref="IC6" si="21">IB6+1</f>
        <v>45861</v>
      </c>
      <c r="ID6" s="12">
        <f t="shared" ref="ID6" si="22">IC6+1</f>
        <v>45862</v>
      </c>
      <c r="IE6" s="12">
        <f t="shared" ref="IE6" si="23">ID6+1</f>
        <v>45863</v>
      </c>
      <c r="IF6" s="12">
        <f>IE6+1</f>
        <v>45864</v>
      </c>
      <c r="IG6" s="13">
        <f t="shared" ref="IG6:KH6" si="24">IF6+1</f>
        <v>45865</v>
      </c>
      <c r="IH6" s="11">
        <f t="shared" si="24"/>
        <v>45866</v>
      </c>
      <c r="II6" s="12">
        <f t="shared" si="24"/>
        <v>45867</v>
      </c>
      <c r="IJ6" s="12">
        <f t="shared" si="24"/>
        <v>45868</v>
      </c>
      <c r="IK6" s="12">
        <f t="shared" si="24"/>
        <v>45869</v>
      </c>
      <c r="IL6" s="12">
        <f t="shared" si="24"/>
        <v>45870</v>
      </c>
      <c r="IM6" s="12">
        <f t="shared" si="24"/>
        <v>45871</v>
      </c>
      <c r="IN6" s="13">
        <f t="shared" si="24"/>
        <v>45872</v>
      </c>
      <c r="IO6" s="11">
        <f t="shared" si="24"/>
        <v>45873</v>
      </c>
      <c r="IP6" s="12">
        <f t="shared" si="24"/>
        <v>45874</v>
      </c>
      <c r="IQ6" s="12">
        <f t="shared" si="24"/>
        <v>45875</v>
      </c>
      <c r="IR6" s="12">
        <f t="shared" si="24"/>
        <v>45876</v>
      </c>
      <c r="IS6" s="12">
        <f t="shared" si="24"/>
        <v>45877</v>
      </c>
      <c r="IT6" s="12">
        <f t="shared" si="24"/>
        <v>45878</v>
      </c>
      <c r="IU6" s="13">
        <f t="shared" si="24"/>
        <v>45879</v>
      </c>
      <c r="IV6" s="11">
        <f t="shared" si="24"/>
        <v>45880</v>
      </c>
      <c r="IW6" s="12">
        <f t="shared" si="24"/>
        <v>45881</v>
      </c>
      <c r="IX6" s="12">
        <f t="shared" si="24"/>
        <v>45882</v>
      </c>
      <c r="IY6" s="12">
        <f t="shared" si="24"/>
        <v>45883</v>
      </c>
      <c r="IZ6" s="12">
        <f t="shared" si="24"/>
        <v>45884</v>
      </c>
      <c r="JA6" s="12">
        <f t="shared" si="24"/>
        <v>45885</v>
      </c>
      <c r="JB6" s="13">
        <f t="shared" si="24"/>
        <v>45886</v>
      </c>
      <c r="JC6" s="11">
        <f t="shared" si="24"/>
        <v>45887</v>
      </c>
      <c r="JD6" s="12">
        <f t="shared" si="24"/>
        <v>45888</v>
      </c>
      <c r="JE6" s="12">
        <f t="shared" si="24"/>
        <v>45889</v>
      </c>
      <c r="JF6" s="12">
        <f t="shared" si="24"/>
        <v>45890</v>
      </c>
      <c r="JG6" s="12">
        <f t="shared" si="24"/>
        <v>45891</v>
      </c>
      <c r="JH6" s="12">
        <f t="shared" si="24"/>
        <v>45892</v>
      </c>
      <c r="JI6" s="13">
        <f t="shared" si="24"/>
        <v>45893</v>
      </c>
      <c r="JJ6" s="11">
        <f t="shared" si="24"/>
        <v>45894</v>
      </c>
      <c r="JK6" s="12">
        <f t="shared" si="24"/>
        <v>45895</v>
      </c>
      <c r="JL6" s="12">
        <f t="shared" si="24"/>
        <v>45896</v>
      </c>
      <c r="JM6" s="12">
        <f t="shared" si="24"/>
        <v>45897</v>
      </c>
      <c r="JN6" s="12">
        <f t="shared" si="24"/>
        <v>45898</v>
      </c>
      <c r="JO6" s="12">
        <f t="shared" si="24"/>
        <v>45899</v>
      </c>
      <c r="JP6" s="13">
        <f t="shared" si="24"/>
        <v>45900</v>
      </c>
      <c r="JQ6" s="11">
        <f t="shared" si="24"/>
        <v>45901</v>
      </c>
      <c r="JR6" s="12">
        <f t="shared" si="24"/>
        <v>45902</v>
      </c>
      <c r="JS6" s="12">
        <f t="shared" si="24"/>
        <v>45903</v>
      </c>
      <c r="JT6" s="12">
        <f t="shared" si="24"/>
        <v>45904</v>
      </c>
      <c r="JU6" s="12">
        <f t="shared" si="24"/>
        <v>45905</v>
      </c>
      <c r="JV6" s="12">
        <f t="shared" si="24"/>
        <v>45906</v>
      </c>
      <c r="JW6" s="13">
        <f t="shared" si="24"/>
        <v>45907</v>
      </c>
      <c r="JX6" s="11">
        <f t="shared" si="24"/>
        <v>45908</v>
      </c>
      <c r="JY6" s="12">
        <f t="shared" si="24"/>
        <v>45909</v>
      </c>
      <c r="JZ6" s="12">
        <f t="shared" si="24"/>
        <v>45910</v>
      </c>
      <c r="KA6" s="12">
        <f t="shared" si="24"/>
        <v>45911</v>
      </c>
      <c r="KB6" s="12">
        <f t="shared" si="24"/>
        <v>45912</v>
      </c>
      <c r="KC6" s="12">
        <f t="shared" si="24"/>
        <v>45913</v>
      </c>
      <c r="KD6" s="13">
        <f t="shared" si="24"/>
        <v>45914</v>
      </c>
      <c r="KE6" s="11">
        <f t="shared" si="24"/>
        <v>45915</v>
      </c>
      <c r="KF6" s="12">
        <f t="shared" si="24"/>
        <v>45916</v>
      </c>
      <c r="KG6" s="12">
        <f t="shared" si="24"/>
        <v>45917</v>
      </c>
      <c r="KH6" s="12">
        <f t="shared" si="24"/>
        <v>45918</v>
      </c>
      <c r="KI6" s="12">
        <f t="shared" ref="KI6:KY6" si="25">KH6+1</f>
        <v>45919</v>
      </c>
      <c r="KJ6" s="12">
        <f t="shared" si="25"/>
        <v>45920</v>
      </c>
      <c r="KK6" s="13">
        <f t="shared" si="25"/>
        <v>45921</v>
      </c>
      <c r="KL6" s="11">
        <f t="shared" si="25"/>
        <v>45922</v>
      </c>
      <c r="KM6" s="12">
        <f t="shared" si="25"/>
        <v>45923</v>
      </c>
      <c r="KN6" s="12">
        <f t="shared" si="25"/>
        <v>45924</v>
      </c>
      <c r="KO6" s="12">
        <f t="shared" si="25"/>
        <v>45925</v>
      </c>
      <c r="KP6" s="12">
        <f t="shared" si="25"/>
        <v>45926</v>
      </c>
      <c r="KQ6" s="12">
        <f t="shared" si="25"/>
        <v>45927</v>
      </c>
      <c r="KR6" s="13">
        <f t="shared" si="25"/>
        <v>45928</v>
      </c>
      <c r="KS6" s="11">
        <f t="shared" si="25"/>
        <v>45929</v>
      </c>
      <c r="KT6" s="12">
        <f t="shared" si="25"/>
        <v>45930</v>
      </c>
      <c r="KU6" s="12">
        <f t="shared" si="25"/>
        <v>45931</v>
      </c>
      <c r="KV6" s="12">
        <f t="shared" si="25"/>
        <v>45932</v>
      </c>
      <c r="KW6" s="12">
        <f t="shared" si="25"/>
        <v>45933</v>
      </c>
      <c r="KX6" s="12">
        <f t="shared" si="25"/>
        <v>45934</v>
      </c>
      <c r="KY6" s="13">
        <f t="shared" si="25"/>
        <v>45935</v>
      </c>
    </row>
    <row r="7" spans="1:340" ht="36.75" thickBot="1" x14ac:dyDescent="0.3">
      <c r="A7" s="14" t="s">
        <v>0</v>
      </c>
      <c r="B7" s="14" t="s">
        <v>6</v>
      </c>
      <c r="C7" s="15" t="s">
        <v>18</v>
      </c>
      <c r="D7" s="16" t="s">
        <v>12</v>
      </c>
      <c r="E7" s="17" t="s">
        <v>7</v>
      </c>
      <c r="F7" s="17" t="s">
        <v>8</v>
      </c>
      <c r="G7" s="15" t="s">
        <v>9</v>
      </c>
      <c r="H7" s="15" t="s">
        <v>10</v>
      </c>
      <c r="I7" s="15" t="s">
        <v>11</v>
      </c>
      <c r="J7" s="15"/>
      <c r="K7" s="18" t="str">
        <f t="shared" ref="K7:AL7" si="26">CHOOSE(WEEKDAY(K6,1),"S","M","T","W","T","F","S")</f>
        <v>M</v>
      </c>
      <c r="L7" s="19" t="str">
        <f t="shared" si="26"/>
        <v>T</v>
      </c>
      <c r="M7" s="19" t="str">
        <f t="shared" si="26"/>
        <v>W</v>
      </c>
      <c r="N7" s="19" t="str">
        <f t="shared" si="26"/>
        <v>T</v>
      </c>
      <c r="O7" s="19" t="str">
        <f t="shared" si="26"/>
        <v>F</v>
      </c>
      <c r="P7" s="19" t="str">
        <f t="shared" si="26"/>
        <v>S</v>
      </c>
      <c r="Q7" s="20" t="str">
        <f t="shared" si="26"/>
        <v>S</v>
      </c>
      <c r="R7" s="18" t="str">
        <f t="shared" si="26"/>
        <v>M</v>
      </c>
      <c r="S7" s="19" t="str">
        <f t="shared" si="26"/>
        <v>T</v>
      </c>
      <c r="T7" s="19" t="str">
        <f t="shared" si="26"/>
        <v>W</v>
      </c>
      <c r="U7" s="19" t="str">
        <f t="shared" si="26"/>
        <v>T</v>
      </c>
      <c r="V7" s="19" t="str">
        <f t="shared" si="26"/>
        <v>F</v>
      </c>
      <c r="W7" s="19" t="str">
        <f t="shared" si="26"/>
        <v>S</v>
      </c>
      <c r="X7" s="20" t="str">
        <f t="shared" si="26"/>
        <v>S</v>
      </c>
      <c r="Y7" s="18" t="str">
        <f t="shared" si="26"/>
        <v>M</v>
      </c>
      <c r="Z7" s="19" t="str">
        <f t="shared" si="26"/>
        <v>T</v>
      </c>
      <c r="AA7" s="19" t="str">
        <f t="shared" si="26"/>
        <v>W</v>
      </c>
      <c r="AB7" s="19" t="str">
        <f t="shared" si="26"/>
        <v>T</v>
      </c>
      <c r="AC7" s="19" t="str">
        <f t="shared" si="26"/>
        <v>F</v>
      </c>
      <c r="AD7" s="19" t="str">
        <f t="shared" si="26"/>
        <v>S</v>
      </c>
      <c r="AE7" s="20" t="str">
        <f t="shared" si="26"/>
        <v>S</v>
      </c>
      <c r="AF7" s="18" t="str">
        <f t="shared" si="26"/>
        <v>M</v>
      </c>
      <c r="AG7" s="19" t="str">
        <f t="shared" si="26"/>
        <v>T</v>
      </c>
      <c r="AH7" s="19" t="str">
        <f t="shared" si="26"/>
        <v>W</v>
      </c>
      <c r="AI7" s="19" t="str">
        <f t="shared" si="26"/>
        <v>T</v>
      </c>
      <c r="AJ7" s="19" t="str">
        <f t="shared" si="26"/>
        <v>F</v>
      </c>
      <c r="AK7" s="19" t="str">
        <f t="shared" si="26"/>
        <v>S</v>
      </c>
      <c r="AL7" s="20" t="str">
        <f t="shared" si="26"/>
        <v>S</v>
      </c>
      <c r="AM7" s="18" t="str">
        <f t="shared" ref="AM7:CB7" si="27">CHOOSE(WEEKDAY(AM6,1),"S","M","T","W","T","F","S")</f>
        <v>M</v>
      </c>
      <c r="AN7" s="19" t="str">
        <f t="shared" si="27"/>
        <v>T</v>
      </c>
      <c r="AO7" s="19" t="str">
        <f t="shared" si="27"/>
        <v>W</v>
      </c>
      <c r="AP7" s="19" t="str">
        <f t="shared" si="27"/>
        <v>T</v>
      </c>
      <c r="AQ7" s="19" t="str">
        <f t="shared" si="27"/>
        <v>F</v>
      </c>
      <c r="AR7" s="19" t="str">
        <f t="shared" si="27"/>
        <v>S</v>
      </c>
      <c r="AS7" s="20" t="str">
        <f t="shared" si="27"/>
        <v>S</v>
      </c>
      <c r="AT7" s="18" t="str">
        <f t="shared" si="27"/>
        <v>M</v>
      </c>
      <c r="AU7" s="19" t="str">
        <f t="shared" si="27"/>
        <v>T</v>
      </c>
      <c r="AV7" s="19" t="str">
        <f t="shared" si="27"/>
        <v>W</v>
      </c>
      <c r="AW7" s="19" t="str">
        <f t="shared" si="27"/>
        <v>T</v>
      </c>
      <c r="AX7" s="19" t="str">
        <f t="shared" si="27"/>
        <v>F</v>
      </c>
      <c r="AY7" s="19" t="str">
        <f t="shared" si="27"/>
        <v>S</v>
      </c>
      <c r="AZ7" s="20" t="str">
        <f t="shared" si="27"/>
        <v>S</v>
      </c>
      <c r="BA7" s="18" t="str">
        <f t="shared" si="27"/>
        <v>M</v>
      </c>
      <c r="BB7" s="19" t="str">
        <f t="shared" si="27"/>
        <v>T</v>
      </c>
      <c r="BC7" s="19" t="str">
        <f t="shared" si="27"/>
        <v>W</v>
      </c>
      <c r="BD7" s="19" t="str">
        <f t="shared" si="27"/>
        <v>T</v>
      </c>
      <c r="BE7" s="19" t="str">
        <f t="shared" si="27"/>
        <v>F</v>
      </c>
      <c r="BF7" s="19" t="str">
        <f t="shared" si="27"/>
        <v>S</v>
      </c>
      <c r="BG7" s="20" t="str">
        <f t="shared" si="27"/>
        <v>S</v>
      </c>
      <c r="BH7" s="18" t="str">
        <f t="shared" si="27"/>
        <v>M</v>
      </c>
      <c r="BI7" s="19" t="str">
        <f t="shared" si="27"/>
        <v>T</v>
      </c>
      <c r="BJ7" s="19" t="str">
        <f t="shared" si="27"/>
        <v>W</v>
      </c>
      <c r="BK7" s="19" t="str">
        <f t="shared" si="27"/>
        <v>T</v>
      </c>
      <c r="BL7" s="19" t="str">
        <f t="shared" si="27"/>
        <v>F</v>
      </c>
      <c r="BM7" s="19" t="str">
        <f t="shared" si="27"/>
        <v>S</v>
      </c>
      <c r="BN7" s="20" t="str">
        <f t="shared" si="27"/>
        <v>S</v>
      </c>
      <c r="BO7" s="18" t="str">
        <f t="shared" si="27"/>
        <v>M</v>
      </c>
      <c r="BP7" s="19" t="str">
        <f t="shared" si="27"/>
        <v>T</v>
      </c>
      <c r="BQ7" s="19" t="str">
        <f t="shared" si="27"/>
        <v>W</v>
      </c>
      <c r="BR7" s="19" t="str">
        <f t="shared" si="27"/>
        <v>T</v>
      </c>
      <c r="BS7" s="19" t="str">
        <f t="shared" si="27"/>
        <v>F</v>
      </c>
      <c r="BT7" s="19" t="str">
        <f t="shared" si="27"/>
        <v>S</v>
      </c>
      <c r="BU7" s="20" t="str">
        <f t="shared" si="27"/>
        <v>S</v>
      </c>
      <c r="BV7" s="18" t="str">
        <f t="shared" si="27"/>
        <v>M</v>
      </c>
      <c r="BW7" s="19" t="str">
        <f t="shared" si="27"/>
        <v>T</v>
      </c>
      <c r="BX7" s="19" t="str">
        <f t="shared" si="27"/>
        <v>W</v>
      </c>
      <c r="BY7" s="19" t="str">
        <f t="shared" si="27"/>
        <v>T</v>
      </c>
      <c r="BZ7" s="19" t="str">
        <f t="shared" si="27"/>
        <v>F</v>
      </c>
      <c r="CA7" s="19" t="str">
        <f t="shared" si="27"/>
        <v>S</v>
      </c>
      <c r="CB7" s="20" t="str">
        <f t="shared" si="27"/>
        <v>S</v>
      </c>
      <c r="CC7" s="18" t="str">
        <f t="shared" ref="CC7:EN7" si="28">CHOOSE(WEEKDAY(CC6,1),"S","M","T","W","T","F","S")</f>
        <v>M</v>
      </c>
      <c r="CD7" s="19" t="str">
        <f t="shared" si="28"/>
        <v>T</v>
      </c>
      <c r="CE7" s="19" t="str">
        <f t="shared" si="28"/>
        <v>W</v>
      </c>
      <c r="CF7" s="19" t="str">
        <f t="shared" si="28"/>
        <v>T</v>
      </c>
      <c r="CG7" s="19" t="str">
        <f t="shared" si="28"/>
        <v>F</v>
      </c>
      <c r="CH7" s="19" t="str">
        <f t="shared" si="28"/>
        <v>S</v>
      </c>
      <c r="CI7" s="20" t="str">
        <f t="shared" si="28"/>
        <v>S</v>
      </c>
      <c r="CJ7" s="18" t="str">
        <f t="shared" si="28"/>
        <v>M</v>
      </c>
      <c r="CK7" s="19" t="str">
        <f t="shared" si="28"/>
        <v>T</v>
      </c>
      <c r="CL7" s="19" t="str">
        <f t="shared" si="28"/>
        <v>W</v>
      </c>
      <c r="CM7" s="19" t="str">
        <f t="shared" si="28"/>
        <v>T</v>
      </c>
      <c r="CN7" s="19" t="str">
        <f t="shared" si="28"/>
        <v>F</v>
      </c>
      <c r="CO7" s="19" t="str">
        <f t="shared" si="28"/>
        <v>S</v>
      </c>
      <c r="CP7" s="20" t="str">
        <f t="shared" si="28"/>
        <v>S</v>
      </c>
      <c r="CQ7" s="18" t="str">
        <f t="shared" si="28"/>
        <v>M</v>
      </c>
      <c r="CR7" s="19" t="str">
        <f t="shared" si="28"/>
        <v>T</v>
      </c>
      <c r="CS7" s="19" t="str">
        <f t="shared" si="28"/>
        <v>W</v>
      </c>
      <c r="CT7" s="19" t="str">
        <f t="shared" si="28"/>
        <v>T</v>
      </c>
      <c r="CU7" s="19" t="str">
        <f t="shared" si="28"/>
        <v>F</v>
      </c>
      <c r="CV7" s="19" t="str">
        <f t="shared" si="28"/>
        <v>S</v>
      </c>
      <c r="CW7" s="20" t="str">
        <f t="shared" si="28"/>
        <v>S</v>
      </c>
      <c r="CX7" s="18" t="str">
        <f t="shared" si="28"/>
        <v>M</v>
      </c>
      <c r="CY7" s="19" t="str">
        <f t="shared" si="28"/>
        <v>T</v>
      </c>
      <c r="CZ7" s="19" t="str">
        <f t="shared" si="28"/>
        <v>W</v>
      </c>
      <c r="DA7" s="19" t="str">
        <f t="shared" si="28"/>
        <v>T</v>
      </c>
      <c r="DB7" s="19" t="str">
        <f t="shared" si="28"/>
        <v>F</v>
      </c>
      <c r="DC7" s="19" t="str">
        <f t="shared" si="28"/>
        <v>S</v>
      </c>
      <c r="DD7" s="20" t="str">
        <f t="shared" si="28"/>
        <v>S</v>
      </c>
      <c r="DE7" s="18" t="str">
        <f t="shared" si="28"/>
        <v>M</v>
      </c>
      <c r="DF7" s="19" t="str">
        <f t="shared" si="28"/>
        <v>T</v>
      </c>
      <c r="DG7" s="19" t="str">
        <f t="shared" si="28"/>
        <v>W</v>
      </c>
      <c r="DH7" s="19" t="str">
        <f t="shared" si="28"/>
        <v>T</v>
      </c>
      <c r="DI7" s="19" t="str">
        <f t="shared" si="28"/>
        <v>F</v>
      </c>
      <c r="DJ7" s="19" t="str">
        <f t="shared" si="28"/>
        <v>S</v>
      </c>
      <c r="DK7" s="20" t="str">
        <f t="shared" si="28"/>
        <v>S</v>
      </c>
      <c r="DL7" s="18" t="str">
        <f t="shared" si="28"/>
        <v>M</v>
      </c>
      <c r="DM7" s="19" t="str">
        <f t="shared" si="28"/>
        <v>T</v>
      </c>
      <c r="DN7" s="19" t="str">
        <f t="shared" si="28"/>
        <v>W</v>
      </c>
      <c r="DO7" s="19" t="str">
        <f t="shared" si="28"/>
        <v>T</v>
      </c>
      <c r="DP7" s="19" t="str">
        <f t="shared" si="28"/>
        <v>F</v>
      </c>
      <c r="DQ7" s="19" t="str">
        <f t="shared" si="28"/>
        <v>S</v>
      </c>
      <c r="DR7" s="20" t="str">
        <f t="shared" si="28"/>
        <v>S</v>
      </c>
      <c r="DS7" s="18" t="str">
        <f t="shared" si="28"/>
        <v>M</v>
      </c>
      <c r="DT7" s="19" t="str">
        <f t="shared" si="28"/>
        <v>T</v>
      </c>
      <c r="DU7" s="19" t="str">
        <f t="shared" si="28"/>
        <v>W</v>
      </c>
      <c r="DV7" s="19" t="str">
        <f t="shared" si="28"/>
        <v>T</v>
      </c>
      <c r="DW7" s="19" t="str">
        <f t="shared" si="28"/>
        <v>F</v>
      </c>
      <c r="DX7" s="19" t="str">
        <f t="shared" si="28"/>
        <v>S</v>
      </c>
      <c r="DY7" s="20" t="str">
        <f t="shared" si="28"/>
        <v>S</v>
      </c>
      <c r="DZ7" s="18" t="str">
        <f t="shared" si="28"/>
        <v>M</v>
      </c>
      <c r="EA7" s="19" t="str">
        <f t="shared" si="28"/>
        <v>T</v>
      </c>
      <c r="EB7" s="19" t="str">
        <f t="shared" si="28"/>
        <v>W</v>
      </c>
      <c r="EC7" s="19" t="str">
        <f t="shared" si="28"/>
        <v>T</v>
      </c>
      <c r="ED7" s="19" t="str">
        <f t="shared" si="28"/>
        <v>F</v>
      </c>
      <c r="EE7" s="19" t="str">
        <f t="shared" si="28"/>
        <v>S</v>
      </c>
      <c r="EF7" s="20" t="str">
        <f t="shared" si="28"/>
        <v>S</v>
      </c>
      <c r="EG7" s="18" t="str">
        <f t="shared" si="28"/>
        <v>M</v>
      </c>
      <c r="EH7" s="19" t="str">
        <f t="shared" si="28"/>
        <v>T</v>
      </c>
      <c r="EI7" s="19" t="str">
        <f t="shared" si="28"/>
        <v>W</v>
      </c>
      <c r="EJ7" s="19" t="str">
        <f t="shared" si="28"/>
        <v>T</v>
      </c>
      <c r="EK7" s="19" t="str">
        <f t="shared" si="28"/>
        <v>F</v>
      </c>
      <c r="EL7" s="19" t="str">
        <f t="shared" si="28"/>
        <v>S</v>
      </c>
      <c r="EM7" s="20" t="str">
        <f t="shared" si="28"/>
        <v>S</v>
      </c>
      <c r="EN7" s="18" t="str">
        <f t="shared" si="28"/>
        <v>M</v>
      </c>
      <c r="EO7" s="19" t="str">
        <f t="shared" ref="EO7:EU7" si="29">CHOOSE(WEEKDAY(EO6,1),"S","M","T","W","T","F","S")</f>
        <v>T</v>
      </c>
      <c r="EP7" s="19" t="str">
        <f t="shared" si="29"/>
        <v>W</v>
      </c>
      <c r="EQ7" s="19" t="str">
        <f t="shared" si="29"/>
        <v>T</v>
      </c>
      <c r="ER7" s="19" t="str">
        <f t="shared" si="29"/>
        <v>F</v>
      </c>
      <c r="ES7" s="19" t="str">
        <f t="shared" si="29"/>
        <v>S</v>
      </c>
      <c r="ET7" s="20" t="str">
        <f t="shared" si="29"/>
        <v>S</v>
      </c>
      <c r="EU7" s="18" t="str">
        <f t="shared" si="29"/>
        <v>M</v>
      </c>
      <c r="EV7" s="19" t="str">
        <f t="shared" ref="EV7:FB7" si="30">CHOOSE(WEEKDAY(EV6,1),"S","M","T","W","T","F","S")</f>
        <v>T</v>
      </c>
      <c r="EW7" s="19" t="str">
        <f t="shared" si="30"/>
        <v>W</v>
      </c>
      <c r="EX7" s="19" t="str">
        <f t="shared" si="30"/>
        <v>T</v>
      </c>
      <c r="EY7" s="19" t="str">
        <f t="shared" si="30"/>
        <v>F</v>
      </c>
      <c r="EZ7" s="19" t="str">
        <f t="shared" si="30"/>
        <v>S</v>
      </c>
      <c r="FA7" s="20" t="str">
        <f t="shared" si="30"/>
        <v>S</v>
      </c>
      <c r="FB7" s="18" t="str">
        <f t="shared" si="30"/>
        <v>M</v>
      </c>
      <c r="FC7" s="19" t="str">
        <f t="shared" ref="FC7:FI7" si="31">CHOOSE(WEEKDAY(FC6,1),"S","M","T","W","T","F","S")</f>
        <v>T</v>
      </c>
      <c r="FD7" s="19" t="str">
        <f t="shared" si="31"/>
        <v>W</v>
      </c>
      <c r="FE7" s="19" t="str">
        <f t="shared" si="31"/>
        <v>T</v>
      </c>
      <c r="FF7" s="19" t="str">
        <f t="shared" si="31"/>
        <v>F</v>
      </c>
      <c r="FG7" s="19" t="str">
        <f t="shared" si="31"/>
        <v>S</v>
      </c>
      <c r="FH7" s="20" t="str">
        <f t="shared" si="31"/>
        <v>S</v>
      </c>
      <c r="FI7" s="18" t="str">
        <f t="shared" si="31"/>
        <v>M</v>
      </c>
      <c r="FJ7" s="19" t="str">
        <f t="shared" ref="FJ7:HK7" si="32">CHOOSE(WEEKDAY(FJ6,1),"S","M","T","W","T","F","S")</f>
        <v>T</v>
      </c>
      <c r="FK7" s="19" t="str">
        <f t="shared" si="32"/>
        <v>W</v>
      </c>
      <c r="FL7" s="19" t="str">
        <f t="shared" si="32"/>
        <v>T</v>
      </c>
      <c r="FM7" s="19" t="str">
        <f t="shared" si="32"/>
        <v>F</v>
      </c>
      <c r="FN7" s="19" t="str">
        <f t="shared" si="32"/>
        <v>S</v>
      </c>
      <c r="FO7" s="20" t="str">
        <f t="shared" si="32"/>
        <v>S</v>
      </c>
      <c r="FP7" s="18" t="str">
        <f t="shared" si="32"/>
        <v>M</v>
      </c>
      <c r="FQ7" s="19" t="str">
        <f t="shared" si="32"/>
        <v>T</v>
      </c>
      <c r="FR7" s="19" t="str">
        <f t="shared" si="32"/>
        <v>W</v>
      </c>
      <c r="FS7" s="19" t="str">
        <f t="shared" si="32"/>
        <v>T</v>
      </c>
      <c r="FT7" s="19" t="str">
        <f t="shared" si="32"/>
        <v>F</v>
      </c>
      <c r="FU7" s="19" t="str">
        <f t="shared" si="32"/>
        <v>S</v>
      </c>
      <c r="FV7" s="20" t="str">
        <f t="shared" si="32"/>
        <v>S</v>
      </c>
      <c r="FW7" s="18" t="str">
        <f t="shared" si="32"/>
        <v>M</v>
      </c>
      <c r="FX7" s="19" t="str">
        <f t="shared" si="32"/>
        <v>T</v>
      </c>
      <c r="FY7" s="19" t="str">
        <f t="shared" si="32"/>
        <v>W</v>
      </c>
      <c r="FZ7" s="19" t="str">
        <f t="shared" si="32"/>
        <v>T</v>
      </c>
      <c r="GA7" s="19" t="str">
        <f t="shared" si="32"/>
        <v>F</v>
      </c>
      <c r="GB7" s="19" t="str">
        <f t="shared" si="32"/>
        <v>S</v>
      </c>
      <c r="GC7" s="20" t="str">
        <f t="shared" si="32"/>
        <v>S</v>
      </c>
      <c r="GD7" s="18" t="str">
        <f t="shared" si="32"/>
        <v>M</v>
      </c>
      <c r="GE7" s="19" t="str">
        <f t="shared" si="32"/>
        <v>T</v>
      </c>
      <c r="GF7" s="19" t="str">
        <f t="shared" si="32"/>
        <v>W</v>
      </c>
      <c r="GG7" s="19" t="str">
        <f t="shared" si="32"/>
        <v>T</v>
      </c>
      <c r="GH7" s="19" t="str">
        <f t="shared" si="32"/>
        <v>F</v>
      </c>
      <c r="GI7" s="19" t="str">
        <f t="shared" si="32"/>
        <v>S</v>
      </c>
      <c r="GJ7" s="20" t="str">
        <f t="shared" si="32"/>
        <v>S</v>
      </c>
      <c r="GK7" s="18" t="str">
        <f t="shared" si="32"/>
        <v>M</v>
      </c>
      <c r="GL7" s="19" t="str">
        <f t="shared" si="32"/>
        <v>T</v>
      </c>
      <c r="GM7" s="19" t="str">
        <f t="shared" si="32"/>
        <v>W</v>
      </c>
      <c r="GN7" s="19" t="str">
        <f t="shared" si="32"/>
        <v>T</v>
      </c>
      <c r="GO7" s="19" t="str">
        <f t="shared" si="32"/>
        <v>F</v>
      </c>
      <c r="GP7" s="19" t="str">
        <f t="shared" si="32"/>
        <v>S</v>
      </c>
      <c r="GQ7" s="20" t="str">
        <f t="shared" si="32"/>
        <v>S</v>
      </c>
      <c r="GR7" s="18" t="str">
        <f t="shared" si="32"/>
        <v>M</v>
      </c>
      <c r="GS7" s="19" t="str">
        <f t="shared" si="32"/>
        <v>T</v>
      </c>
      <c r="GT7" s="19" t="str">
        <f t="shared" si="32"/>
        <v>W</v>
      </c>
      <c r="GU7" s="19" t="str">
        <f t="shared" si="32"/>
        <v>T</v>
      </c>
      <c r="GV7" s="19" t="str">
        <f t="shared" si="32"/>
        <v>F</v>
      </c>
      <c r="GW7" s="19" t="str">
        <f t="shared" si="32"/>
        <v>S</v>
      </c>
      <c r="GX7" s="20" t="str">
        <f t="shared" si="32"/>
        <v>S</v>
      </c>
      <c r="GY7" s="18" t="str">
        <f t="shared" si="32"/>
        <v>M</v>
      </c>
      <c r="GZ7" s="19" t="str">
        <f t="shared" si="32"/>
        <v>T</v>
      </c>
      <c r="HA7" s="19" t="str">
        <f t="shared" si="32"/>
        <v>W</v>
      </c>
      <c r="HB7" s="19" t="str">
        <f t="shared" si="32"/>
        <v>T</v>
      </c>
      <c r="HC7" s="19" t="str">
        <f t="shared" si="32"/>
        <v>F</v>
      </c>
      <c r="HD7" s="19" t="str">
        <f t="shared" si="32"/>
        <v>S</v>
      </c>
      <c r="HE7" s="20" t="str">
        <f t="shared" si="32"/>
        <v>S</v>
      </c>
      <c r="HF7" s="18" t="str">
        <f t="shared" si="32"/>
        <v>M</v>
      </c>
      <c r="HG7" s="19" t="str">
        <f t="shared" si="32"/>
        <v>T</v>
      </c>
      <c r="HH7" s="19" t="str">
        <f t="shared" si="32"/>
        <v>W</v>
      </c>
      <c r="HI7" s="19" t="str">
        <f t="shared" si="32"/>
        <v>T</v>
      </c>
      <c r="HJ7" s="19" t="str">
        <f t="shared" si="32"/>
        <v>F</v>
      </c>
      <c r="HK7" s="19" t="str">
        <f t="shared" si="32"/>
        <v>S</v>
      </c>
      <c r="HL7" s="18" t="str">
        <f t="shared" ref="HL7:HW7" si="33">CHOOSE(WEEKDAY(HL6,1),"S","M","T","W","T","F","S")</f>
        <v>S</v>
      </c>
      <c r="HM7" s="19" t="str">
        <f t="shared" si="33"/>
        <v>M</v>
      </c>
      <c r="HN7" s="19" t="str">
        <f t="shared" si="33"/>
        <v>T</v>
      </c>
      <c r="HO7" s="19" t="str">
        <f t="shared" si="33"/>
        <v>W</v>
      </c>
      <c r="HP7" s="19" t="str">
        <f t="shared" si="33"/>
        <v>T</v>
      </c>
      <c r="HQ7" s="19" t="str">
        <f t="shared" si="33"/>
        <v>F</v>
      </c>
      <c r="HR7" s="18" t="str">
        <f t="shared" si="33"/>
        <v>S</v>
      </c>
      <c r="HS7" s="19" t="str">
        <f t="shared" si="33"/>
        <v>S</v>
      </c>
      <c r="HT7" s="19" t="str">
        <f t="shared" si="33"/>
        <v>M</v>
      </c>
      <c r="HU7" s="19" t="str">
        <f t="shared" si="33"/>
        <v>T</v>
      </c>
      <c r="HV7" s="19" t="str">
        <f t="shared" si="33"/>
        <v>W</v>
      </c>
      <c r="HW7" s="19" t="str">
        <f t="shared" si="33"/>
        <v>T</v>
      </c>
      <c r="HX7" s="19" t="str">
        <f t="shared" ref="HX7:HY7" si="34">CHOOSE(WEEKDAY(HX6,1),"S","M","T","W","T","F","S")</f>
        <v>F</v>
      </c>
      <c r="HY7" s="19" t="str">
        <f t="shared" si="34"/>
        <v>S</v>
      </c>
      <c r="HZ7" s="19" t="str">
        <f t="shared" ref="HZ7:KG7" si="35">CHOOSE(WEEKDAY(HZ6,1),"S","M","T","W","T","F","S")</f>
        <v>S</v>
      </c>
      <c r="IA7" s="19" t="str">
        <f t="shared" si="35"/>
        <v>M</v>
      </c>
      <c r="IB7" s="19" t="str">
        <f t="shared" si="35"/>
        <v>T</v>
      </c>
      <c r="IC7" s="19" t="str">
        <f t="shared" si="35"/>
        <v>W</v>
      </c>
      <c r="ID7" s="19" t="str">
        <f t="shared" si="35"/>
        <v>T</v>
      </c>
      <c r="IE7" s="19" t="str">
        <f t="shared" si="35"/>
        <v>F</v>
      </c>
      <c r="IF7" s="19" t="str">
        <f t="shared" si="35"/>
        <v>S</v>
      </c>
      <c r="IG7" s="20" t="str">
        <f t="shared" si="35"/>
        <v>S</v>
      </c>
      <c r="IH7" s="18" t="str">
        <f t="shared" si="35"/>
        <v>M</v>
      </c>
      <c r="II7" s="19" t="str">
        <f t="shared" si="35"/>
        <v>T</v>
      </c>
      <c r="IJ7" s="19" t="str">
        <f t="shared" si="35"/>
        <v>W</v>
      </c>
      <c r="IK7" s="19" t="str">
        <f t="shared" si="35"/>
        <v>T</v>
      </c>
      <c r="IL7" s="19" t="str">
        <f t="shared" si="35"/>
        <v>F</v>
      </c>
      <c r="IM7" s="19" t="str">
        <f t="shared" si="35"/>
        <v>S</v>
      </c>
      <c r="IN7" s="20" t="str">
        <f t="shared" si="35"/>
        <v>S</v>
      </c>
      <c r="IO7" s="18" t="str">
        <f t="shared" si="35"/>
        <v>M</v>
      </c>
      <c r="IP7" s="19" t="str">
        <f t="shared" si="35"/>
        <v>T</v>
      </c>
      <c r="IQ7" s="19" t="str">
        <f t="shared" si="35"/>
        <v>W</v>
      </c>
      <c r="IR7" s="19" t="str">
        <f t="shared" si="35"/>
        <v>T</v>
      </c>
      <c r="IS7" s="19" t="str">
        <f t="shared" si="35"/>
        <v>F</v>
      </c>
      <c r="IT7" s="19" t="str">
        <f t="shared" si="35"/>
        <v>S</v>
      </c>
      <c r="IU7" s="20" t="str">
        <f t="shared" si="35"/>
        <v>S</v>
      </c>
      <c r="IV7" s="18" t="str">
        <f t="shared" si="35"/>
        <v>M</v>
      </c>
      <c r="IW7" s="19" t="str">
        <f t="shared" si="35"/>
        <v>T</v>
      </c>
      <c r="IX7" s="19" t="str">
        <f t="shared" si="35"/>
        <v>W</v>
      </c>
      <c r="IY7" s="19" t="str">
        <f t="shared" si="35"/>
        <v>T</v>
      </c>
      <c r="IZ7" s="19" t="str">
        <f t="shared" si="35"/>
        <v>F</v>
      </c>
      <c r="JA7" s="19" t="str">
        <f t="shared" si="35"/>
        <v>S</v>
      </c>
      <c r="JB7" s="20" t="str">
        <f t="shared" si="35"/>
        <v>S</v>
      </c>
      <c r="JC7" s="18" t="str">
        <f t="shared" si="35"/>
        <v>M</v>
      </c>
      <c r="JD7" s="19" t="str">
        <f t="shared" si="35"/>
        <v>T</v>
      </c>
      <c r="JE7" s="19" t="str">
        <f t="shared" si="35"/>
        <v>W</v>
      </c>
      <c r="JF7" s="19" t="str">
        <f t="shared" si="35"/>
        <v>T</v>
      </c>
      <c r="JG7" s="19" t="str">
        <f t="shared" si="35"/>
        <v>F</v>
      </c>
      <c r="JH7" s="19" t="str">
        <f t="shared" si="35"/>
        <v>S</v>
      </c>
      <c r="JI7" s="20" t="str">
        <f t="shared" si="35"/>
        <v>S</v>
      </c>
      <c r="JJ7" s="18" t="str">
        <f t="shared" si="35"/>
        <v>M</v>
      </c>
      <c r="JK7" s="19" t="str">
        <f t="shared" si="35"/>
        <v>T</v>
      </c>
      <c r="JL7" s="19" t="str">
        <f t="shared" si="35"/>
        <v>W</v>
      </c>
      <c r="JM7" s="19" t="str">
        <f t="shared" si="35"/>
        <v>T</v>
      </c>
      <c r="JN7" s="19" t="str">
        <f t="shared" si="35"/>
        <v>F</v>
      </c>
      <c r="JO7" s="19" t="str">
        <f t="shared" si="35"/>
        <v>S</v>
      </c>
      <c r="JP7" s="20" t="str">
        <f t="shared" si="35"/>
        <v>S</v>
      </c>
      <c r="JQ7" s="18" t="str">
        <f t="shared" si="35"/>
        <v>M</v>
      </c>
      <c r="JR7" s="19" t="str">
        <f t="shared" si="35"/>
        <v>T</v>
      </c>
      <c r="JS7" s="19" t="str">
        <f t="shared" si="35"/>
        <v>W</v>
      </c>
      <c r="JT7" s="19" t="str">
        <f t="shared" si="35"/>
        <v>T</v>
      </c>
      <c r="JU7" s="19" t="str">
        <f t="shared" si="35"/>
        <v>F</v>
      </c>
      <c r="JV7" s="19" t="str">
        <f t="shared" si="35"/>
        <v>S</v>
      </c>
      <c r="JW7" s="20" t="str">
        <f t="shared" si="35"/>
        <v>S</v>
      </c>
      <c r="JX7" s="18" t="str">
        <f t="shared" si="35"/>
        <v>M</v>
      </c>
      <c r="JY7" s="19" t="str">
        <f t="shared" si="35"/>
        <v>T</v>
      </c>
      <c r="JZ7" s="19" t="str">
        <f t="shared" si="35"/>
        <v>W</v>
      </c>
      <c r="KA7" s="19" t="str">
        <f t="shared" si="35"/>
        <v>T</v>
      </c>
      <c r="KB7" s="19" t="str">
        <f t="shared" si="35"/>
        <v>F</v>
      </c>
      <c r="KC7" s="19" t="str">
        <f t="shared" si="35"/>
        <v>S</v>
      </c>
      <c r="KD7" s="20" t="str">
        <f t="shared" si="35"/>
        <v>S</v>
      </c>
      <c r="KE7" s="18" t="str">
        <f t="shared" si="35"/>
        <v>M</v>
      </c>
      <c r="KF7" s="19" t="str">
        <f t="shared" si="35"/>
        <v>T</v>
      </c>
      <c r="KG7" s="19" t="str">
        <f t="shared" si="35"/>
        <v>W</v>
      </c>
      <c r="KH7" s="19" t="str">
        <f t="shared" ref="KH7:KY7" si="36">CHOOSE(WEEKDAY(KH6,1),"S","M","T","W","T","F","S")</f>
        <v>T</v>
      </c>
      <c r="KI7" s="19" t="str">
        <f t="shared" si="36"/>
        <v>F</v>
      </c>
      <c r="KJ7" s="19" t="str">
        <f t="shared" si="36"/>
        <v>S</v>
      </c>
      <c r="KK7" s="20" t="str">
        <f t="shared" si="36"/>
        <v>S</v>
      </c>
      <c r="KL7" s="18" t="str">
        <f t="shared" si="36"/>
        <v>M</v>
      </c>
      <c r="KM7" s="19" t="str">
        <f t="shared" si="36"/>
        <v>T</v>
      </c>
      <c r="KN7" s="19" t="str">
        <f t="shared" si="36"/>
        <v>W</v>
      </c>
      <c r="KO7" s="19" t="str">
        <f t="shared" si="36"/>
        <v>T</v>
      </c>
      <c r="KP7" s="19" t="str">
        <f t="shared" si="36"/>
        <v>F</v>
      </c>
      <c r="KQ7" s="19" t="str">
        <f t="shared" si="36"/>
        <v>S</v>
      </c>
      <c r="KR7" s="20" t="str">
        <f t="shared" si="36"/>
        <v>S</v>
      </c>
      <c r="KS7" s="18" t="str">
        <f t="shared" si="36"/>
        <v>M</v>
      </c>
      <c r="KT7" s="19" t="str">
        <f t="shared" si="36"/>
        <v>T</v>
      </c>
      <c r="KU7" s="19" t="str">
        <f t="shared" si="36"/>
        <v>W</v>
      </c>
      <c r="KV7" s="19" t="str">
        <f t="shared" si="36"/>
        <v>T</v>
      </c>
      <c r="KW7" s="19" t="str">
        <f t="shared" si="36"/>
        <v>F</v>
      </c>
      <c r="KX7" s="19" t="str">
        <f t="shared" si="36"/>
        <v>S</v>
      </c>
      <c r="KY7" s="20" t="str">
        <f t="shared" si="36"/>
        <v>S</v>
      </c>
      <c r="MB7" s="32"/>
    </row>
    <row r="8" spans="1:340" s="32" customFormat="1" ht="19.5" x14ac:dyDescent="0.2">
      <c r="A8" s="21" t="str">
        <f>IF(ISERROR(VALUE(SUBSTITUTE(prevWBS,".",""))),"1",IF(ISERROR(FIND("`",SUBSTITUTE(prevWBS,".","`",1))),TEXT(VALUE(prevWBS)+1,"#"),TEXT(VALUE(LEFT(prevWBS,FIND("`",SUBSTITUTE(prevWBS,".","`",1))-1))+1,"#")))</f>
        <v>1</v>
      </c>
      <c r="B8" s="22" t="s">
        <v>17</v>
      </c>
      <c r="C8" s="23"/>
      <c r="D8" s="24"/>
      <c r="E8" s="25"/>
      <c r="F8" s="26" t="str">
        <f>IF(ISBLANK(E8)," - ",IF(G8=0,E8,E8+G8-1))</f>
        <v xml:space="preserve"> - </v>
      </c>
      <c r="G8" s="27"/>
      <c r="H8" s="28"/>
      <c r="I8" s="29" t="str">
        <f t="shared" ref="I8:I24" si="37">IF(OR(F8=0,E8=0)," - ",NETWORKDAYS(E8,F8))</f>
        <v xml:space="preserve"> - </v>
      </c>
      <c r="J8" s="30"/>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c r="IX8" s="31"/>
      <c r="IY8" s="31"/>
      <c r="IZ8" s="31"/>
      <c r="JA8" s="31"/>
      <c r="JB8" s="31"/>
      <c r="JC8" s="31"/>
      <c r="JD8" s="31"/>
      <c r="JE8" s="31"/>
      <c r="JF8" s="31"/>
      <c r="JG8" s="31"/>
      <c r="JH8" s="31"/>
      <c r="JI8" s="31"/>
      <c r="JJ8" s="31"/>
      <c r="JK8" s="31"/>
      <c r="JL8" s="31"/>
      <c r="JM8" s="31"/>
      <c r="JN8" s="31"/>
      <c r="JO8" s="31"/>
      <c r="JP8" s="31"/>
      <c r="JQ8" s="31"/>
      <c r="JR8" s="31"/>
      <c r="JS8" s="31"/>
      <c r="JT8" s="31"/>
      <c r="JU8" s="31"/>
      <c r="JV8" s="31"/>
      <c r="JW8" s="31"/>
      <c r="JX8" s="31"/>
      <c r="JY8" s="31"/>
      <c r="JZ8" s="31"/>
      <c r="KA8" s="31"/>
      <c r="KB8" s="31"/>
      <c r="KC8" s="31"/>
      <c r="KD8" s="31"/>
      <c r="KE8" s="31"/>
      <c r="KF8" s="31"/>
      <c r="KG8" s="31"/>
      <c r="KH8" s="31"/>
      <c r="KI8" s="31"/>
      <c r="KJ8" s="31"/>
      <c r="KK8" s="31"/>
      <c r="KL8" s="31"/>
      <c r="KM8" s="31"/>
      <c r="KN8" s="31"/>
      <c r="KO8" s="31"/>
      <c r="KP8" s="31"/>
      <c r="KQ8" s="31"/>
      <c r="KR8" s="31"/>
      <c r="KS8" s="31"/>
      <c r="KT8" s="31"/>
      <c r="KU8" s="31"/>
      <c r="KV8" s="31"/>
      <c r="KW8" s="31"/>
      <c r="KX8" s="31"/>
      <c r="KY8" s="31"/>
    </row>
    <row r="9" spans="1:340" s="35" customFormat="1" ht="19.5" x14ac:dyDescent="0.2">
      <c r="A9"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4" t="s">
        <v>50</v>
      </c>
      <c r="C9" s="35" t="s">
        <v>39</v>
      </c>
      <c r="D9" s="36"/>
      <c r="E9" s="70">
        <v>45635</v>
      </c>
      <c r="F9" s="71">
        <f>IF(ISBLANK(E9)," - ",IF(G9=0,E9,E9+G9-1))</f>
        <v>45639</v>
      </c>
      <c r="G9" s="39">
        <v>5</v>
      </c>
      <c r="H9" s="40">
        <v>1</v>
      </c>
      <c r="I9" s="41">
        <f t="shared" si="37"/>
        <v>5</v>
      </c>
      <c r="J9" s="42"/>
      <c r="K9" s="33"/>
      <c r="L9" s="33"/>
      <c r="M9" s="33"/>
      <c r="N9" s="33"/>
      <c r="O9" s="7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row>
    <row r="10" spans="1:340" s="32" customFormat="1" ht="19.5" x14ac:dyDescent="0.2">
      <c r="A10" s="43" t="str">
        <f>IF(ISERROR(VALUE(SUBSTITUTE(prevWBS,".",""))),"1",IF(ISERROR(FIND("`",SUBSTITUTE(prevWBS,".","`",1))),TEXT(VALUE(prevWBS)+1,"#"),TEXT(VALUE(LEFT(prevWBS,FIND("`",SUBSTITUTE(prevWBS,".","`",1))-1))+1,"#")))</f>
        <v>2</v>
      </c>
      <c r="B10" s="44" t="s">
        <v>19</v>
      </c>
      <c r="D10" s="45"/>
      <c r="E10" s="72"/>
      <c r="F10" s="72" t="str">
        <f t="shared" ref="F10:F24" si="38">IF(ISBLANK(E10)," - ",IF(G10=0,E10,E10+G10-1))</f>
        <v xml:space="preserve"> - </v>
      </c>
      <c r="G10" s="46"/>
      <c r="H10" s="47"/>
      <c r="I10" s="48" t="str">
        <f t="shared" si="37"/>
        <v xml:space="preserve"> - </v>
      </c>
      <c r="J10" s="49"/>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row>
    <row r="11" spans="1:340" s="35" customFormat="1" ht="19.5" x14ac:dyDescent="0.2">
      <c r="A11" s="33" t="str">
        <f t="shared" ref="A11:A13" si="3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4" t="s">
        <v>31</v>
      </c>
      <c r="C11" s="35" t="s">
        <v>39</v>
      </c>
      <c r="D11" s="36"/>
      <c r="E11" s="70">
        <v>45635</v>
      </c>
      <c r="F11" s="71">
        <f t="shared" si="38"/>
        <v>45684</v>
      </c>
      <c r="G11" s="39">
        <v>50</v>
      </c>
      <c r="H11" s="40">
        <v>1</v>
      </c>
      <c r="I11" s="41">
        <f t="shared" si="37"/>
        <v>36</v>
      </c>
      <c r="J11" s="42"/>
      <c r="K11" s="33"/>
      <c r="L11" s="33"/>
      <c r="M11" s="33"/>
      <c r="N11" s="33"/>
      <c r="O11" s="33"/>
      <c r="P11" s="33"/>
      <c r="Q11" s="33"/>
      <c r="R11" s="33"/>
      <c r="S11" s="33"/>
      <c r="T11" s="33"/>
      <c r="U11" s="33"/>
      <c r="V11" s="33"/>
      <c r="W11" s="33"/>
      <c r="X11" s="33"/>
      <c r="Y11" s="33"/>
      <c r="Z11" s="33"/>
      <c r="AA11" s="73" t="s">
        <v>29</v>
      </c>
      <c r="AB11" s="33"/>
      <c r="AC11" s="33"/>
      <c r="AD11" s="33"/>
      <c r="AE11" s="33"/>
      <c r="AF11" s="73"/>
      <c r="AG11" s="33"/>
      <c r="AH11" s="73"/>
      <c r="AI11" s="33"/>
      <c r="AJ11" s="33"/>
      <c r="AK11" s="33"/>
      <c r="AL11" s="33"/>
      <c r="AM11" s="33"/>
      <c r="AN11" s="33"/>
      <c r="AO11" s="73" t="s">
        <v>29</v>
      </c>
      <c r="AP11" s="33"/>
      <c r="AQ11" s="33"/>
      <c r="AR11" s="33"/>
      <c r="AS11" s="33"/>
      <c r="AT11" s="73"/>
      <c r="AU11" s="33"/>
      <c r="AV11" s="33"/>
      <c r="AW11" s="33"/>
      <c r="AX11" s="33"/>
      <c r="AY11" s="33"/>
      <c r="AZ11" s="33"/>
      <c r="BA11" s="33"/>
      <c r="BB11" s="33"/>
      <c r="BC11" s="33"/>
      <c r="BD11" s="73"/>
      <c r="BE11" s="73" t="s">
        <v>29</v>
      </c>
      <c r="BF11" s="33"/>
      <c r="BG11" s="33"/>
      <c r="BH11" s="73"/>
      <c r="BI11" s="33"/>
      <c r="BJ11" s="33"/>
      <c r="BK11" s="33"/>
      <c r="BL11" s="33"/>
      <c r="BM11" s="33"/>
      <c r="BN11" s="33"/>
      <c r="BO11" s="33"/>
      <c r="BP11" s="33"/>
      <c r="BQ11" s="33"/>
      <c r="BR11" s="73" t="s">
        <v>29</v>
      </c>
      <c r="BS11" s="33"/>
      <c r="BT11" s="33"/>
      <c r="BU11" s="33"/>
      <c r="BV11" s="73"/>
      <c r="BW11" s="33"/>
      <c r="BX11" s="33"/>
      <c r="BY11" s="33"/>
      <c r="BZ11" s="33"/>
      <c r="CA11" s="33"/>
      <c r="CB11" s="33"/>
      <c r="CC11" s="73"/>
      <c r="CD11" s="33"/>
      <c r="CE11" s="33"/>
      <c r="CF11" s="73" t="s">
        <v>29</v>
      </c>
      <c r="CG11" s="33"/>
      <c r="CH11" s="33"/>
      <c r="CI11" s="33"/>
      <c r="CJ11" s="7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row>
    <row r="12" spans="1:340" s="35" customFormat="1" ht="19.5" x14ac:dyDescent="0.2">
      <c r="A12" s="33" t="str">
        <f t="shared" si="39"/>
        <v>2.2</v>
      </c>
      <c r="B12" s="34" t="s">
        <v>30</v>
      </c>
      <c r="C12" s="35" t="s">
        <v>33</v>
      </c>
      <c r="D12" s="36"/>
      <c r="E12" s="70">
        <v>45685</v>
      </c>
      <c r="F12" s="71">
        <f>IF(ISBLANK(E12)," - ",IF(G12=0,E12,E12+G12-1))</f>
        <v>45744</v>
      </c>
      <c r="G12" s="39">
        <v>60</v>
      </c>
      <c r="H12" s="40">
        <v>1</v>
      </c>
      <c r="I12" s="41">
        <f>IF(OR(F12=0,E12=0)," - ",NETWORKDAYS(E12,F12))</f>
        <v>44</v>
      </c>
      <c r="J12" s="42"/>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c r="IW12" s="33"/>
      <c r="IX12" s="33"/>
      <c r="IY12" s="33"/>
      <c r="IZ12" s="33"/>
      <c r="JA12" s="33"/>
      <c r="JB12" s="33"/>
      <c r="JC12" s="33"/>
      <c r="JD12" s="33"/>
      <c r="JE12" s="33"/>
      <c r="JF12" s="33"/>
      <c r="JG12" s="33"/>
      <c r="JH12" s="33"/>
      <c r="JI12" s="33"/>
      <c r="JJ12" s="33"/>
      <c r="JK12" s="33"/>
      <c r="JL12" s="33"/>
      <c r="JM12" s="33"/>
      <c r="JN12" s="33"/>
      <c r="JO12" s="33"/>
      <c r="JP12" s="33"/>
      <c r="JQ12" s="33"/>
      <c r="JR12" s="33"/>
      <c r="JS12" s="33"/>
      <c r="JT12" s="33"/>
      <c r="JU12" s="33"/>
      <c r="JV12" s="33"/>
      <c r="JW12" s="33"/>
      <c r="JX12" s="33"/>
      <c r="JY12" s="33"/>
      <c r="JZ12" s="33"/>
      <c r="KA12" s="33"/>
      <c r="KB12" s="33"/>
      <c r="KC12" s="33"/>
      <c r="KD12" s="33"/>
      <c r="KE12" s="33"/>
      <c r="KF12" s="33"/>
      <c r="KG12" s="33"/>
      <c r="KH12" s="33"/>
      <c r="KI12" s="33"/>
      <c r="KJ12" s="33"/>
      <c r="KK12" s="33"/>
      <c r="KL12" s="33"/>
      <c r="KM12" s="33"/>
      <c r="KN12" s="33"/>
      <c r="KO12" s="33"/>
      <c r="KP12" s="33"/>
      <c r="KQ12" s="33"/>
      <c r="KR12" s="33"/>
      <c r="KS12" s="33"/>
      <c r="KT12" s="33"/>
      <c r="KU12" s="33"/>
      <c r="KV12" s="33"/>
      <c r="KW12" s="33"/>
      <c r="KX12" s="33"/>
      <c r="KY12" s="33"/>
    </row>
    <row r="13" spans="1:340" s="32" customFormat="1" ht="19.5" x14ac:dyDescent="0.2">
      <c r="A13" s="43" t="str">
        <f t="shared" si="39"/>
        <v>2.3</v>
      </c>
      <c r="B13" s="44" t="s">
        <v>40</v>
      </c>
      <c r="C13" s="32" t="s">
        <v>33</v>
      </c>
      <c r="D13" s="45"/>
      <c r="E13" s="72">
        <v>45778</v>
      </c>
      <c r="F13" s="72">
        <f>IF(ISBLANK(E13)," - ",IF(G13=0,E13,E13+G13-1))</f>
        <v>45846</v>
      </c>
      <c r="G13" s="46">
        <v>69</v>
      </c>
      <c r="H13" s="47">
        <v>1</v>
      </c>
      <c r="I13" s="48">
        <f>IF(OR(F13=0,E13=0)," - ",NETWORKDAYS(E13,F13))</f>
        <v>49</v>
      </c>
      <c r="J13" s="49"/>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row>
    <row r="14" spans="1:340" s="99" customFormat="1" ht="19.5" x14ac:dyDescent="0.2">
      <c r="A14" s="100" t="s">
        <v>41</v>
      </c>
      <c r="B14" s="101" t="s">
        <v>44</v>
      </c>
      <c r="C14" s="91"/>
      <c r="D14" s="92"/>
      <c r="E14" s="93"/>
      <c r="F14" s="93"/>
      <c r="G14" s="94"/>
      <c r="H14" s="95"/>
      <c r="I14" s="94"/>
      <c r="J14" s="96"/>
      <c r="K14" s="89"/>
      <c r="L14" s="89"/>
      <c r="M14" s="89"/>
      <c r="N14" s="89"/>
      <c r="O14" s="89"/>
      <c r="P14" s="89"/>
      <c r="Q14" s="89"/>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8"/>
      <c r="DF14" s="97"/>
      <c r="DG14" s="97"/>
      <c r="DH14" s="97"/>
      <c r="DI14" s="97"/>
      <c r="DJ14" s="97"/>
      <c r="DK14" s="97"/>
      <c r="DL14" s="97"/>
      <c r="DM14" s="97"/>
      <c r="DN14" s="97"/>
      <c r="DO14" s="97"/>
      <c r="DP14" s="97"/>
      <c r="DQ14" s="97"/>
      <c r="DR14" s="97"/>
      <c r="DS14" s="97"/>
      <c r="DT14" s="97"/>
      <c r="DU14" s="97"/>
      <c r="DV14" s="97"/>
      <c r="DW14" s="97"/>
      <c r="DX14" s="97"/>
      <c r="DY14" s="97"/>
      <c r="DZ14" s="98"/>
      <c r="EA14" s="97"/>
      <c r="EB14" s="97"/>
      <c r="EC14" s="97"/>
      <c r="ED14" s="97"/>
      <c r="EE14" s="97"/>
      <c r="EF14" s="97"/>
      <c r="EG14" s="97"/>
      <c r="EH14" s="97"/>
      <c r="EI14" s="97"/>
      <c r="EJ14" s="97"/>
      <c r="EK14" s="97"/>
      <c r="EL14" s="97"/>
      <c r="EM14" s="97"/>
      <c r="EN14" s="97"/>
      <c r="EO14" s="97"/>
      <c r="EP14" s="97"/>
      <c r="EQ14" s="97"/>
      <c r="ER14" s="97"/>
      <c r="ES14" s="97"/>
      <c r="ET14" s="97"/>
      <c r="EU14" s="98"/>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row>
    <row r="15" spans="1:340" s="99" customFormat="1" ht="19.5" x14ac:dyDescent="0.2">
      <c r="A15" s="100" t="s">
        <v>42</v>
      </c>
      <c r="B15" s="101" t="s">
        <v>45</v>
      </c>
      <c r="C15" s="91"/>
      <c r="D15" s="92"/>
      <c r="E15" s="93"/>
      <c r="F15" s="93"/>
      <c r="G15" s="94"/>
      <c r="H15" s="95"/>
      <c r="I15" s="94"/>
      <c r="J15" s="96"/>
      <c r="K15" s="89"/>
      <c r="L15" s="89"/>
      <c r="M15" s="89"/>
      <c r="N15" s="89"/>
      <c r="O15" s="89"/>
      <c r="P15" s="89"/>
      <c r="Q15" s="89"/>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8"/>
      <c r="DF15" s="97"/>
      <c r="DG15" s="97"/>
      <c r="DH15" s="97"/>
      <c r="DI15" s="97"/>
      <c r="DJ15" s="97"/>
      <c r="DK15" s="97"/>
      <c r="DL15" s="97"/>
      <c r="DM15" s="97"/>
      <c r="DN15" s="97"/>
      <c r="DO15" s="97"/>
      <c r="DP15" s="97"/>
      <c r="DQ15" s="97"/>
      <c r="DR15" s="97"/>
      <c r="DS15" s="97"/>
      <c r="DT15" s="97"/>
      <c r="DU15" s="97"/>
      <c r="DV15" s="97"/>
      <c r="DW15" s="97"/>
      <c r="DX15" s="97"/>
      <c r="DY15" s="97"/>
      <c r="DZ15" s="98"/>
      <c r="EA15" s="97"/>
      <c r="EB15" s="97"/>
      <c r="EC15" s="97"/>
      <c r="ED15" s="97"/>
      <c r="EE15" s="97"/>
      <c r="EF15" s="97"/>
      <c r="EG15" s="97"/>
      <c r="EH15" s="97"/>
      <c r="EI15" s="97"/>
      <c r="EJ15" s="97"/>
      <c r="EK15" s="97"/>
      <c r="EL15" s="97"/>
      <c r="EM15" s="97"/>
      <c r="EN15" s="97"/>
      <c r="EO15" s="97"/>
      <c r="EP15" s="97"/>
      <c r="EQ15" s="97"/>
      <c r="ER15" s="97"/>
      <c r="ES15" s="97"/>
      <c r="ET15" s="97"/>
      <c r="EU15" s="98"/>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97"/>
      <c r="JO15" s="97"/>
      <c r="JP15" s="97"/>
      <c r="JQ15" s="97"/>
      <c r="JR15" s="97"/>
      <c r="JS15" s="97"/>
      <c r="JT15" s="97"/>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row>
    <row r="16" spans="1:340" s="32" customFormat="1" ht="19.5" x14ac:dyDescent="0.2">
      <c r="A16" s="43">
        <v>2.4</v>
      </c>
      <c r="B16" s="44" t="s">
        <v>51</v>
      </c>
      <c r="C16" s="32" t="s">
        <v>33</v>
      </c>
      <c r="D16" s="45"/>
      <c r="E16" s="72">
        <v>45811</v>
      </c>
      <c r="F16" s="72">
        <f>IF(ISBLANK(E16)," - ",IF(G16=0,E16,E16+G16-1))</f>
        <v>45846</v>
      </c>
      <c r="G16" s="46">
        <v>36</v>
      </c>
      <c r="H16" s="47">
        <v>1</v>
      </c>
      <c r="I16" s="48">
        <f>IF(OR(F16=0,E16=0)," - ",NETWORKDAYS(E16,F16))</f>
        <v>26</v>
      </c>
      <c r="J16" s="49"/>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c r="IR16" s="50"/>
      <c r="IS16" s="50"/>
      <c r="IT16" s="50"/>
      <c r="IU16" s="50"/>
      <c r="IV16" s="50"/>
      <c r="IW16" s="50"/>
      <c r="IX16" s="50"/>
      <c r="IY16" s="50"/>
      <c r="IZ16" s="50"/>
      <c r="JA16" s="50"/>
      <c r="JB16" s="50"/>
      <c r="JC16" s="50"/>
      <c r="JD16" s="50"/>
      <c r="JE16" s="50"/>
      <c r="JF16" s="50"/>
      <c r="JG16" s="50"/>
      <c r="JH16" s="50"/>
      <c r="JI16" s="50"/>
      <c r="JJ16" s="50"/>
      <c r="JK16" s="50"/>
      <c r="JL16" s="50"/>
      <c r="JM16" s="50"/>
      <c r="JN16" s="50"/>
      <c r="JO16" s="50"/>
      <c r="JP16" s="50"/>
      <c r="JQ16" s="50"/>
      <c r="JR16" s="50"/>
      <c r="JS16" s="50"/>
      <c r="JT16" s="50"/>
      <c r="JU16" s="50"/>
      <c r="JV16" s="50"/>
      <c r="JW16" s="50"/>
      <c r="JX16" s="50"/>
      <c r="JY16" s="50"/>
      <c r="JZ16" s="50"/>
      <c r="KA16" s="50"/>
      <c r="KB16" s="50"/>
      <c r="KC16" s="50"/>
      <c r="KD16" s="50"/>
      <c r="KE16" s="50"/>
      <c r="KF16" s="50"/>
      <c r="KG16" s="50"/>
      <c r="KH16" s="50"/>
      <c r="KI16" s="50"/>
      <c r="KJ16" s="50"/>
      <c r="KK16" s="50"/>
      <c r="KL16" s="50"/>
      <c r="KM16" s="50"/>
      <c r="KN16" s="50"/>
      <c r="KO16" s="50"/>
      <c r="KP16" s="50"/>
      <c r="KQ16" s="50"/>
      <c r="KR16" s="50"/>
      <c r="KS16" s="50"/>
      <c r="KT16" s="50"/>
      <c r="KU16" s="50"/>
      <c r="KV16" s="50"/>
      <c r="KW16" s="50"/>
      <c r="KX16" s="50"/>
      <c r="KY16" s="50"/>
    </row>
    <row r="17" spans="1:311" s="99" customFormat="1" ht="19.5" x14ac:dyDescent="0.2">
      <c r="A17" s="100" t="s">
        <v>43</v>
      </c>
      <c r="B17" s="101" t="s">
        <v>47</v>
      </c>
      <c r="C17" s="91"/>
      <c r="D17" s="102"/>
      <c r="E17" s="93"/>
      <c r="F17" s="93"/>
      <c r="G17" s="94"/>
      <c r="H17" s="95"/>
      <c r="I17" s="94"/>
      <c r="J17" s="96"/>
      <c r="K17" s="89"/>
      <c r="L17" s="89"/>
      <c r="M17" s="89"/>
      <c r="N17" s="89"/>
      <c r="O17" s="89"/>
      <c r="P17" s="89"/>
      <c r="Q17" s="89"/>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c r="GL17" s="97"/>
      <c r="GM17" s="97"/>
      <c r="GN17" s="97"/>
      <c r="GO17" s="97"/>
      <c r="GP17" s="97"/>
      <c r="GQ17" s="97"/>
      <c r="GR17" s="97"/>
      <c r="GS17" s="97"/>
      <c r="GT17" s="97"/>
      <c r="GU17" s="97"/>
      <c r="GV17" s="97"/>
      <c r="GW17" s="97"/>
      <c r="GX17" s="97"/>
      <c r="GY17" s="97"/>
      <c r="GZ17" s="97"/>
      <c r="HA17" s="97"/>
      <c r="HB17" s="97"/>
      <c r="HC17" s="97"/>
      <c r="HD17" s="97"/>
      <c r="HE17" s="97"/>
      <c r="HF17" s="97"/>
      <c r="HG17" s="97"/>
      <c r="HH17" s="97"/>
      <c r="HI17" s="97"/>
      <c r="HJ17" s="97"/>
      <c r="HK17" s="97"/>
      <c r="HL17" s="97"/>
      <c r="HM17" s="97"/>
      <c r="HN17" s="97"/>
      <c r="HO17" s="97"/>
      <c r="HP17" s="97"/>
      <c r="HQ17" s="97"/>
      <c r="HR17" s="97"/>
      <c r="HS17" s="97"/>
      <c r="HT17" s="97"/>
      <c r="HU17" s="97"/>
      <c r="HV17" s="97"/>
      <c r="HW17" s="97"/>
      <c r="HX17" s="97"/>
      <c r="HY17" s="97"/>
      <c r="HZ17" s="97"/>
      <c r="IA17" s="97"/>
      <c r="IB17" s="97"/>
      <c r="IC17" s="97"/>
      <c r="ID17" s="97"/>
      <c r="IE17" s="97"/>
      <c r="IF17" s="97"/>
      <c r="IG17" s="97"/>
      <c r="IH17" s="97"/>
      <c r="II17" s="97"/>
      <c r="IJ17" s="97"/>
      <c r="IK17" s="97"/>
      <c r="IL17" s="97"/>
      <c r="IM17" s="97"/>
      <c r="IN17" s="97"/>
      <c r="IO17" s="97"/>
      <c r="IP17" s="97"/>
      <c r="IQ17" s="97"/>
      <c r="IR17" s="97"/>
      <c r="IS17" s="97"/>
      <c r="IT17" s="97"/>
      <c r="IU17" s="97"/>
      <c r="IV17" s="97"/>
      <c r="IW17" s="97"/>
      <c r="IX17" s="97"/>
      <c r="IY17" s="97"/>
      <c r="IZ17" s="97"/>
      <c r="JA17" s="97"/>
      <c r="JB17" s="97"/>
      <c r="JC17" s="97"/>
      <c r="JD17" s="97"/>
      <c r="JE17" s="97"/>
      <c r="JF17" s="97"/>
      <c r="JG17" s="97"/>
      <c r="JH17" s="97"/>
      <c r="JI17" s="97"/>
      <c r="JJ17" s="97"/>
      <c r="JK17" s="97"/>
      <c r="JL17" s="97"/>
      <c r="JM17" s="97"/>
      <c r="JN17" s="97"/>
      <c r="JO17" s="97"/>
      <c r="JP17" s="97"/>
      <c r="JQ17" s="97"/>
      <c r="JR17" s="97"/>
      <c r="JS17" s="97"/>
      <c r="JT17" s="97"/>
      <c r="JU17" s="97"/>
      <c r="JV17" s="97"/>
      <c r="JW17" s="97"/>
      <c r="JX17" s="97"/>
      <c r="JY17" s="97"/>
      <c r="JZ17" s="97"/>
      <c r="KA17" s="97"/>
      <c r="KB17" s="97"/>
      <c r="KC17" s="97"/>
      <c r="KD17" s="97"/>
      <c r="KE17" s="97"/>
      <c r="KF17" s="97"/>
      <c r="KG17" s="97"/>
      <c r="KH17" s="97"/>
      <c r="KI17" s="97"/>
      <c r="KJ17" s="97"/>
      <c r="KK17" s="97"/>
      <c r="KL17" s="97"/>
      <c r="KM17" s="97"/>
      <c r="KN17" s="97"/>
      <c r="KO17" s="97"/>
      <c r="KP17" s="97"/>
      <c r="KQ17" s="97"/>
      <c r="KR17" s="97"/>
      <c r="KS17" s="97"/>
      <c r="KT17" s="97"/>
      <c r="KU17" s="97"/>
      <c r="KV17" s="97"/>
      <c r="KW17" s="97"/>
      <c r="KX17" s="97"/>
      <c r="KY17" s="97"/>
    </row>
    <row r="18" spans="1:311" s="99" customFormat="1" ht="19.5" x14ac:dyDescent="0.2">
      <c r="A18" s="100" t="s">
        <v>46</v>
      </c>
      <c r="B18" s="101" t="s">
        <v>48</v>
      </c>
      <c r="C18" s="91"/>
      <c r="D18" s="102"/>
      <c r="E18" s="93"/>
      <c r="F18" s="93"/>
      <c r="G18" s="94"/>
      <c r="H18" s="95"/>
      <c r="I18" s="94"/>
      <c r="J18" s="96"/>
      <c r="K18" s="89"/>
      <c r="L18" s="89"/>
      <c r="M18" s="89"/>
      <c r="N18" s="89"/>
      <c r="O18" s="89"/>
      <c r="P18" s="89"/>
      <c r="Q18" s="89"/>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c r="IK18" s="97"/>
      <c r="IL18" s="97"/>
      <c r="IM18" s="97"/>
      <c r="IN18" s="97"/>
      <c r="IO18" s="97"/>
      <c r="IP18" s="97"/>
      <c r="IQ18" s="97"/>
      <c r="IR18" s="97"/>
      <c r="IS18" s="97"/>
      <c r="IT18" s="97"/>
      <c r="IU18" s="97"/>
      <c r="IV18" s="97"/>
      <c r="IW18" s="97"/>
      <c r="IX18" s="97"/>
      <c r="IY18" s="97"/>
      <c r="IZ18" s="97"/>
      <c r="JA18" s="97"/>
      <c r="JB18" s="97"/>
      <c r="JC18" s="97"/>
      <c r="JD18" s="97"/>
      <c r="JE18" s="97"/>
      <c r="JF18" s="97"/>
      <c r="JG18" s="97"/>
      <c r="JH18" s="97"/>
      <c r="JI18" s="97"/>
      <c r="JJ18" s="97"/>
      <c r="JK18" s="97"/>
      <c r="JL18" s="97"/>
      <c r="JM18" s="97"/>
      <c r="JN18" s="97"/>
      <c r="JO18" s="97"/>
      <c r="JP18" s="97"/>
      <c r="JQ18" s="97"/>
      <c r="JR18" s="97"/>
      <c r="JS18" s="97"/>
      <c r="JT18" s="97"/>
      <c r="JU18" s="97"/>
      <c r="JV18" s="97"/>
      <c r="JW18" s="97"/>
      <c r="JX18" s="97"/>
      <c r="JY18" s="97"/>
      <c r="JZ18" s="97"/>
      <c r="KA18" s="97"/>
      <c r="KB18" s="97"/>
      <c r="KC18" s="97"/>
      <c r="KD18" s="97"/>
      <c r="KE18" s="97"/>
      <c r="KF18" s="97"/>
      <c r="KG18" s="97"/>
      <c r="KH18" s="97"/>
      <c r="KI18" s="97"/>
      <c r="KJ18" s="97"/>
      <c r="KK18" s="97"/>
      <c r="KL18" s="97"/>
      <c r="KM18" s="97"/>
      <c r="KN18" s="97"/>
      <c r="KO18" s="97"/>
      <c r="KP18" s="97"/>
      <c r="KQ18" s="97"/>
      <c r="KR18" s="97"/>
      <c r="KS18" s="97"/>
      <c r="KT18" s="97"/>
      <c r="KU18" s="97"/>
      <c r="KV18" s="97"/>
      <c r="KW18" s="97"/>
      <c r="KX18" s="97"/>
      <c r="KY18" s="97"/>
    </row>
    <row r="19" spans="1:311" s="32" customFormat="1" ht="19.5" x14ac:dyDescent="0.2">
      <c r="A19" s="43" t="str">
        <f>IF(ISERROR(VALUE(SUBSTITUTE(prevWBS,".",""))),"1",IF(ISERROR(FIND("`",SUBSTITUTE(prevWBS,".","`",1))),TEXT(VALUE(prevWBS)+1,"#"),TEXT(VALUE(LEFT(prevWBS,FIND("`",SUBSTITUTE(prevWBS,".","`",1))-1))+1,"#")))</f>
        <v>3</v>
      </c>
      <c r="B19" s="44" t="s">
        <v>52</v>
      </c>
      <c r="D19" s="45"/>
      <c r="E19" s="72"/>
      <c r="F19" s="72" t="str">
        <f t="shared" si="38"/>
        <v xml:space="preserve"> - </v>
      </c>
      <c r="G19" s="46"/>
      <c r="H19" s="47"/>
      <c r="I19" s="48" t="str">
        <f t="shared" si="37"/>
        <v xml:space="preserve"> - </v>
      </c>
      <c r="J19" s="49"/>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c r="IV19" s="50"/>
      <c r="IW19" s="50"/>
      <c r="IX19" s="50"/>
      <c r="IY19" s="50"/>
      <c r="IZ19" s="50"/>
      <c r="JA19" s="50"/>
      <c r="JB19" s="50"/>
      <c r="JC19" s="50"/>
      <c r="JD19" s="50"/>
      <c r="JE19" s="50"/>
      <c r="JF19" s="50"/>
      <c r="JG19" s="50"/>
      <c r="JH19" s="50"/>
      <c r="JI19" s="50"/>
      <c r="JJ19" s="50"/>
      <c r="JK19" s="50"/>
      <c r="JL19" s="50"/>
      <c r="JM19" s="50"/>
      <c r="JN19" s="50"/>
      <c r="JO19" s="50"/>
      <c r="JP19" s="50"/>
      <c r="JQ19" s="50"/>
      <c r="JR19" s="50"/>
      <c r="JS19" s="50"/>
      <c r="JT19" s="50"/>
      <c r="JU19" s="50"/>
      <c r="JV19" s="50"/>
      <c r="JW19" s="50"/>
      <c r="JX19" s="50"/>
      <c r="JY19" s="50"/>
      <c r="JZ19" s="50"/>
      <c r="KA19" s="50"/>
      <c r="KB19" s="50"/>
      <c r="KC19" s="50"/>
      <c r="KD19" s="50"/>
      <c r="KE19" s="50"/>
      <c r="KF19" s="50"/>
      <c r="KG19" s="50"/>
      <c r="KH19" s="50"/>
      <c r="KI19" s="50"/>
      <c r="KJ19" s="50"/>
      <c r="KK19" s="50"/>
      <c r="KL19" s="50"/>
      <c r="KM19" s="50"/>
      <c r="KN19" s="50"/>
      <c r="KO19" s="50"/>
      <c r="KP19" s="50"/>
      <c r="KQ19" s="50"/>
      <c r="KR19" s="50"/>
      <c r="KS19" s="50"/>
      <c r="KT19" s="50"/>
      <c r="KU19" s="50"/>
      <c r="KV19" s="50"/>
      <c r="KW19" s="50"/>
      <c r="KX19" s="50"/>
      <c r="KY19" s="50"/>
    </row>
    <row r="20" spans="1:311" s="99" customFormat="1" ht="19.5" x14ac:dyDescent="0.2">
      <c r="A20" s="97" t="str">
        <f t="shared" ref="A20:A23" si="40">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0" s="103" t="s">
        <v>24</v>
      </c>
      <c r="C20" s="99" t="s">
        <v>39</v>
      </c>
      <c r="D20" s="104"/>
      <c r="E20" s="105">
        <v>45639</v>
      </c>
      <c r="F20" s="105">
        <f>IF(ISBLANK(E20)," - ",IF(G20=0,E20,E20+G20-1))</f>
        <v>45644</v>
      </c>
      <c r="G20" s="106">
        <v>6</v>
      </c>
      <c r="H20" s="107">
        <v>1</v>
      </c>
      <c r="I20" s="106">
        <f t="shared" si="37"/>
        <v>4</v>
      </c>
      <c r="J20" s="108"/>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c r="CN20" s="97"/>
      <c r="CO20" s="97"/>
      <c r="CP20" s="97"/>
      <c r="CQ20" s="97"/>
      <c r="CR20" s="97"/>
      <c r="CS20" s="97"/>
      <c r="CT20" s="97"/>
      <c r="CU20" s="97"/>
      <c r="CV20" s="97"/>
      <c r="CW20" s="97"/>
      <c r="CX20" s="97"/>
      <c r="CY20" s="97"/>
      <c r="CZ20" s="97"/>
      <c r="DA20" s="97"/>
      <c r="DB20" s="97"/>
      <c r="DC20" s="97"/>
      <c r="DD20" s="97"/>
      <c r="DE20" s="97"/>
      <c r="DF20" s="97"/>
      <c r="DG20" s="97"/>
      <c r="DH20" s="97"/>
      <c r="DI20" s="97"/>
      <c r="DJ20" s="97"/>
      <c r="DK20" s="97"/>
      <c r="DL20" s="97"/>
      <c r="DM20" s="97"/>
      <c r="DN20" s="97"/>
      <c r="DO20" s="97"/>
      <c r="DP20" s="97"/>
      <c r="DQ20" s="97"/>
      <c r="DR20" s="97"/>
      <c r="DS20" s="97"/>
      <c r="DT20" s="97"/>
      <c r="DU20" s="97"/>
      <c r="DV20" s="97"/>
      <c r="DW20" s="97"/>
      <c r="DX20" s="97"/>
      <c r="DY20" s="97"/>
      <c r="DZ20" s="97"/>
      <c r="EA20" s="97"/>
      <c r="EB20" s="97"/>
      <c r="EC20" s="97"/>
      <c r="ED20" s="97"/>
      <c r="EE20" s="97"/>
      <c r="EF20" s="97"/>
      <c r="EG20" s="97"/>
      <c r="EH20" s="97"/>
      <c r="EI20" s="97"/>
      <c r="EJ20" s="97"/>
      <c r="EK20" s="97"/>
      <c r="EL20" s="97"/>
      <c r="EM20" s="97"/>
      <c r="EN20" s="97"/>
      <c r="EO20" s="97"/>
      <c r="EP20" s="97"/>
      <c r="EQ20" s="97"/>
      <c r="ER20" s="97"/>
      <c r="ES20" s="97"/>
      <c r="ET20" s="97"/>
      <c r="EU20" s="97"/>
      <c r="EV20" s="97"/>
      <c r="EW20" s="97"/>
      <c r="EX20" s="97"/>
      <c r="EY20" s="97"/>
      <c r="EZ20" s="97"/>
      <c r="FA20" s="97"/>
      <c r="FB20" s="97"/>
      <c r="FC20" s="97"/>
      <c r="FD20" s="97"/>
      <c r="FE20" s="97"/>
      <c r="FF20" s="97"/>
      <c r="FG20" s="97"/>
      <c r="FH20" s="97"/>
      <c r="FI20" s="97"/>
      <c r="FJ20" s="97"/>
      <c r="FK20" s="97"/>
      <c r="FL20" s="97"/>
      <c r="FM20" s="97"/>
      <c r="FN20" s="97"/>
      <c r="FO20" s="97"/>
      <c r="FP20" s="97"/>
      <c r="FQ20" s="97"/>
      <c r="FR20" s="97"/>
      <c r="FS20" s="97"/>
      <c r="FT20" s="97"/>
      <c r="FU20" s="97"/>
      <c r="FV20" s="97"/>
      <c r="FW20" s="97"/>
      <c r="FX20" s="97"/>
      <c r="FY20" s="97"/>
      <c r="FZ20" s="97"/>
      <c r="GA20" s="97"/>
      <c r="GB20" s="97"/>
      <c r="GC20" s="97"/>
      <c r="GD20" s="97"/>
      <c r="GE20" s="97"/>
      <c r="GF20" s="97"/>
      <c r="GG20" s="97"/>
      <c r="GH20" s="97"/>
      <c r="GI20" s="97"/>
      <c r="GJ20" s="97"/>
      <c r="GK20" s="97"/>
      <c r="GL20" s="97"/>
      <c r="GM20" s="97"/>
      <c r="GN20" s="97"/>
      <c r="GO20" s="97"/>
      <c r="GP20" s="97"/>
      <c r="GQ20" s="97"/>
      <c r="GR20" s="97"/>
      <c r="GS20" s="97"/>
      <c r="GT20" s="97"/>
      <c r="GU20" s="97"/>
      <c r="GV20" s="97"/>
      <c r="GW20" s="97"/>
      <c r="GX20" s="97"/>
      <c r="GY20" s="97"/>
      <c r="GZ20" s="97"/>
      <c r="HA20" s="97"/>
      <c r="HB20" s="97"/>
      <c r="HC20" s="97"/>
      <c r="HD20" s="97"/>
      <c r="HE20" s="97"/>
      <c r="HF20" s="97"/>
      <c r="HG20" s="97"/>
      <c r="HH20" s="97"/>
      <c r="HI20" s="97"/>
      <c r="HJ20" s="97"/>
      <c r="HK20" s="97"/>
      <c r="HL20" s="97"/>
      <c r="HM20" s="97"/>
      <c r="HN20" s="97"/>
      <c r="HO20" s="97"/>
      <c r="HP20" s="97"/>
      <c r="HQ20" s="97"/>
      <c r="HR20" s="97"/>
      <c r="HS20" s="97"/>
      <c r="HT20" s="97"/>
      <c r="HU20" s="97"/>
      <c r="HV20" s="97"/>
      <c r="HW20" s="97"/>
      <c r="HX20" s="97"/>
      <c r="HY20" s="97"/>
      <c r="HZ20" s="97"/>
      <c r="IA20" s="97"/>
      <c r="IB20" s="97"/>
      <c r="IC20" s="97"/>
      <c r="ID20" s="97"/>
      <c r="IE20" s="97"/>
      <c r="IF20" s="97"/>
      <c r="IG20" s="97"/>
      <c r="IH20" s="97"/>
      <c r="II20" s="97"/>
      <c r="IJ20" s="97"/>
      <c r="IK20" s="97"/>
      <c r="IL20" s="97"/>
      <c r="IM20" s="97"/>
      <c r="IN20" s="97"/>
      <c r="IO20" s="97"/>
      <c r="IP20" s="97"/>
      <c r="IQ20" s="97"/>
      <c r="IR20" s="97"/>
      <c r="IS20" s="97"/>
      <c r="IT20" s="97"/>
      <c r="IU20" s="97"/>
      <c r="IV20" s="97"/>
      <c r="IW20" s="97"/>
      <c r="IX20" s="97"/>
      <c r="IY20" s="97"/>
      <c r="IZ20" s="97"/>
      <c r="JA20" s="97"/>
      <c r="JB20" s="97"/>
      <c r="JC20" s="97"/>
      <c r="JD20" s="97"/>
      <c r="JE20" s="97"/>
      <c r="JF20" s="97"/>
      <c r="JG20" s="97"/>
      <c r="JH20" s="97"/>
      <c r="JI20" s="97"/>
      <c r="JJ20" s="97"/>
      <c r="JK20" s="97"/>
      <c r="JL20" s="97"/>
      <c r="JM20" s="97"/>
      <c r="JN20" s="97"/>
      <c r="JO20" s="97"/>
      <c r="JP20" s="97"/>
      <c r="JQ20" s="97"/>
      <c r="JR20" s="97"/>
      <c r="JS20" s="97"/>
      <c r="JT20" s="97"/>
      <c r="JU20" s="97"/>
      <c r="JV20" s="97"/>
      <c r="JW20" s="97"/>
      <c r="JX20" s="97"/>
      <c r="JY20" s="97"/>
      <c r="JZ20" s="97"/>
      <c r="KA20" s="97"/>
      <c r="KB20" s="97"/>
      <c r="KC20" s="97"/>
      <c r="KD20" s="97"/>
      <c r="KE20" s="97"/>
      <c r="KF20" s="97"/>
      <c r="KG20" s="97"/>
      <c r="KH20" s="97"/>
      <c r="KI20" s="97"/>
      <c r="KJ20" s="97"/>
      <c r="KK20" s="97"/>
      <c r="KL20" s="97"/>
      <c r="KM20" s="97"/>
      <c r="KN20" s="97"/>
      <c r="KO20" s="97"/>
      <c r="KP20" s="97"/>
      <c r="KQ20" s="97"/>
      <c r="KR20" s="97"/>
      <c r="KS20" s="97"/>
      <c r="KT20" s="97"/>
      <c r="KU20" s="97"/>
      <c r="KV20" s="97"/>
      <c r="KW20" s="97"/>
      <c r="KX20" s="97"/>
      <c r="KY20" s="97"/>
    </row>
    <row r="21" spans="1:311" s="99" customFormat="1" ht="19.5" x14ac:dyDescent="0.2">
      <c r="A21" s="97" t="str">
        <f t="shared" si="40"/>
        <v>3.2</v>
      </c>
      <c r="B21" s="103" t="s">
        <v>25</v>
      </c>
      <c r="C21" s="99" t="s">
        <v>33</v>
      </c>
      <c r="D21" s="104"/>
      <c r="E21" s="105">
        <v>45639</v>
      </c>
      <c r="F21" s="105">
        <f>IF(ISBLANK(E21)," - ",IF(G21=0,E21,E21+G21-1))</f>
        <v>45644</v>
      </c>
      <c r="G21" s="106">
        <v>6</v>
      </c>
      <c r="H21" s="107">
        <v>1</v>
      </c>
      <c r="I21" s="106">
        <f t="shared" si="37"/>
        <v>4</v>
      </c>
      <c r="J21" s="108"/>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c r="BX21" s="97"/>
      <c r="BY21" s="97"/>
      <c r="BZ21" s="97"/>
      <c r="CA21" s="97"/>
      <c r="CB21" s="97"/>
      <c r="CC21" s="97"/>
      <c r="CD21" s="97"/>
      <c r="CE21" s="97"/>
      <c r="CF21" s="97"/>
      <c r="CG21" s="97"/>
      <c r="CH21" s="97"/>
      <c r="CI21" s="97"/>
      <c r="CJ21" s="97"/>
      <c r="CK21" s="97"/>
      <c r="CL21" s="97"/>
      <c r="CM21" s="97"/>
      <c r="CN21" s="97"/>
      <c r="CO21" s="97"/>
      <c r="CP21" s="97"/>
      <c r="CQ21" s="97"/>
      <c r="CR21" s="97"/>
      <c r="CS21" s="97"/>
      <c r="CT21" s="97"/>
      <c r="CU21" s="97"/>
      <c r="CV21" s="97"/>
      <c r="CW21" s="97"/>
      <c r="CX21" s="97"/>
      <c r="CY21" s="97"/>
      <c r="CZ21" s="97"/>
      <c r="DA21" s="97"/>
      <c r="DB21" s="97"/>
      <c r="DC21" s="97"/>
      <c r="DD21" s="97"/>
      <c r="DE21" s="97"/>
      <c r="DF21" s="97"/>
      <c r="DG21" s="97"/>
      <c r="DH21" s="97"/>
      <c r="DI21" s="97"/>
      <c r="DJ21" s="97"/>
      <c r="DK21" s="97"/>
      <c r="DL21" s="97"/>
      <c r="DM21" s="97"/>
      <c r="DN21" s="97"/>
      <c r="DO21" s="97"/>
      <c r="DP21" s="97"/>
      <c r="DQ21" s="97"/>
      <c r="DR21" s="97"/>
      <c r="DS21" s="97"/>
      <c r="DT21" s="97"/>
      <c r="DU21" s="97"/>
      <c r="DV21" s="97"/>
      <c r="DW21" s="97"/>
      <c r="DX21" s="97"/>
      <c r="DY21" s="97"/>
      <c r="DZ21" s="97"/>
      <c r="EA21" s="97"/>
      <c r="EB21" s="97"/>
      <c r="EC21" s="97"/>
      <c r="ED21" s="97"/>
      <c r="EE21" s="97"/>
      <c r="EF21" s="97"/>
      <c r="EG21" s="97"/>
      <c r="EH21" s="97"/>
      <c r="EI21" s="97"/>
      <c r="EJ21" s="97"/>
      <c r="EK21" s="97"/>
      <c r="EL21" s="97"/>
      <c r="EM21" s="97"/>
      <c r="EN21" s="97"/>
      <c r="EO21" s="97"/>
      <c r="EP21" s="97"/>
      <c r="EQ21" s="97"/>
      <c r="ER21" s="97"/>
      <c r="ES21" s="97"/>
      <c r="ET21" s="97"/>
      <c r="EU21" s="97"/>
      <c r="EV21" s="97"/>
      <c r="EW21" s="97"/>
      <c r="EX21" s="97"/>
      <c r="EY21" s="97"/>
      <c r="EZ21" s="97"/>
      <c r="FA21" s="97"/>
      <c r="FB21" s="97"/>
      <c r="FC21" s="97"/>
      <c r="FD21" s="97"/>
      <c r="FE21" s="97"/>
      <c r="FF21" s="97"/>
      <c r="FG21" s="97"/>
      <c r="FH21" s="97"/>
      <c r="FI21" s="97"/>
      <c r="FJ21" s="97"/>
      <c r="FK21" s="97"/>
      <c r="FL21" s="97"/>
      <c r="FM21" s="97"/>
      <c r="FN21" s="97"/>
      <c r="FO21" s="97"/>
      <c r="FP21" s="97"/>
      <c r="FQ21" s="97"/>
      <c r="FR21" s="97"/>
      <c r="FS21" s="97"/>
      <c r="FT21" s="97"/>
      <c r="FU21" s="97"/>
      <c r="FV21" s="97"/>
      <c r="FW21" s="97"/>
      <c r="FX21" s="97"/>
      <c r="FY21" s="97"/>
      <c r="FZ21" s="97"/>
      <c r="GA21" s="97"/>
      <c r="GB21" s="97"/>
      <c r="GC21" s="97"/>
      <c r="GD21" s="97"/>
      <c r="GE21" s="97"/>
      <c r="GF21" s="97"/>
      <c r="GG21" s="97"/>
      <c r="GH21" s="97"/>
      <c r="GI21" s="97"/>
      <c r="GJ21" s="97"/>
      <c r="GK21" s="97"/>
      <c r="GL21" s="97"/>
      <c r="GM21" s="97"/>
      <c r="GN21" s="97"/>
      <c r="GO21" s="97"/>
      <c r="GP21" s="97"/>
      <c r="GQ21" s="97"/>
      <c r="GR21" s="97"/>
      <c r="GS21" s="97"/>
      <c r="GT21" s="97"/>
      <c r="GU21" s="97"/>
      <c r="GV21" s="97"/>
      <c r="GW21" s="97"/>
      <c r="GX21" s="97"/>
      <c r="GY21" s="97"/>
      <c r="GZ21" s="97"/>
      <c r="HA21" s="97"/>
      <c r="HB21" s="97"/>
      <c r="HC21" s="97"/>
      <c r="HD21" s="97"/>
      <c r="HE21" s="97"/>
      <c r="HF21" s="97"/>
      <c r="HG21" s="97"/>
      <c r="HH21" s="97"/>
      <c r="HI21" s="97"/>
      <c r="HJ21" s="97"/>
      <c r="HK21" s="97"/>
      <c r="HL21" s="97"/>
      <c r="HM21" s="97"/>
      <c r="HN21" s="97"/>
      <c r="HO21" s="97"/>
      <c r="HP21" s="97"/>
      <c r="HQ21" s="97"/>
      <c r="HR21" s="97"/>
      <c r="HS21" s="97"/>
      <c r="HT21" s="97"/>
      <c r="HU21" s="97"/>
      <c r="HV21" s="97"/>
      <c r="HW21" s="97"/>
      <c r="HX21" s="97"/>
      <c r="HY21" s="97"/>
      <c r="HZ21" s="97"/>
      <c r="IA21" s="97"/>
      <c r="IB21" s="97"/>
      <c r="IC21" s="97"/>
      <c r="ID21" s="97"/>
      <c r="IE21" s="97"/>
      <c r="IF21" s="97"/>
      <c r="IG21" s="97"/>
      <c r="IH21" s="97"/>
      <c r="II21" s="97"/>
      <c r="IJ21" s="97"/>
      <c r="IK21" s="97"/>
      <c r="IL21" s="97"/>
      <c r="IM21" s="97"/>
      <c r="IN21" s="97"/>
      <c r="IO21" s="97"/>
      <c r="IP21" s="97"/>
      <c r="IQ21" s="97"/>
      <c r="IR21" s="97"/>
      <c r="IS21" s="97"/>
      <c r="IT21" s="97"/>
      <c r="IU21" s="97"/>
      <c r="IV21" s="97"/>
      <c r="IW21" s="97"/>
      <c r="IX21" s="97"/>
      <c r="IY21" s="97"/>
      <c r="IZ21" s="97"/>
      <c r="JA21" s="97"/>
      <c r="JB21" s="97"/>
      <c r="JC21" s="97"/>
      <c r="JD21" s="97"/>
      <c r="JE21" s="97"/>
      <c r="JF21" s="97"/>
      <c r="JG21" s="97"/>
      <c r="JH21" s="97"/>
      <c r="JI21" s="97"/>
      <c r="JJ21" s="97"/>
      <c r="JK21" s="97"/>
      <c r="JL21" s="97"/>
      <c r="JM21" s="97"/>
      <c r="JN21" s="97"/>
      <c r="JO21" s="97"/>
      <c r="JP21" s="97"/>
      <c r="JQ21" s="97"/>
      <c r="JR21" s="97"/>
      <c r="JS21" s="97"/>
      <c r="JT21" s="97"/>
      <c r="JU21" s="97"/>
      <c r="JV21" s="97"/>
      <c r="JW21" s="97"/>
      <c r="JX21" s="97"/>
      <c r="JY21" s="97"/>
      <c r="JZ21" s="97"/>
      <c r="KA21" s="97"/>
      <c r="KB21" s="97"/>
      <c r="KC21" s="97"/>
      <c r="KD21" s="97"/>
      <c r="KE21" s="97"/>
      <c r="KF21" s="97"/>
      <c r="KG21" s="97"/>
      <c r="KH21" s="97"/>
      <c r="KI21" s="97"/>
      <c r="KJ21" s="97"/>
      <c r="KK21" s="97"/>
      <c r="KL21" s="97"/>
      <c r="KM21" s="97"/>
      <c r="KN21" s="97"/>
      <c r="KO21" s="97"/>
      <c r="KP21" s="97"/>
      <c r="KQ21" s="97"/>
      <c r="KR21" s="97"/>
      <c r="KS21" s="97"/>
      <c r="KT21" s="97"/>
      <c r="KU21" s="97"/>
      <c r="KV21" s="97"/>
      <c r="KW21" s="97"/>
      <c r="KX21" s="97"/>
      <c r="KY21" s="97"/>
    </row>
    <row r="22" spans="1:311" s="99" customFormat="1" ht="19.5" x14ac:dyDescent="0.2">
      <c r="A22" s="97" t="str">
        <f t="shared" si="40"/>
        <v>3.3</v>
      </c>
      <c r="B22" s="103" t="s">
        <v>26</v>
      </c>
      <c r="C22" s="99" t="s">
        <v>33</v>
      </c>
      <c r="D22" s="104"/>
      <c r="E22" s="105">
        <v>45639</v>
      </c>
      <c r="F22" s="105">
        <f>IF(ISBLANK(E22)," - ",IF(G22=0,E22,E22+G22-1))</f>
        <v>45644</v>
      </c>
      <c r="G22" s="106">
        <v>6</v>
      </c>
      <c r="H22" s="107">
        <v>1</v>
      </c>
      <c r="I22" s="106">
        <f t="shared" si="37"/>
        <v>4</v>
      </c>
      <c r="J22" s="108"/>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c r="CP22" s="97"/>
      <c r="CQ22" s="97"/>
      <c r="CR22" s="97"/>
      <c r="CS22" s="97"/>
      <c r="CT22" s="97"/>
      <c r="CU22" s="97"/>
      <c r="CV22" s="97"/>
      <c r="CW22" s="97"/>
      <c r="CX22" s="97"/>
      <c r="CY22" s="97"/>
      <c r="CZ22" s="97"/>
      <c r="DA22" s="97"/>
      <c r="DB22" s="97"/>
      <c r="DC22" s="97"/>
      <c r="DD22" s="97"/>
      <c r="DE22" s="97"/>
      <c r="DF22" s="97"/>
      <c r="DG22" s="97"/>
      <c r="DH22" s="97"/>
      <c r="DI22" s="97"/>
      <c r="DJ22" s="97"/>
      <c r="DK22" s="97"/>
      <c r="DL22" s="97"/>
      <c r="DM22" s="97"/>
      <c r="DN22" s="97"/>
      <c r="DO22" s="97"/>
      <c r="DP22" s="97"/>
      <c r="DQ22" s="97"/>
      <c r="DR22" s="97"/>
      <c r="DS22" s="97"/>
      <c r="DT22" s="97"/>
      <c r="DU22" s="97"/>
      <c r="DV22" s="97"/>
      <c r="DW22" s="97"/>
      <c r="DX22" s="97"/>
      <c r="DY22" s="97"/>
      <c r="DZ22" s="97"/>
      <c r="EA22" s="97"/>
      <c r="EB22" s="97"/>
      <c r="EC22" s="97"/>
      <c r="ED22" s="97"/>
      <c r="EE22" s="97"/>
      <c r="EF22" s="97"/>
      <c r="EG22" s="97"/>
      <c r="EH22" s="97"/>
      <c r="EI22" s="97"/>
      <c r="EJ22" s="97"/>
      <c r="EK22" s="97"/>
      <c r="EL22" s="97"/>
      <c r="EM22" s="97"/>
      <c r="EN22" s="97"/>
      <c r="EO22" s="97"/>
      <c r="EP22" s="97"/>
      <c r="EQ22" s="97"/>
      <c r="ER22" s="97"/>
      <c r="ES22" s="97"/>
      <c r="ET22" s="97"/>
      <c r="EU22" s="97"/>
      <c r="EV22" s="97"/>
      <c r="EW22" s="97"/>
      <c r="EX22" s="97"/>
      <c r="EY22" s="97"/>
      <c r="EZ22" s="97"/>
      <c r="FA22" s="97"/>
      <c r="FB22" s="97"/>
      <c r="FC22" s="97"/>
      <c r="FD22" s="97"/>
      <c r="FE22" s="97"/>
      <c r="FF22" s="97"/>
      <c r="FG22" s="97"/>
      <c r="FH22" s="97"/>
      <c r="FI22" s="97"/>
      <c r="FJ22" s="97"/>
      <c r="FK22" s="97"/>
      <c r="FL22" s="97"/>
      <c r="FM22" s="97"/>
      <c r="FN22" s="97"/>
      <c r="FO22" s="97"/>
      <c r="FP22" s="97"/>
      <c r="FQ22" s="97"/>
      <c r="FR22" s="97"/>
      <c r="FS22" s="97"/>
      <c r="FT22" s="97"/>
      <c r="FU22" s="97"/>
      <c r="FV22" s="97"/>
      <c r="FW22" s="97"/>
      <c r="FX22" s="97"/>
      <c r="FY22" s="97"/>
      <c r="FZ22" s="97"/>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c r="HA22" s="97"/>
      <c r="HB22" s="97"/>
      <c r="HC22" s="97"/>
      <c r="HD22" s="97"/>
      <c r="HE22" s="97"/>
      <c r="HF22" s="97"/>
      <c r="HG22" s="97"/>
      <c r="HH22" s="97"/>
      <c r="HI22" s="97"/>
      <c r="HJ22" s="97"/>
      <c r="HK22" s="97"/>
      <c r="HL22" s="97"/>
      <c r="HM22" s="97"/>
      <c r="HN22" s="97"/>
      <c r="HO22" s="97"/>
      <c r="HP22" s="97"/>
      <c r="HQ22" s="97"/>
      <c r="HR22" s="97"/>
      <c r="HS22" s="97"/>
      <c r="HT22" s="97"/>
      <c r="HU22" s="97"/>
      <c r="HV22" s="97"/>
      <c r="HW22" s="97"/>
      <c r="HX22" s="97"/>
      <c r="HY22" s="97"/>
      <c r="HZ22" s="97"/>
      <c r="IA22" s="97"/>
      <c r="IB22" s="97"/>
      <c r="IC22" s="97"/>
      <c r="ID22" s="97"/>
      <c r="IE22" s="97"/>
      <c r="IF22" s="97"/>
      <c r="IG22" s="97"/>
      <c r="IH22" s="97"/>
      <c r="II22" s="97"/>
      <c r="IJ22" s="97"/>
      <c r="IK22" s="97"/>
      <c r="IL22" s="97"/>
      <c r="IM22" s="97"/>
      <c r="IN22" s="97"/>
      <c r="IO22" s="97"/>
      <c r="IP22" s="97"/>
      <c r="IQ22" s="97"/>
      <c r="IR22" s="97"/>
      <c r="IS22" s="97"/>
      <c r="IT22" s="97"/>
      <c r="IU22" s="97"/>
      <c r="IV22" s="97"/>
      <c r="IW22" s="97"/>
      <c r="IX22" s="97"/>
      <c r="IY22" s="97"/>
      <c r="IZ22" s="97"/>
      <c r="JA22" s="97"/>
      <c r="JB22" s="97"/>
      <c r="JC22" s="97"/>
      <c r="JD22" s="97"/>
      <c r="JE22" s="97"/>
      <c r="JF22" s="97"/>
      <c r="JG22" s="97"/>
      <c r="JH22" s="97"/>
      <c r="JI22" s="97"/>
      <c r="JJ22" s="97"/>
      <c r="JK22" s="97"/>
      <c r="JL22" s="97"/>
      <c r="JM22" s="97"/>
      <c r="JN22" s="97"/>
      <c r="JO22" s="97"/>
      <c r="JP22" s="97"/>
      <c r="JQ22" s="97"/>
      <c r="JR22" s="97"/>
      <c r="JS22" s="97"/>
      <c r="JT22" s="97"/>
      <c r="JU22" s="97"/>
      <c r="JV22" s="97"/>
      <c r="JW22" s="97"/>
      <c r="JX22" s="97"/>
      <c r="JY22" s="97"/>
      <c r="JZ22" s="97"/>
      <c r="KA22" s="97"/>
      <c r="KB22" s="97"/>
      <c r="KC22" s="97"/>
      <c r="KD22" s="97"/>
      <c r="KE22" s="97"/>
      <c r="KF22" s="97"/>
      <c r="KG22" s="97"/>
      <c r="KH22" s="97"/>
      <c r="KI22" s="97"/>
      <c r="KJ22" s="97"/>
      <c r="KK22" s="97"/>
      <c r="KL22" s="97"/>
      <c r="KM22" s="97"/>
      <c r="KN22" s="97"/>
      <c r="KO22" s="97"/>
      <c r="KP22" s="97"/>
      <c r="KQ22" s="97"/>
      <c r="KR22" s="97"/>
      <c r="KS22" s="97"/>
      <c r="KT22" s="97"/>
      <c r="KU22" s="97"/>
      <c r="KV22" s="97"/>
      <c r="KW22" s="97"/>
      <c r="KX22" s="97"/>
      <c r="KY22" s="97"/>
    </row>
    <row r="23" spans="1:311" s="99" customFormat="1" ht="19.5" x14ac:dyDescent="0.2">
      <c r="A23" s="97" t="str">
        <f t="shared" si="40"/>
        <v>3.4</v>
      </c>
      <c r="B23" s="103" t="s">
        <v>27</v>
      </c>
      <c r="C23" s="99" t="s">
        <v>33</v>
      </c>
      <c r="D23" s="104"/>
      <c r="E23" s="105">
        <v>45645</v>
      </c>
      <c r="F23" s="105">
        <f t="shared" si="38"/>
        <v>45645</v>
      </c>
      <c r="G23" s="106">
        <v>1</v>
      </c>
      <c r="H23" s="107">
        <v>1</v>
      </c>
      <c r="I23" s="106">
        <f t="shared" si="37"/>
        <v>1</v>
      </c>
      <c r="J23" s="108"/>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c r="CP23" s="97"/>
      <c r="CQ23" s="97"/>
      <c r="CR23" s="97"/>
      <c r="CS23" s="97"/>
      <c r="CT23" s="97"/>
      <c r="CU23" s="97"/>
      <c r="CV23" s="97"/>
      <c r="CW23" s="97"/>
      <c r="CX23" s="97"/>
      <c r="CY23" s="97"/>
      <c r="CZ23" s="97"/>
      <c r="DA23" s="97"/>
      <c r="DB23" s="97"/>
      <c r="DC23" s="97"/>
      <c r="DD23" s="97"/>
      <c r="DE23" s="97"/>
      <c r="DF23" s="97"/>
      <c r="DG23" s="97"/>
      <c r="DH23" s="97"/>
      <c r="DI23" s="97"/>
      <c r="DJ23" s="97"/>
      <c r="DK23" s="97"/>
      <c r="DL23" s="97"/>
      <c r="DM23" s="97"/>
      <c r="DN23" s="97"/>
      <c r="DO23" s="97"/>
      <c r="DP23" s="97"/>
      <c r="DQ23" s="97"/>
      <c r="DR23" s="97"/>
      <c r="DS23" s="97"/>
      <c r="DT23" s="97"/>
      <c r="DU23" s="97"/>
      <c r="DV23" s="97"/>
      <c r="DW23" s="97"/>
      <c r="DX23" s="97"/>
      <c r="DY23" s="97"/>
      <c r="DZ23" s="97"/>
      <c r="EA23" s="97"/>
      <c r="EB23" s="97"/>
      <c r="EC23" s="97"/>
      <c r="ED23" s="97"/>
      <c r="EE23" s="97"/>
      <c r="EF23" s="97"/>
      <c r="EG23" s="97"/>
      <c r="EH23" s="97"/>
      <c r="EI23" s="97"/>
      <c r="EJ23" s="97"/>
      <c r="EK23" s="97"/>
      <c r="EL23" s="97"/>
      <c r="EM23" s="97"/>
      <c r="EN23" s="97"/>
      <c r="EO23" s="97"/>
      <c r="EP23" s="97"/>
      <c r="EQ23" s="97"/>
      <c r="ER23" s="97"/>
      <c r="ES23" s="97"/>
      <c r="ET23" s="97"/>
      <c r="EU23" s="97"/>
      <c r="EV23" s="97"/>
      <c r="EW23" s="97"/>
      <c r="EX23" s="97"/>
      <c r="EY23" s="97"/>
      <c r="EZ23" s="97"/>
      <c r="FA23" s="97"/>
      <c r="FB23" s="97"/>
      <c r="FC23" s="97"/>
      <c r="FD23" s="97"/>
      <c r="FE23" s="97"/>
      <c r="FF23" s="97"/>
      <c r="FG23" s="97"/>
      <c r="FH23" s="97"/>
      <c r="FI23" s="97"/>
      <c r="FJ23" s="97"/>
      <c r="FK23" s="97"/>
      <c r="FL23" s="97"/>
      <c r="FM23" s="97"/>
      <c r="FN23" s="97"/>
      <c r="FO23" s="97"/>
      <c r="FP23" s="97"/>
      <c r="FQ23" s="97"/>
      <c r="FR23" s="97"/>
      <c r="FS23" s="97"/>
      <c r="FT23" s="97"/>
      <c r="FU23" s="97"/>
      <c r="FV23" s="97"/>
      <c r="FW23" s="97"/>
      <c r="FX23" s="97"/>
      <c r="FY23" s="97"/>
      <c r="FZ23" s="97"/>
      <c r="GA23" s="97"/>
      <c r="GB23" s="97"/>
      <c r="GC23" s="97"/>
      <c r="GD23" s="97"/>
      <c r="GE23" s="97"/>
      <c r="GF23" s="97"/>
      <c r="GG23" s="97"/>
      <c r="GH23" s="97"/>
      <c r="GI23" s="97"/>
      <c r="GJ23" s="97"/>
      <c r="GK23" s="97"/>
      <c r="GL23" s="97"/>
      <c r="GM23" s="97"/>
      <c r="GN23" s="97"/>
      <c r="GO23" s="97"/>
      <c r="GP23" s="97"/>
      <c r="GQ23" s="97"/>
      <c r="GR23" s="97"/>
      <c r="GS23" s="97"/>
      <c r="GT23" s="97"/>
      <c r="GU23" s="97"/>
      <c r="GV23" s="97"/>
      <c r="GW23" s="97"/>
      <c r="GX23" s="97"/>
      <c r="GY23" s="97"/>
      <c r="GZ23" s="97"/>
      <c r="HA23" s="97"/>
      <c r="HB23" s="97"/>
      <c r="HC23" s="97"/>
      <c r="HD23" s="97"/>
      <c r="HE23" s="97"/>
      <c r="HF23" s="97"/>
      <c r="HG23" s="97"/>
      <c r="HH23" s="97"/>
      <c r="HI23" s="97"/>
      <c r="HJ23" s="97"/>
      <c r="HK23" s="97"/>
      <c r="HL23" s="97"/>
      <c r="HM23" s="97"/>
      <c r="HN23" s="97"/>
      <c r="HO23" s="97"/>
      <c r="HP23" s="97"/>
      <c r="HQ23" s="97"/>
      <c r="HR23" s="97"/>
      <c r="HS23" s="97"/>
      <c r="HT23" s="97"/>
      <c r="HU23" s="97"/>
      <c r="HV23" s="97"/>
      <c r="HW23" s="97"/>
      <c r="HX23" s="97"/>
      <c r="HY23" s="97"/>
      <c r="HZ23" s="97"/>
      <c r="IA23" s="97"/>
      <c r="IB23" s="97"/>
      <c r="IC23" s="97"/>
      <c r="ID23" s="97"/>
      <c r="IE23" s="97"/>
      <c r="IF23" s="97"/>
      <c r="IG23" s="97"/>
      <c r="IH23" s="97"/>
      <c r="II23" s="97"/>
      <c r="IJ23" s="97"/>
      <c r="IK23" s="97"/>
      <c r="IL23" s="97"/>
      <c r="IM23" s="97"/>
      <c r="IN23" s="97"/>
      <c r="IO23" s="97"/>
      <c r="IP23" s="97"/>
      <c r="IQ23" s="97"/>
      <c r="IR23" s="97"/>
      <c r="IS23" s="97"/>
      <c r="IT23" s="97"/>
      <c r="IU23" s="97"/>
      <c r="IV23" s="97"/>
      <c r="IW23" s="97"/>
      <c r="IX23" s="97"/>
      <c r="IY23" s="97"/>
      <c r="IZ23" s="97"/>
      <c r="JA23" s="97"/>
      <c r="JB23" s="97"/>
      <c r="JC23" s="97"/>
      <c r="JD23" s="97"/>
      <c r="JE23" s="97"/>
      <c r="JF23" s="97"/>
      <c r="JG23" s="97"/>
      <c r="JH23" s="97"/>
      <c r="JI23" s="97"/>
      <c r="JJ23" s="97"/>
      <c r="JK23" s="97"/>
      <c r="JL23" s="97"/>
      <c r="JM23" s="97"/>
      <c r="JN23" s="97"/>
      <c r="JO23" s="97"/>
      <c r="JP23" s="97"/>
      <c r="JQ23" s="97"/>
      <c r="JR23" s="97"/>
      <c r="JS23" s="97"/>
      <c r="JT23" s="97"/>
      <c r="JU23" s="97"/>
      <c r="JV23" s="97"/>
      <c r="JW23" s="97"/>
      <c r="JX23" s="97"/>
      <c r="JY23" s="97"/>
      <c r="JZ23" s="97"/>
      <c r="KA23" s="97"/>
      <c r="KB23" s="97"/>
      <c r="KC23" s="97"/>
      <c r="KD23" s="97"/>
      <c r="KE23" s="97"/>
      <c r="KF23" s="97"/>
      <c r="KG23" s="97"/>
      <c r="KH23" s="97"/>
      <c r="KI23" s="97"/>
      <c r="KJ23" s="97"/>
      <c r="KK23" s="97"/>
      <c r="KL23" s="97"/>
      <c r="KM23" s="97"/>
      <c r="KN23" s="97"/>
      <c r="KO23" s="97"/>
      <c r="KP23" s="97"/>
      <c r="KQ23" s="97"/>
      <c r="KR23" s="97"/>
      <c r="KS23" s="97"/>
      <c r="KT23" s="97"/>
      <c r="KU23" s="97"/>
      <c r="KV23" s="97"/>
      <c r="KW23" s="97"/>
      <c r="KX23" s="97"/>
      <c r="KY23" s="97"/>
    </row>
    <row r="24" spans="1:311" s="32" customFormat="1" ht="19.5" x14ac:dyDescent="0.2">
      <c r="A24" s="43" t="str">
        <f>IF(ISERROR(VALUE(SUBSTITUTE(prevWBS,".",""))),"1",IF(ISERROR(FIND("`",SUBSTITUTE(prevWBS,".","`",1))),TEXT(VALUE(prevWBS)+1,"#"),TEXT(VALUE(LEFT(prevWBS,FIND("`",SUBSTITUTE(prevWBS,".","`",1))-1))+1,"#")))</f>
        <v>4</v>
      </c>
      <c r="B24" s="44" t="s">
        <v>53</v>
      </c>
      <c r="D24" s="45"/>
      <c r="E24" s="72"/>
      <c r="F24" s="72" t="str">
        <f t="shared" si="38"/>
        <v xml:space="preserve"> - </v>
      </c>
      <c r="G24" s="46"/>
      <c r="H24" s="47"/>
      <c r="I24" s="48" t="str">
        <f t="shared" si="37"/>
        <v xml:space="preserve"> - </v>
      </c>
      <c r="J24" s="49"/>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c r="IX24" s="50"/>
      <c r="IY24" s="50"/>
      <c r="IZ24" s="50"/>
      <c r="JA24" s="50"/>
      <c r="JB24" s="50"/>
      <c r="JC24" s="50"/>
      <c r="JD24" s="50"/>
      <c r="JE24" s="50"/>
      <c r="JF24" s="50"/>
      <c r="JG24" s="50"/>
      <c r="JH24" s="50"/>
      <c r="JI24" s="50"/>
      <c r="JJ24" s="50"/>
      <c r="JK24" s="50"/>
      <c r="JL24" s="50"/>
      <c r="JM24" s="50"/>
      <c r="JN24" s="50"/>
      <c r="JO24" s="50"/>
      <c r="JP24" s="50"/>
      <c r="JQ24" s="50"/>
      <c r="JR24" s="50"/>
      <c r="JS24" s="50"/>
      <c r="JT24" s="50"/>
      <c r="JU24" s="50"/>
      <c r="JV24" s="50"/>
      <c r="JW24" s="50"/>
      <c r="JX24" s="50"/>
      <c r="JY24" s="50"/>
      <c r="JZ24" s="50"/>
      <c r="KA24" s="50"/>
      <c r="KB24" s="50"/>
      <c r="KC24" s="50"/>
      <c r="KD24" s="50"/>
      <c r="KE24" s="50"/>
      <c r="KF24" s="50"/>
      <c r="KG24" s="50"/>
      <c r="KH24" s="50"/>
      <c r="KI24" s="50"/>
      <c r="KJ24" s="50"/>
      <c r="KK24" s="50"/>
      <c r="KL24" s="50"/>
      <c r="KM24" s="50"/>
      <c r="KN24" s="50"/>
      <c r="KO24" s="50"/>
      <c r="KP24" s="50"/>
      <c r="KQ24" s="50"/>
      <c r="KR24" s="50"/>
      <c r="KS24" s="50"/>
      <c r="KT24" s="50"/>
      <c r="KU24" s="50"/>
      <c r="KV24" s="50"/>
      <c r="KW24" s="50"/>
      <c r="KX24" s="50"/>
      <c r="KY24" s="50"/>
    </row>
    <row r="25" spans="1:311" s="99" customFormat="1" ht="19.5" x14ac:dyDescent="0.2">
      <c r="A25" s="97" t="str">
        <f t="shared" ref="A25:A33" si="4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5" s="103" t="s">
        <v>34</v>
      </c>
      <c r="C25" s="99" t="s">
        <v>33</v>
      </c>
      <c r="D25" s="104"/>
      <c r="E25" s="105">
        <v>45646</v>
      </c>
      <c r="F25" s="105">
        <f t="shared" ref="F25:F29" si="42">IF(ISBLANK(E25)," - ",IF(G25=0,E25,E25+G25-1))</f>
        <v>45646</v>
      </c>
      <c r="G25" s="106">
        <v>1</v>
      </c>
      <c r="H25" s="107">
        <v>1</v>
      </c>
      <c r="I25" s="106">
        <f t="shared" ref="I25:I31" si="43">IF(OR(F25=0,E25=0)," - ",NETWORKDAYS(E25,F25))</f>
        <v>1</v>
      </c>
      <c r="J25" s="108"/>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c r="IJ25" s="97"/>
      <c r="IK25" s="97"/>
      <c r="IL25" s="97"/>
      <c r="IM25" s="97"/>
      <c r="IN25" s="97"/>
      <c r="IO25" s="97"/>
      <c r="IP25" s="97"/>
      <c r="IQ25" s="97"/>
      <c r="IR25" s="97"/>
      <c r="IS25" s="97"/>
      <c r="IT25" s="97"/>
      <c r="IU25" s="97"/>
      <c r="IV25" s="97"/>
      <c r="IW25" s="97"/>
      <c r="IX25" s="97"/>
      <c r="IY25" s="97"/>
      <c r="IZ25" s="97"/>
      <c r="JA25" s="97"/>
      <c r="JB25" s="97"/>
      <c r="JC25" s="97"/>
      <c r="JD25" s="97"/>
      <c r="JE25" s="97"/>
      <c r="JF25" s="97"/>
      <c r="JG25" s="97"/>
      <c r="JH25" s="97"/>
      <c r="JI25" s="97"/>
      <c r="JJ25" s="97"/>
      <c r="JK25" s="97"/>
      <c r="JL25" s="97"/>
      <c r="JM25" s="97"/>
      <c r="JN25" s="97"/>
      <c r="JO25" s="97"/>
      <c r="JP25" s="97"/>
      <c r="JQ25" s="97"/>
      <c r="JR25" s="97"/>
      <c r="JS25" s="97"/>
      <c r="JT25" s="97"/>
      <c r="JU25" s="97"/>
      <c r="JV25" s="97"/>
      <c r="JW25" s="97"/>
      <c r="JX25" s="97"/>
      <c r="JY25" s="97"/>
      <c r="JZ25" s="97"/>
      <c r="KA25" s="97"/>
      <c r="KB25" s="97"/>
      <c r="KC25" s="97"/>
      <c r="KD25" s="97"/>
      <c r="KE25" s="97"/>
      <c r="KF25" s="97"/>
      <c r="KG25" s="97"/>
      <c r="KH25" s="97"/>
      <c r="KI25" s="97"/>
      <c r="KJ25" s="97"/>
      <c r="KK25" s="97"/>
      <c r="KL25" s="97"/>
      <c r="KM25" s="97"/>
      <c r="KN25" s="97"/>
      <c r="KO25" s="97"/>
      <c r="KP25" s="97"/>
      <c r="KQ25" s="97"/>
      <c r="KR25" s="97"/>
      <c r="KS25" s="97"/>
      <c r="KT25" s="97"/>
      <c r="KU25" s="97"/>
      <c r="KV25" s="97"/>
      <c r="KW25" s="97"/>
      <c r="KX25" s="97"/>
      <c r="KY25" s="97"/>
    </row>
    <row r="26" spans="1:311" s="99" customFormat="1" ht="19.5" x14ac:dyDescent="0.2">
      <c r="A26" s="97" t="str">
        <f t="shared" si="41"/>
        <v>4.2</v>
      </c>
      <c r="B26" s="103" t="s">
        <v>35</v>
      </c>
      <c r="C26" s="99" t="s">
        <v>39</v>
      </c>
      <c r="D26" s="104"/>
      <c r="E26" s="105">
        <v>45649</v>
      </c>
      <c r="F26" s="105">
        <f t="shared" ref="F26" si="44">IF(ISBLANK(E26)," - ",IF(G26=0,E26,E26+G26-1))</f>
        <v>45650</v>
      </c>
      <c r="G26" s="106">
        <v>2</v>
      </c>
      <c r="H26" s="107">
        <v>1</v>
      </c>
      <c r="I26" s="106">
        <f t="shared" ref="I26" si="45">IF(OR(F26=0,E26=0)," - ",NETWORKDAYS(E26,F26))</f>
        <v>2</v>
      </c>
      <c r="J26" s="108"/>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c r="CP26" s="97"/>
      <c r="CQ26" s="97"/>
      <c r="CR26" s="97"/>
      <c r="CS26" s="97"/>
      <c r="CT26" s="97"/>
      <c r="CU26" s="97"/>
      <c r="CV26" s="97"/>
      <c r="CW26" s="97"/>
      <c r="CX26" s="97"/>
      <c r="CY26" s="97"/>
      <c r="CZ26" s="97"/>
      <c r="DA26" s="97"/>
      <c r="DB26" s="97"/>
      <c r="DC26" s="97"/>
      <c r="DD26" s="97"/>
      <c r="DE26" s="97"/>
      <c r="DF26" s="97"/>
      <c r="DG26" s="97"/>
      <c r="DH26" s="97"/>
      <c r="DI26" s="97"/>
      <c r="DJ26" s="97"/>
      <c r="DK26" s="97"/>
      <c r="DL26" s="97"/>
      <c r="DM26" s="97"/>
      <c r="DN26" s="97"/>
      <c r="DO26" s="97"/>
      <c r="DP26" s="97"/>
      <c r="DQ26" s="97"/>
      <c r="DR26" s="97"/>
      <c r="DS26" s="97"/>
      <c r="DT26" s="97"/>
      <c r="DU26" s="97"/>
      <c r="DV26" s="97"/>
      <c r="DW26" s="97"/>
      <c r="DX26" s="97"/>
      <c r="DY26" s="97"/>
      <c r="DZ26" s="97"/>
      <c r="EA26" s="97"/>
      <c r="EB26" s="97"/>
      <c r="EC26" s="97"/>
      <c r="ED26" s="97"/>
      <c r="EE26" s="97"/>
      <c r="EF26" s="97"/>
      <c r="EG26" s="97"/>
      <c r="EH26" s="97"/>
      <c r="EI26" s="97"/>
      <c r="EJ26" s="97"/>
      <c r="EK26" s="97"/>
      <c r="EL26" s="97"/>
      <c r="EM26" s="97"/>
      <c r="EN26" s="97"/>
      <c r="EO26" s="97"/>
      <c r="EP26" s="97"/>
      <c r="EQ26" s="97"/>
      <c r="ER26" s="97"/>
      <c r="ES26" s="97"/>
      <c r="ET26" s="97"/>
      <c r="EU26" s="97"/>
      <c r="EV26" s="97"/>
      <c r="EW26" s="97"/>
      <c r="EX26" s="97"/>
      <c r="EY26" s="97"/>
      <c r="EZ26" s="97"/>
      <c r="FA26" s="97"/>
      <c r="FB26" s="97"/>
      <c r="FC26" s="97"/>
      <c r="FD26" s="97"/>
      <c r="FE26" s="97"/>
      <c r="FF26" s="97"/>
      <c r="FG26" s="97"/>
      <c r="FH26" s="97"/>
      <c r="FI26" s="97"/>
      <c r="FJ26" s="97"/>
      <c r="FK26" s="97"/>
      <c r="FL26" s="97"/>
      <c r="FM26" s="97"/>
      <c r="FN26" s="97"/>
      <c r="FO26" s="97"/>
      <c r="FP26" s="97"/>
      <c r="FQ26" s="97"/>
      <c r="FR26" s="97"/>
      <c r="FS26" s="97"/>
      <c r="FT26" s="97"/>
      <c r="FU26" s="97"/>
      <c r="FV26" s="97"/>
      <c r="FW26" s="97"/>
      <c r="FX26" s="97"/>
      <c r="FY26" s="97"/>
      <c r="FZ26" s="97"/>
      <c r="GA26" s="97"/>
      <c r="GB26" s="97"/>
      <c r="GC26" s="97"/>
      <c r="GD26" s="97"/>
      <c r="GE26" s="97"/>
      <c r="GF26" s="97"/>
      <c r="GG26" s="97"/>
      <c r="GH26" s="97"/>
      <c r="GI26" s="97"/>
      <c r="GJ26" s="97"/>
      <c r="GK26" s="97"/>
      <c r="GL26" s="97"/>
      <c r="GM26" s="97"/>
      <c r="GN26" s="97"/>
      <c r="GO26" s="97"/>
      <c r="GP26" s="97"/>
      <c r="GQ26" s="97"/>
      <c r="GR26" s="97"/>
      <c r="GS26" s="97"/>
      <c r="GT26" s="97"/>
      <c r="GU26" s="97"/>
      <c r="GV26" s="97"/>
      <c r="GW26" s="97"/>
      <c r="GX26" s="97"/>
      <c r="GY26" s="97"/>
      <c r="GZ26" s="97"/>
      <c r="HA26" s="97"/>
      <c r="HB26" s="97"/>
      <c r="HC26" s="97"/>
      <c r="HD26" s="97"/>
      <c r="HE26" s="97"/>
      <c r="HF26" s="97"/>
      <c r="HG26" s="97"/>
      <c r="HH26" s="97"/>
      <c r="HI26" s="97"/>
      <c r="HJ26" s="97"/>
      <c r="HK26" s="97"/>
      <c r="HL26" s="97"/>
      <c r="HM26" s="97"/>
      <c r="HN26" s="97"/>
      <c r="HO26" s="97"/>
      <c r="HP26" s="97"/>
      <c r="HQ26" s="97"/>
      <c r="HR26" s="97"/>
      <c r="HS26" s="97"/>
      <c r="HT26" s="97"/>
      <c r="HU26" s="97"/>
      <c r="HV26" s="97"/>
      <c r="HW26" s="97"/>
      <c r="HX26" s="97"/>
      <c r="HY26" s="97"/>
      <c r="HZ26" s="97"/>
      <c r="IA26" s="97"/>
      <c r="IB26" s="97"/>
      <c r="IC26" s="97"/>
      <c r="ID26" s="97"/>
      <c r="IE26" s="97"/>
      <c r="IF26" s="97"/>
      <c r="IG26" s="97"/>
      <c r="IH26" s="97"/>
      <c r="II26" s="97"/>
      <c r="IJ26" s="97"/>
      <c r="IK26" s="97"/>
      <c r="IL26" s="97"/>
      <c r="IM26" s="97"/>
      <c r="IN26" s="97"/>
      <c r="IO26" s="97"/>
      <c r="IP26" s="97"/>
      <c r="IQ26" s="97"/>
      <c r="IR26" s="97"/>
      <c r="IS26" s="97"/>
      <c r="IT26" s="97"/>
      <c r="IU26" s="97"/>
      <c r="IV26" s="97"/>
      <c r="IW26" s="97"/>
      <c r="IX26" s="97"/>
      <c r="IY26" s="97"/>
      <c r="IZ26" s="97"/>
      <c r="JA26" s="97"/>
      <c r="JB26" s="97"/>
      <c r="JC26" s="97"/>
      <c r="JD26" s="97"/>
      <c r="JE26" s="97"/>
      <c r="JF26" s="97"/>
      <c r="JG26" s="97"/>
      <c r="JH26" s="97"/>
      <c r="JI26" s="97"/>
      <c r="JJ26" s="97"/>
      <c r="JK26" s="97"/>
      <c r="JL26" s="97"/>
      <c r="JM26" s="97"/>
      <c r="JN26" s="97"/>
      <c r="JO26" s="97"/>
      <c r="JP26" s="97"/>
      <c r="JQ26" s="97"/>
      <c r="JR26" s="97"/>
      <c r="JS26" s="97"/>
      <c r="JT26" s="97"/>
      <c r="JU26" s="97"/>
      <c r="JV26" s="97"/>
      <c r="JW26" s="97"/>
      <c r="JX26" s="97"/>
      <c r="JY26" s="97"/>
      <c r="JZ26" s="97"/>
      <c r="KA26" s="97"/>
      <c r="KB26" s="97"/>
      <c r="KC26" s="97"/>
      <c r="KD26" s="97"/>
      <c r="KE26" s="97"/>
      <c r="KF26" s="97"/>
      <c r="KG26" s="97"/>
      <c r="KH26" s="97"/>
      <c r="KI26" s="97"/>
      <c r="KJ26" s="97"/>
      <c r="KK26" s="97"/>
      <c r="KL26" s="97"/>
      <c r="KM26" s="97"/>
      <c r="KN26" s="97"/>
      <c r="KO26" s="97"/>
      <c r="KP26" s="97"/>
      <c r="KQ26" s="97"/>
      <c r="KR26" s="97"/>
      <c r="KS26" s="97"/>
      <c r="KT26" s="97"/>
      <c r="KU26" s="97"/>
      <c r="KV26" s="97"/>
      <c r="KW26" s="97"/>
      <c r="KX26" s="97"/>
      <c r="KY26" s="97"/>
    </row>
    <row r="27" spans="1:311" s="32" customFormat="1" ht="19.5" x14ac:dyDescent="0.2">
      <c r="A27" s="43" t="str">
        <f t="shared" si="41"/>
        <v>4.3</v>
      </c>
      <c r="B27" s="44" t="s">
        <v>36</v>
      </c>
      <c r="C27" s="32" t="s">
        <v>33</v>
      </c>
      <c r="D27" s="45"/>
      <c r="E27" s="72">
        <v>45847</v>
      </c>
      <c r="F27" s="72">
        <f t="shared" ref="F27" si="46">IF(ISBLANK(E27)," - ",IF(G27=0,E27,E27+G27-1))</f>
        <v>45847</v>
      </c>
      <c r="G27" s="46">
        <v>1</v>
      </c>
      <c r="H27" s="47">
        <v>1</v>
      </c>
      <c r="I27" s="48">
        <f t="shared" ref="I27" si="47">IF(OR(F27=0,E27=0)," - ",NETWORKDAYS(E27,F27))</f>
        <v>1</v>
      </c>
      <c r="J27" s="49"/>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row>
    <row r="28" spans="1:311" s="99" customFormat="1" ht="19.5" x14ac:dyDescent="0.2">
      <c r="A28" s="97" t="str">
        <f t="shared" si="41"/>
        <v>4.4</v>
      </c>
      <c r="B28" s="103" t="s">
        <v>20</v>
      </c>
      <c r="C28" s="99" t="s">
        <v>33</v>
      </c>
      <c r="D28" s="104"/>
      <c r="E28" s="105">
        <v>45645</v>
      </c>
      <c r="F28" s="105">
        <f t="shared" si="42"/>
        <v>45646</v>
      </c>
      <c r="G28" s="106">
        <v>2</v>
      </c>
      <c r="H28" s="107">
        <v>1</v>
      </c>
      <c r="I28" s="106">
        <f t="shared" si="43"/>
        <v>2</v>
      </c>
      <c r="J28" s="108"/>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c r="GG28" s="97"/>
      <c r="GH28" s="97"/>
      <c r="GI28" s="97"/>
      <c r="GJ28" s="97"/>
      <c r="GK28" s="97"/>
      <c r="GL28" s="97"/>
      <c r="GM28" s="97"/>
      <c r="GN28" s="97"/>
      <c r="GO28" s="97"/>
      <c r="GP28" s="97"/>
      <c r="GQ28" s="97"/>
      <c r="GR28" s="97"/>
      <c r="GS28" s="97"/>
      <c r="GT28" s="97"/>
      <c r="GU28" s="97"/>
      <c r="GV28" s="97"/>
      <c r="GW28" s="97"/>
      <c r="GX28" s="97"/>
      <c r="GY28" s="97"/>
      <c r="GZ28" s="97"/>
      <c r="HA28" s="97"/>
      <c r="HB28" s="97"/>
      <c r="HC28" s="97"/>
      <c r="HD28" s="97"/>
      <c r="HE28" s="97"/>
      <c r="HF28" s="97"/>
      <c r="HG28" s="97"/>
      <c r="HH28" s="97"/>
      <c r="HI28" s="97"/>
      <c r="HJ28" s="97"/>
      <c r="HK28" s="97"/>
      <c r="HL28" s="97"/>
      <c r="HM28" s="97"/>
      <c r="HN28" s="97"/>
      <c r="HO28" s="97"/>
      <c r="HP28" s="97"/>
      <c r="HQ28" s="97"/>
      <c r="HR28" s="97"/>
      <c r="HS28" s="97"/>
      <c r="HT28" s="97"/>
      <c r="HU28" s="97"/>
      <c r="HV28" s="97"/>
      <c r="HW28" s="97"/>
      <c r="HX28" s="97"/>
      <c r="HY28" s="97"/>
      <c r="HZ28" s="97"/>
      <c r="IA28" s="97"/>
      <c r="IB28" s="97"/>
      <c r="IC28" s="97"/>
      <c r="ID28" s="97"/>
      <c r="IE28" s="97"/>
      <c r="IF28" s="97"/>
      <c r="IG28" s="97"/>
      <c r="IH28" s="97"/>
      <c r="II28" s="97"/>
      <c r="IJ28" s="97"/>
      <c r="IK28" s="97"/>
      <c r="IL28" s="97"/>
      <c r="IM28" s="97"/>
      <c r="IN28" s="97"/>
      <c r="IO28" s="97"/>
      <c r="IP28" s="97"/>
      <c r="IQ28" s="97"/>
      <c r="IR28" s="97"/>
      <c r="IS28" s="97"/>
      <c r="IT28" s="97"/>
      <c r="IU28" s="97"/>
      <c r="IV28" s="97"/>
      <c r="IW28" s="97"/>
      <c r="IX28" s="97"/>
      <c r="IY28" s="97"/>
      <c r="IZ28" s="97"/>
      <c r="JA28" s="97"/>
      <c r="JB28" s="97"/>
      <c r="JC28" s="97"/>
      <c r="JD28" s="97"/>
      <c r="JE28" s="97"/>
      <c r="JF28" s="97"/>
      <c r="JG28" s="97"/>
      <c r="JH28" s="97"/>
      <c r="JI28" s="97"/>
      <c r="JJ28" s="97"/>
      <c r="JK28" s="97"/>
      <c r="JL28" s="97"/>
      <c r="JM28" s="97"/>
      <c r="JN28" s="97"/>
      <c r="JO28" s="97"/>
      <c r="JP28" s="97"/>
      <c r="JQ28" s="97"/>
      <c r="JR28" s="97"/>
      <c r="JS28" s="97"/>
      <c r="JT28" s="97"/>
      <c r="JU28" s="97"/>
      <c r="JV28" s="97"/>
      <c r="JW28" s="97"/>
      <c r="JX28" s="97"/>
      <c r="JY28" s="97"/>
      <c r="JZ28" s="97"/>
      <c r="KA28" s="97"/>
      <c r="KB28" s="97"/>
      <c r="KC28" s="97"/>
      <c r="KD28" s="97"/>
      <c r="KE28" s="97"/>
      <c r="KF28" s="97"/>
      <c r="KG28" s="97"/>
      <c r="KH28" s="97"/>
      <c r="KI28" s="97"/>
      <c r="KJ28" s="97"/>
      <c r="KK28" s="97"/>
      <c r="KL28" s="97"/>
      <c r="KM28" s="97"/>
      <c r="KN28" s="97"/>
      <c r="KO28" s="97"/>
      <c r="KP28" s="97"/>
      <c r="KQ28" s="97"/>
      <c r="KR28" s="97"/>
      <c r="KS28" s="97"/>
      <c r="KT28" s="97"/>
      <c r="KU28" s="97"/>
      <c r="KV28" s="97"/>
      <c r="KW28" s="97"/>
      <c r="KX28" s="97"/>
      <c r="KY28" s="97"/>
    </row>
    <row r="29" spans="1:311" s="99" customFormat="1" ht="19.5" x14ac:dyDescent="0.2">
      <c r="A29" s="89" t="str">
        <f t="shared" si="41"/>
        <v>4.5</v>
      </c>
      <c r="B29" s="90" t="s">
        <v>37</v>
      </c>
      <c r="C29" s="91" t="s">
        <v>39</v>
      </c>
      <c r="D29" s="92"/>
      <c r="E29" s="93">
        <v>45852</v>
      </c>
      <c r="F29" s="93">
        <f t="shared" si="42"/>
        <v>45854</v>
      </c>
      <c r="G29" s="94">
        <v>3</v>
      </c>
      <c r="H29" s="107">
        <v>1</v>
      </c>
      <c r="I29" s="94">
        <f t="shared" si="43"/>
        <v>3</v>
      </c>
      <c r="J29" s="108"/>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DZ29" s="97"/>
      <c r="EA29" s="97"/>
      <c r="EB29" s="97"/>
      <c r="EC29" s="97"/>
      <c r="ED29" s="97"/>
      <c r="EE29" s="97"/>
      <c r="EF29" s="97"/>
      <c r="EG29" s="97"/>
      <c r="EH29" s="97"/>
      <c r="EI29" s="97"/>
      <c r="EJ29" s="97"/>
      <c r="EK29" s="97"/>
      <c r="EL29" s="97"/>
      <c r="EM29" s="97"/>
      <c r="EN29" s="97"/>
      <c r="EO29" s="97"/>
      <c r="EP29" s="97"/>
      <c r="EQ29" s="97"/>
      <c r="ER29" s="97"/>
      <c r="ES29" s="97"/>
      <c r="ET29" s="97"/>
      <c r="EU29" s="97"/>
      <c r="EV29" s="97"/>
      <c r="EW29" s="97"/>
      <c r="EX29" s="97"/>
      <c r="EY29" s="97"/>
      <c r="EZ29" s="97"/>
      <c r="FA29" s="97"/>
      <c r="FB29" s="97"/>
      <c r="FC29" s="97"/>
      <c r="FD29" s="97"/>
      <c r="FE29" s="97"/>
      <c r="FF29" s="97"/>
      <c r="FG29" s="97"/>
      <c r="FH29" s="97"/>
      <c r="FI29" s="97"/>
      <c r="FJ29" s="97"/>
      <c r="FK29" s="97"/>
      <c r="FL29" s="97"/>
      <c r="FM29" s="97"/>
      <c r="FN29" s="97"/>
      <c r="FO29" s="97"/>
      <c r="FP29" s="97"/>
      <c r="FQ29" s="97"/>
      <c r="FR29" s="97"/>
      <c r="FS29" s="97"/>
      <c r="FT29" s="97"/>
      <c r="FU29" s="97"/>
      <c r="FV29" s="97"/>
      <c r="FW29" s="97"/>
      <c r="FX29" s="97"/>
      <c r="FY29" s="97"/>
      <c r="FZ29" s="97"/>
      <c r="GA29" s="97"/>
      <c r="GB29" s="97"/>
      <c r="GC29" s="97"/>
      <c r="GD29" s="97"/>
      <c r="GE29" s="97"/>
      <c r="GF29" s="97"/>
      <c r="GG29" s="97"/>
      <c r="GH29" s="97"/>
      <c r="GI29" s="97"/>
      <c r="GJ29" s="97"/>
      <c r="GK29" s="97"/>
      <c r="GL29" s="97"/>
      <c r="GM29" s="97"/>
      <c r="GN29" s="97"/>
      <c r="GO29" s="97"/>
      <c r="GP29" s="97"/>
      <c r="GQ29" s="97"/>
      <c r="GR29" s="97"/>
      <c r="GS29" s="97"/>
      <c r="GT29" s="97"/>
      <c r="GU29" s="97"/>
      <c r="GV29" s="97"/>
      <c r="GW29" s="97"/>
      <c r="GX29" s="97"/>
      <c r="GY29" s="97"/>
      <c r="GZ29" s="97"/>
      <c r="HA29" s="97"/>
      <c r="HB29" s="97"/>
      <c r="HC29" s="97"/>
      <c r="HD29" s="97"/>
      <c r="HE29" s="97"/>
      <c r="HF29" s="97"/>
      <c r="HG29" s="97"/>
      <c r="HH29" s="97"/>
      <c r="HI29" s="97"/>
      <c r="HJ29" s="97"/>
      <c r="HK29" s="97"/>
      <c r="HL29" s="97"/>
      <c r="HM29" s="97"/>
      <c r="HN29" s="97"/>
      <c r="HO29" s="97"/>
      <c r="HP29" s="97"/>
      <c r="HQ29" s="97"/>
      <c r="HR29" s="97"/>
      <c r="HS29" s="97"/>
      <c r="HT29" s="97"/>
      <c r="HU29" s="97"/>
      <c r="HV29" s="97"/>
      <c r="HW29" s="97"/>
      <c r="HX29" s="97"/>
      <c r="HY29" s="97"/>
      <c r="HZ29" s="97"/>
      <c r="IA29" s="97"/>
      <c r="IB29" s="97"/>
      <c r="IC29" s="97"/>
      <c r="ID29" s="97"/>
      <c r="IE29" s="97"/>
      <c r="IF29" s="97"/>
      <c r="IG29" s="97"/>
      <c r="IH29" s="97"/>
      <c r="II29" s="97"/>
      <c r="IJ29" s="97"/>
      <c r="IK29" s="97"/>
      <c r="IL29" s="97"/>
      <c r="IM29" s="97"/>
      <c r="IN29" s="97"/>
      <c r="IO29" s="97"/>
      <c r="IP29" s="97"/>
      <c r="IQ29" s="97"/>
      <c r="IR29" s="97"/>
      <c r="IS29" s="97"/>
      <c r="IT29" s="97"/>
      <c r="IU29" s="97"/>
      <c r="IV29" s="97"/>
      <c r="IW29" s="97"/>
      <c r="IX29" s="97"/>
      <c r="IY29" s="97"/>
      <c r="IZ29" s="97"/>
      <c r="JA29" s="97"/>
      <c r="JB29" s="97"/>
      <c r="JC29" s="97"/>
      <c r="JD29" s="97"/>
      <c r="JE29" s="97"/>
      <c r="JF29" s="97"/>
      <c r="JG29" s="97"/>
      <c r="JH29" s="97"/>
      <c r="JI29" s="97"/>
      <c r="JJ29" s="97"/>
      <c r="JK29" s="97"/>
      <c r="JL29" s="97"/>
      <c r="JM29" s="97"/>
      <c r="JN29" s="97"/>
      <c r="JO29" s="97"/>
      <c r="JP29" s="97"/>
      <c r="JQ29" s="97"/>
      <c r="JR29" s="97"/>
      <c r="JS29" s="97"/>
      <c r="JT29" s="97"/>
      <c r="JU29" s="97"/>
      <c r="JV29" s="97"/>
      <c r="JW29" s="97"/>
      <c r="JX29" s="97"/>
      <c r="JY29" s="97"/>
      <c r="JZ29" s="97"/>
      <c r="KA29" s="97"/>
      <c r="KB29" s="97"/>
      <c r="KC29" s="97"/>
      <c r="KD29" s="97"/>
      <c r="KE29" s="97"/>
      <c r="KF29" s="97"/>
      <c r="KG29" s="97"/>
      <c r="KH29" s="97"/>
      <c r="KI29" s="97"/>
      <c r="KJ29" s="97"/>
      <c r="KK29" s="97"/>
      <c r="KL29" s="97"/>
      <c r="KM29" s="97"/>
      <c r="KN29" s="97"/>
      <c r="KO29" s="97"/>
      <c r="KP29" s="97"/>
      <c r="KQ29" s="97"/>
      <c r="KR29" s="97"/>
      <c r="KS29" s="97"/>
      <c r="KT29" s="97"/>
      <c r="KU29" s="97"/>
      <c r="KV29" s="97"/>
      <c r="KW29" s="97"/>
      <c r="KX29" s="97"/>
      <c r="KY29" s="97"/>
    </row>
    <row r="30" spans="1:311" s="99" customFormat="1" ht="19.5" x14ac:dyDescent="0.2">
      <c r="A30" s="89" t="str">
        <f t="shared" si="41"/>
        <v>4.6</v>
      </c>
      <c r="B30" s="90" t="s">
        <v>21</v>
      </c>
      <c r="C30" s="91" t="s">
        <v>39</v>
      </c>
      <c r="D30" s="92"/>
      <c r="E30" s="93">
        <v>45852</v>
      </c>
      <c r="F30" s="93">
        <f>IF(ISBLANK(E30)," - ",IF(G30=0,E30,E30+G30-1))</f>
        <v>45857</v>
      </c>
      <c r="G30" s="94">
        <v>6</v>
      </c>
      <c r="H30" s="107">
        <v>1</v>
      </c>
      <c r="I30" s="94">
        <f t="shared" si="43"/>
        <v>5</v>
      </c>
      <c r="J30" s="108"/>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c r="IJ30" s="97"/>
      <c r="IK30" s="97"/>
      <c r="IL30" s="97"/>
      <c r="IM30" s="97"/>
      <c r="IN30" s="97"/>
      <c r="IO30" s="97"/>
      <c r="IP30" s="97"/>
      <c r="IQ30" s="97"/>
      <c r="IR30" s="97"/>
      <c r="IS30" s="97"/>
      <c r="IT30" s="97"/>
      <c r="IU30" s="97"/>
      <c r="IV30" s="97"/>
      <c r="IW30" s="97"/>
      <c r="IX30" s="97"/>
      <c r="IY30" s="97"/>
      <c r="IZ30" s="97"/>
      <c r="JA30" s="97"/>
      <c r="JB30" s="97"/>
      <c r="JC30" s="97"/>
      <c r="JD30" s="97"/>
      <c r="JE30" s="97"/>
      <c r="JF30" s="97"/>
      <c r="JG30" s="97"/>
      <c r="JH30" s="97"/>
      <c r="JI30" s="97"/>
      <c r="JJ30" s="97"/>
      <c r="JK30" s="97"/>
      <c r="JL30" s="97"/>
      <c r="JM30" s="97"/>
      <c r="JN30" s="97"/>
      <c r="JO30" s="97"/>
      <c r="JP30" s="97"/>
      <c r="JQ30" s="97"/>
      <c r="JR30" s="97"/>
      <c r="JS30" s="97"/>
      <c r="JT30" s="97"/>
      <c r="JU30" s="97"/>
      <c r="JV30" s="97"/>
      <c r="JW30" s="97"/>
      <c r="JX30" s="97"/>
      <c r="JY30" s="97"/>
      <c r="JZ30" s="97"/>
      <c r="KA30" s="97"/>
      <c r="KB30" s="97"/>
      <c r="KC30" s="97"/>
      <c r="KD30" s="97"/>
      <c r="KE30" s="97"/>
      <c r="KF30" s="97"/>
      <c r="KG30" s="97"/>
      <c r="KH30" s="97"/>
      <c r="KI30" s="97"/>
      <c r="KJ30" s="97"/>
      <c r="KK30" s="97"/>
      <c r="KL30" s="97"/>
      <c r="KM30" s="97"/>
      <c r="KN30" s="97"/>
      <c r="KO30" s="97"/>
      <c r="KP30" s="97"/>
      <c r="KQ30" s="97"/>
      <c r="KR30" s="97"/>
      <c r="KS30" s="97"/>
      <c r="KT30" s="97"/>
      <c r="KU30" s="97"/>
      <c r="KV30" s="97"/>
      <c r="KW30" s="97"/>
      <c r="KX30" s="97"/>
      <c r="KY30" s="97"/>
    </row>
    <row r="31" spans="1:311" s="99" customFormat="1" ht="19.5" x14ac:dyDescent="0.2">
      <c r="A31" s="89" t="str">
        <f t="shared" si="41"/>
        <v>4.7</v>
      </c>
      <c r="B31" s="90" t="s">
        <v>22</v>
      </c>
      <c r="C31" s="91" t="s">
        <v>39</v>
      </c>
      <c r="D31" s="92"/>
      <c r="E31" s="93">
        <v>45852</v>
      </c>
      <c r="F31" s="93">
        <f>IF(ISBLANK(E31)," - ",IF(G31=0,E31,E31+G31-1))</f>
        <v>45857</v>
      </c>
      <c r="G31" s="94">
        <v>6</v>
      </c>
      <c r="H31" s="107">
        <v>1</v>
      </c>
      <c r="I31" s="94">
        <f t="shared" si="43"/>
        <v>5</v>
      </c>
      <c r="J31" s="108"/>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97"/>
      <c r="IT31" s="97"/>
      <c r="IU31" s="97"/>
      <c r="IV31" s="97"/>
      <c r="IW31" s="97"/>
      <c r="IX31" s="97"/>
      <c r="IY31" s="97"/>
      <c r="IZ31" s="97"/>
      <c r="JA31" s="97"/>
      <c r="JB31" s="97"/>
      <c r="JC31" s="97"/>
      <c r="JD31" s="97"/>
      <c r="JE31" s="97"/>
      <c r="JF31" s="97"/>
      <c r="JG31" s="97"/>
      <c r="JH31" s="97"/>
      <c r="JI31" s="97"/>
      <c r="JJ31" s="97"/>
      <c r="JK31" s="97"/>
      <c r="JL31" s="97"/>
      <c r="JM31" s="97"/>
      <c r="JN31" s="97"/>
      <c r="JO31" s="97"/>
      <c r="JP31" s="97"/>
      <c r="JQ31" s="97"/>
      <c r="JR31" s="97"/>
      <c r="JS31" s="97"/>
      <c r="JT31" s="97"/>
      <c r="JU31" s="97"/>
      <c r="JV31" s="97"/>
      <c r="JW31" s="97"/>
      <c r="JX31" s="97"/>
      <c r="JY31" s="97"/>
      <c r="JZ31" s="97"/>
      <c r="KA31" s="97"/>
      <c r="KB31" s="97"/>
      <c r="KC31" s="97"/>
      <c r="KD31" s="97"/>
      <c r="KE31" s="97"/>
      <c r="KF31" s="97"/>
      <c r="KG31" s="97"/>
      <c r="KH31" s="97"/>
      <c r="KI31" s="97"/>
      <c r="KJ31" s="97"/>
      <c r="KK31" s="97"/>
      <c r="KL31" s="97"/>
      <c r="KM31" s="97"/>
      <c r="KN31" s="97"/>
      <c r="KO31" s="97"/>
      <c r="KP31" s="97"/>
      <c r="KQ31" s="97"/>
      <c r="KR31" s="97"/>
      <c r="KS31" s="97"/>
      <c r="KT31" s="97"/>
      <c r="KU31" s="97"/>
      <c r="KV31" s="97"/>
      <c r="KW31" s="97"/>
      <c r="KX31" s="97"/>
      <c r="KY31" s="97"/>
    </row>
    <row r="32" spans="1:311" s="99" customFormat="1" ht="19.5" x14ac:dyDescent="0.2">
      <c r="A32" s="89" t="str">
        <f t="shared" si="41"/>
        <v>4.8</v>
      </c>
      <c r="B32" s="90" t="s">
        <v>28</v>
      </c>
      <c r="C32" s="91" t="s">
        <v>39</v>
      </c>
      <c r="D32" s="92"/>
      <c r="E32" s="93">
        <v>45861</v>
      </c>
      <c r="F32" s="93">
        <f>IF(ISBLANK(E32)," - ",IF(G32=0,E32,E32+G32-1))</f>
        <v>45861</v>
      </c>
      <c r="G32" s="94">
        <v>1</v>
      </c>
      <c r="H32" s="107">
        <v>1</v>
      </c>
      <c r="I32" s="94">
        <f>IF(OR(F32=0,E32=0)," - ",NETWORKDAYS(E32,F32))</f>
        <v>1</v>
      </c>
      <c r="J32" s="108"/>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c r="GH32" s="97"/>
      <c r="GI32" s="97"/>
      <c r="GJ32" s="97"/>
      <c r="GK32" s="97"/>
      <c r="GL32" s="97"/>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c r="IJ32" s="97"/>
      <c r="IK32" s="97"/>
      <c r="IL32" s="97"/>
      <c r="IM32" s="97"/>
      <c r="IN32" s="97"/>
      <c r="IO32" s="97"/>
      <c r="IP32" s="97"/>
      <c r="IQ32" s="97"/>
      <c r="IR32" s="97"/>
      <c r="IS32" s="97"/>
      <c r="IT32" s="97"/>
      <c r="IU32" s="97"/>
      <c r="IV32" s="97"/>
      <c r="IW32" s="97"/>
      <c r="IX32" s="97"/>
      <c r="IY32" s="97"/>
      <c r="IZ32" s="97"/>
      <c r="JA32" s="97"/>
      <c r="JB32" s="97"/>
      <c r="JC32" s="97"/>
      <c r="JD32" s="97"/>
      <c r="JE32" s="97"/>
      <c r="JF32" s="97"/>
      <c r="JG32" s="97"/>
      <c r="JH32" s="97"/>
      <c r="JI32" s="97"/>
      <c r="JJ32" s="97"/>
      <c r="JK32" s="97"/>
      <c r="JL32" s="97"/>
      <c r="JM32" s="97"/>
      <c r="JN32" s="97"/>
      <c r="JO32" s="97"/>
      <c r="JP32" s="97"/>
      <c r="JQ32" s="97"/>
      <c r="JR32" s="97"/>
      <c r="JS32" s="97"/>
      <c r="JT32" s="97"/>
      <c r="JU32" s="97"/>
      <c r="JV32" s="97"/>
      <c r="JW32" s="97"/>
      <c r="JX32" s="97"/>
      <c r="JY32" s="97"/>
      <c r="JZ32" s="97"/>
      <c r="KA32" s="97"/>
      <c r="KB32" s="97"/>
      <c r="KC32" s="97"/>
      <c r="KD32" s="97"/>
      <c r="KE32" s="97"/>
      <c r="KF32" s="97"/>
      <c r="KG32" s="97"/>
      <c r="KH32" s="97"/>
      <c r="KI32" s="97"/>
      <c r="KJ32" s="97"/>
      <c r="KK32" s="97"/>
      <c r="KL32" s="97"/>
      <c r="KM32" s="97"/>
      <c r="KN32" s="97"/>
      <c r="KO32" s="97"/>
      <c r="KP32" s="97"/>
      <c r="KQ32" s="97"/>
      <c r="KR32" s="97"/>
      <c r="KS32" s="97"/>
      <c r="KT32" s="97"/>
      <c r="KU32" s="97"/>
      <c r="KV32" s="97"/>
      <c r="KW32" s="97"/>
      <c r="KX32" s="97"/>
      <c r="KY32" s="97"/>
    </row>
    <row r="33" spans="1:311" s="32" customFormat="1" ht="19.5" x14ac:dyDescent="0.2">
      <c r="A33" s="43" t="str">
        <f t="shared" si="41"/>
        <v>4.9</v>
      </c>
      <c r="B33" s="44" t="s">
        <v>23</v>
      </c>
      <c r="C33" s="32" t="s">
        <v>39</v>
      </c>
      <c r="D33" s="45"/>
      <c r="E33" s="72">
        <v>45862</v>
      </c>
      <c r="F33" s="72">
        <f>IF(ISBLANK(E33)," - ",IF(G33=0,E33,E33+G33-1))</f>
        <v>45862</v>
      </c>
      <c r="G33" s="46">
        <v>1</v>
      </c>
      <c r="H33" s="47">
        <v>1</v>
      </c>
      <c r="I33" s="48">
        <f t="shared" ref="I33" si="48">IF(OR(F33=0,E33=0)," - ",NETWORKDAYS(E33,F33))</f>
        <v>1</v>
      </c>
      <c r="J33" s="49"/>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c r="IU33" s="50"/>
      <c r="IV33" s="50"/>
      <c r="IW33" s="50"/>
      <c r="IX33" s="50"/>
      <c r="IY33" s="50"/>
      <c r="IZ33" s="50"/>
      <c r="JA33" s="50"/>
      <c r="JB33" s="50"/>
      <c r="JC33" s="50"/>
      <c r="JD33" s="50"/>
      <c r="JE33" s="50"/>
      <c r="JF33" s="50"/>
      <c r="JG33" s="50"/>
      <c r="JH33" s="50"/>
      <c r="JI33" s="50"/>
      <c r="JJ33" s="50"/>
      <c r="JK33" s="50"/>
      <c r="JL33" s="50"/>
      <c r="JM33" s="50"/>
      <c r="JN33" s="50"/>
      <c r="JO33" s="50"/>
      <c r="JP33" s="50"/>
      <c r="JQ33" s="50"/>
      <c r="JR33" s="50"/>
      <c r="JS33" s="50"/>
      <c r="JT33" s="50"/>
      <c r="JU33" s="50"/>
      <c r="JV33" s="50"/>
      <c r="JW33" s="50"/>
      <c r="JX33" s="50"/>
      <c r="JY33" s="50"/>
      <c r="JZ33" s="50"/>
      <c r="KA33" s="50"/>
      <c r="KB33" s="50"/>
      <c r="KC33" s="50"/>
      <c r="KD33" s="50"/>
      <c r="KE33" s="50"/>
      <c r="KF33" s="50"/>
      <c r="KG33" s="50"/>
      <c r="KH33" s="50"/>
      <c r="KI33" s="50"/>
      <c r="KJ33" s="50"/>
      <c r="KK33" s="50"/>
      <c r="KL33" s="50"/>
      <c r="KM33" s="50"/>
      <c r="KN33" s="50"/>
      <c r="KO33" s="50"/>
      <c r="KP33" s="50"/>
      <c r="KQ33" s="50"/>
      <c r="KR33" s="50"/>
      <c r="KS33" s="50"/>
      <c r="KT33" s="50"/>
      <c r="KU33" s="50"/>
      <c r="KV33" s="50"/>
      <c r="KW33" s="50"/>
      <c r="KX33" s="50"/>
      <c r="KY33" s="50"/>
    </row>
    <row r="34" spans="1:311" s="58" customFormat="1" ht="19.5" x14ac:dyDescent="0.2">
      <c r="A34" s="52" t="s">
        <v>1</v>
      </c>
      <c r="B34" s="53"/>
      <c r="C34" s="54"/>
      <c r="D34" s="54"/>
      <c r="E34" s="55"/>
      <c r="F34" s="55"/>
      <c r="G34" s="56"/>
      <c r="H34" s="56"/>
      <c r="I34" s="56"/>
      <c r="J34" s="57"/>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c r="IW34" s="33"/>
      <c r="IX34" s="33"/>
      <c r="IY34" s="33"/>
      <c r="IZ34" s="33"/>
      <c r="JA34" s="33"/>
      <c r="JB34" s="33"/>
      <c r="JC34" s="33"/>
      <c r="JD34" s="33"/>
      <c r="JE34" s="33"/>
      <c r="JF34" s="33"/>
      <c r="JG34" s="33"/>
      <c r="JH34" s="33"/>
      <c r="JI34" s="33"/>
      <c r="JJ34" s="33"/>
      <c r="JK34" s="33"/>
      <c r="JL34" s="33"/>
      <c r="JM34" s="33"/>
      <c r="JN34" s="33"/>
      <c r="JO34" s="33"/>
      <c r="JP34" s="33"/>
      <c r="JQ34" s="33"/>
      <c r="JR34" s="33"/>
      <c r="JS34" s="33"/>
      <c r="JT34" s="33"/>
      <c r="JU34" s="33"/>
      <c r="JV34" s="33"/>
      <c r="JW34" s="33"/>
      <c r="JX34" s="33"/>
      <c r="JY34" s="33"/>
      <c r="JZ34" s="33"/>
      <c r="KA34" s="33"/>
      <c r="KB34" s="33"/>
      <c r="KC34" s="33"/>
      <c r="KD34" s="33"/>
      <c r="KE34" s="33"/>
      <c r="KF34" s="33"/>
      <c r="KG34" s="33"/>
      <c r="KH34" s="33"/>
      <c r="KI34" s="33"/>
      <c r="KJ34" s="33"/>
      <c r="KK34" s="33"/>
      <c r="KL34" s="33"/>
      <c r="KM34" s="33"/>
      <c r="KN34" s="33"/>
      <c r="KO34" s="33"/>
      <c r="KP34" s="33"/>
      <c r="KQ34" s="33"/>
      <c r="KR34" s="33"/>
      <c r="KS34" s="33"/>
      <c r="KT34" s="33"/>
      <c r="KU34" s="33"/>
      <c r="KV34" s="33"/>
      <c r="KW34" s="33"/>
      <c r="KX34" s="33"/>
      <c r="KY34" s="33"/>
    </row>
    <row r="35" spans="1:311" s="51" customFormat="1" ht="19.5" x14ac:dyDescent="0.2">
      <c r="A35" s="59" t="s">
        <v>2</v>
      </c>
      <c r="B35" s="60"/>
      <c r="C35" s="60"/>
      <c r="D35" s="60"/>
      <c r="E35" s="61"/>
      <c r="F35" s="61"/>
      <c r="G35" s="60"/>
      <c r="H35" s="60"/>
      <c r="I35" s="60"/>
      <c r="J35" s="57"/>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c r="IW35" s="33"/>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row>
    <row r="36" spans="1:311" s="51" customFormat="1" ht="19.5" x14ac:dyDescent="0.2">
      <c r="A36" s="62" t="str">
        <f>IF(ISERROR(VALUE(SUBSTITUTE(prevWBS,".",""))),"1",IF(ISERROR(FIND("`",SUBSTITUTE(prevWBS,".","`",1))),TEXT(VALUE(prevWBS)+1,"#"),TEXT(VALUE(LEFT(prevWBS,FIND("`",SUBSTITUTE(prevWBS,".","`",1))-1))+1,"#")))</f>
        <v>1</v>
      </c>
      <c r="B36" s="63" t="s">
        <v>16</v>
      </c>
      <c r="C36" s="64"/>
      <c r="D36" s="65"/>
      <c r="E36" s="37"/>
      <c r="F36" s="38" t="str">
        <f>IF(ISBLANK(E36)," - ",IF(G36=0,E36,E36+G36-1))</f>
        <v xml:space="preserve"> - </v>
      </c>
      <c r="G36" s="39"/>
      <c r="H36" s="40"/>
      <c r="I36" s="41" t="str">
        <f>IF(OR(F36=0,E36=0)," - ",NETWORKDAYS(E36,F36))</f>
        <v xml:space="preserve"> - </v>
      </c>
      <c r="J36" s="42"/>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c r="IW36" s="33"/>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row>
    <row r="37" spans="1:311" s="51" customFormat="1" ht="19.5" x14ac:dyDescent="0.2">
      <c r="A37" s="33"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7" s="66" t="s">
        <v>3</v>
      </c>
      <c r="C37" s="66"/>
      <c r="D37" s="65"/>
      <c r="E37" s="37"/>
      <c r="F37" s="38" t="str">
        <f>IF(ISBLANK(E37)," - ",IF(G37=0,E37,E37+G37-1))</f>
        <v xml:space="preserve"> - </v>
      </c>
      <c r="G37" s="39"/>
      <c r="H37" s="40"/>
      <c r="I37" s="41" t="str">
        <f>IF(OR(F37=0,E37=0)," - ",NETWORKDAYS(E37,F37))</f>
        <v xml:space="preserve"> - </v>
      </c>
      <c r="J37" s="42"/>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c r="IW37" s="33"/>
      <c r="IX37" s="33"/>
      <c r="IY37" s="33"/>
      <c r="IZ37" s="33"/>
      <c r="JA37" s="33"/>
      <c r="JB37" s="33"/>
      <c r="JC37" s="33"/>
      <c r="JD37" s="33"/>
      <c r="JE37" s="33"/>
      <c r="JF37" s="33"/>
      <c r="JG37" s="33"/>
      <c r="JH37" s="33"/>
      <c r="JI37" s="33"/>
      <c r="JJ37" s="33"/>
      <c r="JK37" s="33"/>
      <c r="JL37" s="33"/>
      <c r="JM37" s="33"/>
      <c r="JN37" s="33"/>
      <c r="JO37" s="33"/>
      <c r="JP37" s="33"/>
      <c r="JQ37" s="33"/>
      <c r="JR37" s="33"/>
      <c r="JS37" s="33"/>
      <c r="JT37" s="33"/>
      <c r="JU37" s="33"/>
      <c r="JV37" s="33"/>
      <c r="JW37" s="33"/>
      <c r="JX37" s="33"/>
      <c r="JY37" s="33"/>
      <c r="JZ37" s="33"/>
      <c r="KA37" s="33"/>
      <c r="KB37" s="33"/>
      <c r="KC37" s="33"/>
      <c r="KD37" s="33"/>
      <c r="KE37" s="33"/>
      <c r="KF37" s="33"/>
      <c r="KG37" s="33"/>
      <c r="KH37" s="33"/>
      <c r="KI37" s="33"/>
      <c r="KJ37" s="33"/>
      <c r="KK37" s="33"/>
      <c r="KL37" s="33"/>
      <c r="KM37" s="33"/>
      <c r="KN37" s="33"/>
      <c r="KO37" s="33"/>
      <c r="KP37" s="33"/>
      <c r="KQ37" s="33"/>
      <c r="KR37" s="33"/>
      <c r="KS37" s="33"/>
      <c r="KT37" s="33"/>
      <c r="KU37" s="33"/>
      <c r="KV37" s="33"/>
      <c r="KW37" s="33"/>
      <c r="KX37" s="33"/>
      <c r="KY37" s="33"/>
    </row>
    <row r="38" spans="1:311" s="51" customFormat="1" ht="19.5" x14ac:dyDescent="0.2">
      <c r="A38" s="33"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8" s="67" t="s">
        <v>4</v>
      </c>
      <c r="C38" s="66"/>
      <c r="D38" s="65"/>
      <c r="E38" s="37"/>
      <c r="F38" s="38" t="str">
        <f>IF(ISBLANK(E38)," - ",IF(G38=0,E38,E38+G38-1))</f>
        <v xml:space="preserve"> - </v>
      </c>
      <c r="G38" s="39"/>
      <c r="H38" s="40"/>
      <c r="I38" s="41" t="str">
        <f>IF(OR(F38=0,E38=0)," - ",NETWORKDAYS(E38,F38))</f>
        <v xml:space="preserve"> - </v>
      </c>
      <c r="J38" s="42"/>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c r="IW38" s="33"/>
      <c r="IX38" s="33"/>
      <c r="IY38" s="33"/>
      <c r="IZ38" s="33"/>
      <c r="JA38" s="33"/>
      <c r="JB38" s="33"/>
      <c r="JC38" s="33"/>
      <c r="JD38" s="33"/>
      <c r="JE38" s="33"/>
      <c r="JF38" s="33"/>
      <c r="JG38" s="33"/>
      <c r="JH38" s="33"/>
      <c r="JI38" s="33"/>
      <c r="JJ38" s="33"/>
      <c r="JK38" s="33"/>
      <c r="JL38" s="33"/>
      <c r="JM38" s="33"/>
      <c r="JN38" s="33"/>
      <c r="JO38" s="33"/>
      <c r="JP38" s="33"/>
      <c r="JQ38" s="33"/>
      <c r="JR38" s="33"/>
      <c r="JS38" s="33"/>
      <c r="JT38" s="33"/>
      <c r="JU38" s="33"/>
      <c r="JV38" s="33"/>
      <c r="JW38" s="33"/>
      <c r="JX38" s="33"/>
      <c r="JY38" s="33"/>
      <c r="JZ38" s="33"/>
      <c r="KA38" s="33"/>
      <c r="KB38" s="33"/>
      <c r="KC38" s="33"/>
      <c r="KD38" s="33"/>
      <c r="KE38" s="33"/>
      <c r="KF38" s="33"/>
      <c r="KG38" s="33"/>
      <c r="KH38" s="33"/>
      <c r="KI38" s="33"/>
      <c r="KJ38" s="33"/>
      <c r="KK38" s="33"/>
      <c r="KL38" s="33"/>
      <c r="KM38" s="33"/>
      <c r="KN38" s="33"/>
      <c r="KO38" s="33"/>
      <c r="KP38" s="33"/>
      <c r="KQ38" s="33"/>
      <c r="KR38" s="33"/>
      <c r="KS38" s="33"/>
      <c r="KT38" s="33"/>
      <c r="KU38" s="33"/>
      <c r="KV38" s="33"/>
      <c r="KW38" s="33"/>
      <c r="KX38" s="33"/>
      <c r="KY38" s="33"/>
    </row>
    <row r="39" spans="1:311" s="51" customFormat="1" ht="19.5" x14ac:dyDescent="0.2">
      <c r="A39" s="33"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9" s="67" t="s">
        <v>5</v>
      </c>
      <c r="C39" s="66"/>
      <c r="D39" s="65"/>
      <c r="E39" s="37"/>
      <c r="F39" s="38" t="str">
        <f>IF(ISBLANK(E39)," - ",IF(G39=0,E39,E39+G39-1))</f>
        <v xml:space="preserve"> - </v>
      </c>
      <c r="G39" s="39"/>
      <c r="H39" s="40"/>
      <c r="I39" s="41" t="str">
        <f>IF(OR(F39=0,E39=0)," - ",NETWORKDAYS(E39,F39))</f>
        <v xml:space="preserve"> - </v>
      </c>
      <c r="J39" s="42"/>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c r="IW39" s="33"/>
      <c r="IX39" s="33"/>
      <c r="IY39" s="33"/>
      <c r="IZ39" s="33"/>
      <c r="JA39" s="33"/>
      <c r="JB39" s="33"/>
      <c r="JC39" s="33"/>
      <c r="JD39" s="33"/>
      <c r="JE39" s="33"/>
      <c r="JF39" s="33"/>
      <c r="JG39" s="33"/>
      <c r="JH39" s="33"/>
      <c r="JI39" s="33"/>
      <c r="JJ39" s="33"/>
      <c r="JK39" s="33"/>
      <c r="JL39" s="33"/>
      <c r="JM39" s="33"/>
      <c r="JN39" s="33"/>
      <c r="JO39" s="33"/>
      <c r="JP39" s="33"/>
      <c r="JQ39" s="33"/>
      <c r="JR39" s="33"/>
      <c r="JS39" s="33"/>
      <c r="JT39" s="33"/>
      <c r="JU39" s="33"/>
      <c r="JV39" s="33"/>
      <c r="JW39" s="33"/>
      <c r="JX39" s="33"/>
      <c r="JY39" s="33"/>
      <c r="JZ39" s="33"/>
      <c r="KA39" s="33"/>
      <c r="KB39" s="33"/>
      <c r="KC39" s="33"/>
      <c r="KD39" s="33"/>
      <c r="KE39" s="33"/>
      <c r="KF39" s="33"/>
      <c r="KG39" s="33"/>
      <c r="KH39" s="33"/>
      <c r="KI39" s="33"/>
      <c r="KJ39" s="33"/>
      <c r="KK39" s="33"/>
      <c r="KL39" s="33"/>
      <c r="KM39" s="33"/>
      <c r="KN39" s="33"/>
      <c r="KO39" s="33"/>
      <c r="KP39" s="33"/>
      <c r="KQ39" s="33"/>
      <c r="KR39" s="33"/>
      <c r="KS39" s="33"/>
      <c r="KT39" s="33"/>
      <c r="KU39" s="33"/>
      <c r="KV39" s="33"/>
      <c r="KW39" s="33"/>
      <c r="KX39" s="33"/>
      <c r="KY39" s="33"/>
    </row>
    <row r="40" spans="1:311" s="69" customFormat="1" x14ac:dyDescent="0.25">
      <c r="A40" s="68" t="str">
        <f>HYPERLINK("https://vertex42.link/HowToCreateAGanttChart","► Watch How to Create a Gantt Chart in Excel")</f>
        <v>► Watch How to Create a Gantt Chart in Excel</v>
      </c>
    </row>
  </sheetData>
  <sheetProtection formatCells="0" formatColumns="0" formatRows="0" insertRows="0" deleteRows="0"/>
  <mergeCells count="89">
    <mergeCell ref="K1:AE1"/>
    <mergeCell ref="C5:E5"/>
    <mergeCell ref="R4:X4"/>
    <mergeCell ref="K4:Q4"/>
    <mergeCell ref="C4:E4"/>
    <mergeCell ref="R5:X5"/>
    <mergeCell ref="K5:Q5"/>
    <mergeCell ref="Y4:AE4"/>
    <mergeCell ref="Y5:AE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AM4:AS4"/>
    <mergeCell ref="AT4:AZ4"/>
    <mergeCell ref="BA4:BG4"/>
    <mergeCell ref="AM5:AS5"/>
    <mergeCell ref="AT5:AZ5"/>
    <mergeCell ref="BA5:BG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FI4:FO4"/>
    <mergeCell ref="FI5:FO5"/>
    <mergeCell ref="FP4:FV4"/>
    <mergeCell ref="FP5:FV5"/>
    <mergeCell ref="FW4:GC4"/>
    <mergeCell ref="FW5:GC5"/>
    <mergeCell ref="GD4:GJ4"/>
    <mergeCell ref="GD5:GJ5"/>
    <mergeCell ref="GK4:GQ4"/>
    <mergeCell ref="GK5:GQ5"/>
    <mergeCell ref="GR4:GX4"/>
    <mergeCell ref="GR5:GX5"/>
    <mergeCell ref="GY4:HE4"/>
    <mergeCell ref="GY5:HE5"/>
    <mergeCell ref="HF4:HL4"/>
    <mergeCell ref="HF5:HL5"/>
    <mergeCell ref="HM4:HS4"/>
    <mergeCell ref="HM5:HS5"/>
    <mergeCell ref="HT4:HZ4"/>
    <mergeCell ref="HT5:HZ5"/>
    <mergeCell ref="IA4:IG4"/>
    <mergeCell ref="IA5:IG5"/>
    <mergeCell ref="IH4:IN4"/>
    <mergeCell ref="IH5:IN5"/>
    <mergeCell ref="IO4:IU4"/>
    <mergeCell ref="IO5:IU5"/>
    <mergeCell ref="IV4:JB4"/>
    <mergeCell ref="IV5:JB5"/>
    <mergeCell ref="JC4:JI4"/>
    <mergeCell ref="JC5:JI5"/>
    <mergeCell ref="JJ4:JP4"/>
    <mergeCell ref="JJ5:JP5"/>
    <mergeCell ref="JQ4:JW4"/>
    <mergeCell ref="JQ5:JW5"/>
    <mergeCell ref="JX4:KD4"/>
    <mergeCell ref="JX5:KD5"/>
    <mergeCell ref="KE4:KK4"/>
    <mergeCell ref="KE5:KK5"/>
    <mergeCell ref="KL4:KR4"/>
    <mergeCell ref="KL5:KR5"/>
    <mergeCell ref="KS4:KY4"/>
    <mergeCell ref="KS5:KY5"/>
  </mergeCells>
  <phoneticPr fontId="3" type="noConversion"/>
  <conditionalFormatting sqref="H8:H19 H24:H32">
    <cfRule type="dataBar" priority="655">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34:H39 H20:H23">
    <cfRule type="dataBar" priority="752">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17:DD18 DG17:KY18 K6:KY16 K19:KY39">
    <cfRule type="expression" dxfId="6" priority="2">
      <formula>K$6=TODAY()</formula>
    </cfRule>
  </conditionalFormatting>
  <conditionalFormatting sqref="K17:DD18 DG17:KY18 K8:KY16 K19:KY39">
    <cfRule type="expression" dxfId="5" priority="3">
      <formula>AND($E8&lt;=K$6,ROUNDDOWN(($F8-$E8+1)*$H8,0)+$E8-1&gt;=K$6)</formula>
    </cfRule>
  </conditionalFormatting>
  <conditionalFormatting sqref="K17:DD18 DG17:KY18 K8:KY16 K19:KY95">
    <cfRule type="expression" dxfId="4" priority="4">
      <formula>AND(NOT(ISBLANK($E8)),$E8&lt;=K$6,$F8&gt;=K$6)</formula>
    </cfRule>
  </conditionalFormatting>
  <conditionalFormatting sqref="K6:KY7">
    <cfRule type="expression" dxfId="3" priority="33">
      <formula>K$6=TODAY()</formula>
    </cfRule>
  </conditionalFormatting>
  <conditionalFormatting sqref="DF17:DF18">
    <cfRule type="expression" dxfId="2" priority="754">
      <formula>DE$6=TODAY()</formula>
    </cfRule>
    <cfRule type="expression" dxfId="1" priority="756">
      <formula>AND($E17&lt;=DE$6,ROUNDDOWN(($F17-$E17+1)*$H17,0)+$E17-1&gt;=DE$6)</formula>
    </cfRule>
    <cfRule type="expression" dxfId="0" priority="758">
      <formula>AND(NOT(ISBLANK($E17)),$E17&lt;=DE$6,$F17&gt;=DE$6)</formula>
    </cfRule>
  </conditionalFormatting>
  <conditionalFormatting sqref="H33">
    <cfRule type="dataBar" priority="1">
      <dataBar>
        <cfvo type="num" val="0"/>
        <cfvo type="num" val="1"/>
        <color theme="0" tint="-0.34998626667073579"/>
      </dataBar>
      <extLst>
        <ext xmlns:x14="http://schemas.microsoft.com/office/spreadsheetml/2009/9/main" uri="{B025F937-C7B1-47D3-B67F-A62EFF666E3E}">
          <x14:id>{7BA72114-43A7-477D-8BCA-99A4917B36AC}</x14:id>
        </ext>
      </extLst>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pageMargins left="0.25" right="0.25" top="0.5" bottom="0.5" header="0.5" footer="0.25"/>
  <pageSetup paperSize="8" scale="30" fitToHeight="0" orientation="landscape" r:id="rId1"/>
  <headerFooter alignWithMargins="0"/>
  <ignoredErrors>
    <ignoredError sqref="A35:B35 B34 E10 E34:H35 G10:H10 G19:H19 G24:H24 G36 G37:G38 G39" unlockedFormula="1"/>
    <ignoredError sqref="A24 A19 A1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H8:H19 H24:H32</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H34:H39 H20:H23</xm:sqref>
        </x14:conditionalFormatting>
        <x14:conditionalFormatting xmlns:xm="http://schemas.microsoft.com/office/excel/2006/main">
          <x14:cfRule type="dataBar" id="{7BA72114-43A7-477D-8BCA-99A4917B36AC}">
            <x14:dataBar minLength="0" maxLength="100" gradient="0">
              <x14:cfvo type="num">
                <xm:f>0</xm:f>
              </x14:cfvo>
              <x14:cfvo type="num">
                <xm:f>1</xm:f>
              </x14:cfvo>
              <x14:negativeFillColor rgb="FFFF0000"/>
              <x14:axisColor rgb="FF000000"/>
            </x14:dataBar>
          </x14:cfRule>
          <xm:sqref>H33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CBAC-0B28-4E28-96EE-0CD6252779B2}">
  <dimension ref="A1"/>
  <sheetViews>
    <sheetView workbookViewId="0">
      <selection activeCell="H22" sqref="H22"/>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Master plan</vt:lpstr>
      <vt:lpstr>Sheet1</vt:lpstr>
      <vt:lpstr>'Master plan'!prevWBS</vt:lpstr>
      <vt:lpstr>'Master plan'!Print_Area</vt:lpstr>
      <vt:lpstr>'Master plan'!Print_Titles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Anek Sanohkham</cp:lastModifiedBy>
  <cp:lastPrinted>2025-07-07T05:22:15Z</cp:lastPrinted>
  <dcterms:created xsi:type="dcterms:W3CDTF">2010-06-09T16:05:03Z</dcterms:created>
  <dcterms:modified xsi:type="dcterms:W3CDTF">2025-09-08T06:43:02Z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