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mas-2025\Inquiry\DAIFUKU - PCG WET4\"/>
    </mc:Choice>
  </mc:AlternateContent>
  <xr:revisionPtr revIDLastSave="0" documentId="13_ncr:1_{39167974-C6A5-4B1F-BD64-E51EA2B1818C}" xr6:coauthVersionLast="45" xr6:coauthVersionMax="47" xr10:uidLastSave="{00000000-0000-0000-0000-000000000000}"/>
  <bookViews>
    <workbookView xWindow="-120" yWindow="-120" windowWidth="29040" windowHeight="17520" xr2:uid="{6ECA84BB-447B-4204-A800-30121D6C13C9}"/>
  </bookViews>
  <sheets>
    <sheet name="001_Summary cost" sheetId="7" r:id="rId1"/>
    <sheet name="002_STD" sheetId="14" r:id="rId2"/>
    <sheet name="003_COST_EE" sheetId="17" r:id="rId3"/>
    <sheet name="004_COST_ME" sheetId="18" r:id="rId4"/>
    <sheet name="005_COST_Server_PC" sheetId="19" r:id="rId5"/>
    <sheet name="006_COST_IF" sheetId="20" r:id="rId6"/>
    <sheet name="007_COST_PG" sheetId="21" r:id="rId7"/>
    <sheet name="008_DWG_ME" sheetId="23" r:id="rId8"/>
    <sheet name="009_DWG_EE" sheetId="24" r:id="rId9"/>
    <sheet name="010_Diagram" sheetId="2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Apr08">#REF!</definedName>
    <definedName name="__Aug08">#REF!</definedName>
    <definedName name="__b1" hidden="1">#N/A</definedName>
    <definedName name="__BS69">[4]ＰＬ!#REF!</definedName>
    <definedName name="__BS70">[4]ＰＬ!#REF!</definedName>
    <definedName name="__BS71">[4]ＰＬ!#REF!</definedName>
    <definedName name="__BS72">[4]ＰＬ!#REF!</definedName>
    <definedName name="__BS73">[4]ＰＬ!#REF!</definedName>
    <definedName name="__BS74">[4]ＰＬ!#REF!</definedName>
    <definedName name="__BS75">[4]ＰＬ!#REF!</definedName>
    <definedName name="__BS76">[4]ＰＬ!#REF!</definedName>
    <definedName name="__BS78">[4]ＰＬ!#REF!</definedName>
    <definedName name="__BS79">[4]ＰＬ!#REF!</definedName>
    <definedName name="__BS80">[4]ＰＬ!#REF!</definedName>
    <definedName name="__BS81">[4]ＰＬ!#REF!</definedName>
    <definedName name="__BS82">[4]ＰＬ!#REF!</definedName>
    <definedName name="__BS83">[4]ＰＬ!#REF!</definedName>
    <definedName name="__Dec08">#REF!</definedName>
    <definedName name="__Feb08">#REF!</definedName>
    <definedName name="__Jan08">#REF!</definedName>
    <definedName name="__Jul08">#REF!</definedName>
    <definedName name="__Jun08">#REF!</definedName>
    <definedName name="__KEY3" hidden="1">#REF!</definedName>
    <definedName name="__Mar08">#REF!</definedName>
    <definedName name="__May08">#REF!</definedName>
    <definedName name="__Nov08">#REF!</definedName>
    <definedName name="__Oct08">#REF!</definedName>
    <definedName name="__PL69">[5]PLCKM!#REF!</definedName>
    <definedName name="__PL70">[5]PLCKM!#REF!</definedName>
    <definedName name="__PL71">[5]PLCKM!#REF!</definedName>
    <definedName name="__PL72">[5]PLCKM!#REF!</definedName>
    <definedName name="__PL73">[5]PLCKM!#REF!</definedName>
    <definedName name="__PL74">[5]PLCKM!#REF!</definedName>
    <definedName name="__PL75">[5]PLCKM!#REF!</definedName>
    <definedName name="__PL76">[5]PLCKM!#REF!</definedName>
    <definedName name="__PL78">[5]PLCKM!#REF!</definedName>
    <definedName name="__PL79">[5]PLCKM!#REF!</definedName>
    <definedName name="__PL80">[5]PLCKM!#REF!</definedName>
    <definedName name="__PL81">[5]PLCKM!#REF!</definedName>
    <definedName name="__PL82">[5]PLCKM!#REF!</definedName>
    <definedName name="__PL83">[5]PLCKM!#REF!</definedName>
    <definedName name="__PL84">[5]PLCKM!#REF!</definedName>
    <definedName name="__PL85">[5]PLCKM!#REF!</definedName>
    <definedName name="__PL86">[5]PLCKM!#REF!</definedName>
    <definedName name="__po2005">#REF!</definedName>
    <definedName name="__Sep08">#REF!</definedName>
    <definedName name="_2a1_" hidden="1">#N/A</definedName>
    <definedName name="_4b1_" hidden="1">#N/A</definedName>
    <definedName name="_a1" hidden="1">#N/A</definedName>
    <definedName name="_Apr07">#REF!</definedName>
    <definedName name="_Apr09">#REF!</definedName>
    <definedName name="_Aug07">#REF!</definedName>
    <definedName name="_Aug09">#REF!</definedName>
    <definedName name="_b1" hidden="1">#N/A</definedName>
    <definedName name="_Dec07">#REF!</definedName>
    <definedName name="_Dec09">#REF!</definedName>
    <definedName name="_Feb07">#REF!</definedName>
    <definedName name="_Feb09">#REF!</definedName>
    <definedName name="_Fill" hidden="1">#REF!</definedName>
    <definedName name="_Jan07">#REF!</definedName>
    <definedName name="_Jan09">#REF!</definedName>
    <definedName name="_Jul07">#REF!</definedName>
    <definedName name="_Jul09">#REF!</definedName>
    <definedName name="_Jun07">#REF!</definedName>
    <definedName name="_Jun09">#REF!</definedName>
    <definedName name="_Key1" hidden="1">#REF!</definedName>
    <definedName name="_Key2" hidden="1">#REF!</definedName>
    <definedName name="_KEY3" hidden="1">#REF!</definedName>
    <definedName name="_Mar07">#REF!</definedName>
    <definedName name="_Mar09">#REF!</definedName>
    <definedName name="_May07">#REF!</definedName>
    <definedName name="_May09">#REF!</definedName>
    <definedName name="_Nov07">#REF!</definedName>
    <definedName name="_Nov09">#REF!</definedName>
    <definedName name="_Oct07">#REF!</definedName>
    <definedName name="_Oct09">#REF!</definedName>
    <definedName name="_Order1" hidden="1">255</definedName>
    <definedName name="_Order2" hidden="1">255</definedName>
    <definedName name="_po2005">#REF!</definedName>
    <definedName name="_Sep07">#REF!</definedName>
    <definedName name="_Sep09">#REF!</definedName>
    <definedName name="_Sort" hidden="1">#REF!</definedName>
    <definedName name="A">#REF!</definedName>
    <definedName name="A_2007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Apr">#REF!</definedName>
    <definedName name="art">[4]ＰＬ!#REF!</definedName>
    <definedName name="Aug">#REF!</definedName>
    <definedName name="B_2007">#REF!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P_2007">#REF!</definedName>
    <definedName name="BS67A">[6]ＰＬ!#REF!</definedName>
    <definedName name="BS67B">[6]ＰＬ!#REF!</definedName>
    <definedName name="BS68B">'[7]ＢＳ(年央)'!#REF!</definedName>
    <definedName name="BS77A">[4]ＰＬ!#REF!</definedName>
    <definedName name="BS77B">[4]ＰＬ!#REF!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">#REF!</definedName>
    <definedName name="cccc" hidden="1">{#N/A,#N/A,TRUE,"SUM";#N/A,#N/A,TRUE,"EE";#N/A,#N/A,TRUE,"AC";#N/A,#N/A,TRUE,"SN"}</definedName>
    <definedName name="cost">#REF!</definedName>
    <definedName name="CSODJWO" hidden="1">{#N/A,#N/A,TRUE,"SUM";#N/A,#N/A,TRUE,"EE";#N/A,#N/A,TRUE,"AC";#N/A,#N/A,TRUE,"SN"}</definedName>
    <definedName name="current">#REF!</definedName>
    <definedName name="da" hidden="1">{#N/A,#N/A,TRUE,"SUM";#N/A,#N/A,TRUE,"EE";#N/A,#N/A,TRUE,"AC";#N/A,#N/A,TRUE,"SN"}</definedName>
    <definedName name="DATA">'[8]Store MTN'!$A$1:$Q$2044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c">#REF!</definedName>
    <definedName name="DEC_04">#REF!</definedName>
    <definedName name="DEST">#REF!</definedName>
    <definedName name="DEST07">#REF!</definedName>
    <definedName name="DEST08">#REF!</definedName>
    <definedName name="DEST09">#REF!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L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eb">#REF!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L">#REF!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an">#REF!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l">#REF!</definedName>
    <definedName name="Jun">#REF!</definedName>
    <definedName name="JUY" hidden="1">{#N/A,#N/A,TRUE,"SUM";#N/A,#N/A,TRUE,"EE";#N/A,#N/A,TRUE,"AC";#N/A,#N/A,TRUE,"SN"}</definedName>
    <definedName name="k">[4]ＰＬ!#REF!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L">#REF!</definedName>
    <definedName name="Last">#REF!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ar">#REF!</definedName>
    <definedName name="May">#REF!</definedName>
    <definedName name="MGG原価表" hidden="1">#REF!</definedName>
    <definedName name="name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NOV">#REF!</definedName>
    <definedName name="NOV_04">#REF!</definedName>
    <definedName name="Oct">#REF!</definedName>
    <definedName name="OCT_04">#REF!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67A">[9]PLKMN!#REF!</definedName>
    <definedName name="ＰＬ７７">[10]PLCKM!#REF!</definedName>
    <definedName name="PL77A">[5]PLCKM!#REF!</definedName>
    <definedName name="PL77B">[5]PLCKM!#REF!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_xlnm.Print_Area" localSheetId="0">'001_Summary cost'!$C$1:$O$62</definedName>
    <definedName name="_xlnm.Print_Area" localSheetId="1">'002_STD'!$C$1:$O$243</definedName>
    <definedName name="_xlnm.Print_Area" localSheetId="2">'003_COST_EE'!$C$1:$O$324</definedName>
    <definedName name="_xlnm.Print_Area" localSheetId="3">'004_COST_ME'!$C$1:$O$327</definedName>
    <definedName name="_xlnm.Print_Area" localSheetId="4">'005_COST_Server_PC'!$C$1:$O$125</definedName>
    <definedName name="_xlnm.Print_Area" localSheetId="5">'006_COST_IF'!$C$1:$O$61</definedName>
    <definedName name="_xlnm.Print_Area" localSheetId="6">'007_COST_PG'!$C$1:$O$61</definedName>
    <definedName name="_xlnm.Print_Area" localSheetId="7">'008_DWG_ME'!$C$1:$O$58</definedName>
    <definedName name="_xlnm.Print_Area" localSheetId="8">'009_DWG_EE'!$C$1:$O$209</definedName>
    <definedName name="_xlnm.Print_Area" localSheetId="9">'010_Diagram'!$C$1:$O$58</definedName>
    <definedName name="_xlnm.Print_Area">#REF!</definedName>
    <definedName name="_xlnm.Print_Titles">#REF!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ep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OT_04">#REF!</definedName>
    <definedName name="TRE" hidden="1">{#N/A,#N/A,TRUE,"SUM";#N/A,#N/A,TRUE,"EE";#N/A,#N/A,TRUE,"AC";#N/A,#N/A,TRUE,"SN"}</definedName>
    <definedName name="TS">[4]ＰＬ!#REF!</definedName>
    <definedName name="TTT">#REF!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orking">#REF!</definedName>
    <definedName name="wORKING09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 l="1"/>
  <c r="M2" i="23"/>
  <c r="M3" i="18"/>
  <c r="L2" i="23"/>
  <c r="L3" i="18"/>
  <c r="L22" i="14"/>
  <c r="L19" i="14"/>
  <c r="L18" i="14"/>
  <c r="L17" i="14"/>
  <c r="L16" i="14"/>
  <c r="L15" i="14"/>
  <c r="L14" i="14"/>
  <c r="L13" i="14"/>
  <c r="L20" i="14"/>
  <c r="L12" i="14"/>
  <c r="L23" i="14"/>
  <c r="L25" i="14"/>
  <c r="L24" i="14"/>
  <c r="E9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E14" i="7"/>
  <c r="E11" i="7" l="1"/>
  <c r="E12" i="7"/>
  <c r="C316" i="17"/>
  <c r="C317" i="17"/>
  <c r="C318" i="17"/>
  <c r="C319" i="17"/>
  <c r="C320" i="17"/>
  <c r="C321" i="17"/>
  <c r="C322" i="17"/>
  <c r="C323" i="17"/>
  <c r="C324" i="17"/>
  <c r="C315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254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193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32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71" i="17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193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32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71" i="14"/>
  <c r="H3" i="7"/>
  <c r="E70" i="24"/>
  <c r="E69" i="24"/>
  <c r="E68" i="24"/>
  <c r="E67" i="24"/>
  <c r="E4" i="24"/>
  <c r="E3" i="24"/>
  <c r="E2" i="24"/>
  <c r="E1" i="24"/>
  <c r="E4" i="23"/>
  <c r="E3" i="23"/>
  <c r="E2" i="23"/>
  <c r="E1" i="23"/>
  <c r="E5" i="21"/>
  <c r="E4" i="21"/>
  <c r="E3" i="21"/>
  <c r="E2" i="21"/>
  <c r="E5" i="20"/>
  <c r="E4" i="20"/>
  <c r="E3" i="20"/>
  <c r="E2" i="20"/>
  <c r="E67" i="19"/>
  <c r="E66" i="19"/>
  <c r="E65" i="19"/>
  <c r="E64" i="19"/>
  <c r="E5" i="19"/>
  <c r="E4" i="19"/>
  <c r="E3" i="19"/>
  <c r="E2" i="19"/>
  <c r="E313" i="18"/>
  <c r="E312" i="18"/>
  <c r="E311" i="18"/>
  <c r="E310" i="18"/>
  <c r="E252" i="18"/>
  <c r="E251" i="18"/>
  <c r="E250" i="18"/>
  <c r="E249" i="18"/>
  <c r="E191" i="18"/>
  <c r="E190" i="18"/>
  <c r="E189" i="18"/>
  <c r="E188" i="18"/>
  <c r="E130" i="18"/>
  <c r="E129" i="18"/>
  <c r="E128" i="18"/>
  <c r="E127" i="18"/>
  <c r="E68" i="18"/>
  <c r="E67" i="18"/>
  <c r="E66" i="18"/>
  <c r="E65" i="18"/>
  <c r="E5" i="18"/>
  <c r="E4" i="18"/>
  <c r="E3" i="18"/>
  <c r="E2" i="18"/>
  <c r="E310" i="17"/>
  <c r="E309" i="17"/>
  <c r="E308" i="17"/>
  <c r="E307" i="17"/>
  <c r="E249" i="17"/>
  <c r="E248" i="17"/>
  <c r="E247" i="17"/>
  <c r="E246" i="17"/>
  <c r="E188" i="17"/>
  <c r="E187" i="17"/>
  <c r="E186" i="17"/>
  <c r="E185" i="17"/>
  <c r="E127" i="17"/>
  <c r="E126" i="17"/>
  <c r="E125" i="17"/>
  <c r="E124" i="17"/>
  <c r="E66" i="17"/>
  <c r="E65" i="17"/>
  <c r="E64" i="17"/>
  <c r="E63" i="17"/>
  <c r="E5" i="17"/>
  <c r="E4" i="17"/>
  <c r="E3" i="17"/>
  <c r="E2" i="17"/>
  <c r="E188" i="14"/>
  <c r="E187" i="14"/>
  <c r="E186" i="14"/>
  <c r="E185" i="14"/>
  <c r="E127" i="14"/>
  <c r="E126" i="14"/>
  <c r="E125" i="14"/>
  <c r="E124" i="14"/>
  <c r="E66" i="14"/>
  <c r="E65" i="14"/>
  <c r="E64" i="14"/>
  <c r="E63" i="14"/>
  <c r="E5" i="14"/>
  <c r="E4" i="14"/>
  <c r="E3" i="14"/>
  <c r="E2" i="14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72" i="19"/>
  <c r="L11" i="14"/>
  <c r="L72" i="14"/>
  <c r="L73" i="14"/>
  <c r="L74" i="14"/>
  <c r="L75" i="14"/>
  <c r="L76" i="14"/>
  <c r="L77" i="14"/>
  <c r="L78" i="14"/>
  <c r="L79" i="14"/>
  <c r="L80" i="14"/>
  <c r="E10" i="7"/>
  <c r="E35" i="7"/>
  <c r="L121" i="19" l="1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4"/>
  <c r="L36" i="17"/>
  <c r="L35" i="17"/>
  <c r="L122" i="19" l="1"/>
  <c r="J35" i="7" s="1"/>
  <c r="L35" i="7" s="1"/>
  <c r="C13" i="7"/>
  <c r="C12" i="7"/>
  <c r="C11" i="7"/>
  <c r="C10" i="7"/>
  <c r="C9" i="7"/>
  <c r="C35" i="7"/>
  <c r="C34" i="7"/>
  <c r="L47" i="7"/>
  <c r="L48" i="7"/>
  <c r="L49" i="7"/>
  <c r="L50" i="7"/>
  <c r="L51" i="7"/>
  <c r="L52" i="7"/>
  <c r="L53" i="7"/>
  <c r="L54" i="7"/>
  <c r="L55" i="7"/>
  <c r="L56" i="7"/>
  <c r="L193" i="17"/>
  <c r="L194" i="17"/>
  <c r="L303" i="17" l="1"/>
  <c r="L302" i="17"/>
  <c r="L301" i="17"/>
  <c r="L300" i="17"/>
  <c r="L299" i="17"/>
  <c r="J13" i="7" s="1"/>
  <c r="L13" i="7" s="1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242" i="17"/>
  <c r="L241" i="17"/>
  <c r="L240" i="17"/>
  <c r="L239" i="17"/>
  <c r="L238" i="17"/>
  <c r="J12" i="7" s="1"/>
  <c r="L12" i="7" s="1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81" i="17"/>
  <c r="L180" i="17"/>
  <c r="L179" i="17"/>
  <c r="L178" i="17"/>
  <c r="L177" i="17"/>
  <c r="J11" i="7" s="1"/>
  <c r="L11" i="7" s="1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I209" i="24"/>
  <c r="I143" i="24"/>
  <c r="I65" i="24"/>
  <c r="E4" i="25"/>
  <c r="E3" i="25"/>
  <c r="E2" i="25"/>
  <c r="E1" i="25"/>
  <c r="E146" i="24"/>
  <c r="E147" i="24"/>
  <c r="E148" i="24"/>
  <c r="E145" i="24"/>
  <c r="C9" i="23"/>
  <c r="L42" i="7"/>
  <c r="E42" i="7"/>
  <c r="E43" i="7"/>
  <c r="E44" i="7"/>
  <c r="E45" i="7"/>
  <c r="E46" i="7"/>
  <c r="L38" i="7"/>
  <c r="L39" i="7"/>
  <c r="L40" i="7"/>
  <c r="L41" i="7"/>
  <c r="L37" i="7"/>
  <c r="E38" i="7"/>
  <c r="E39" i="7"/>
  <c r="E40" i="7"/>
  <c r="E41" i="7"/>
  <c r="E37" i="7"/>
  <c r="L59" i="21"/>
  <c r="C59" i="21"/>
  <c r="L58" i="21"/>
  <c r="C58" i="21"/>
  <c r="L57" i="21"/>
  <c r="C57" i="21"/>
  <c r="L56" i="21"/>
  <c r="C56" i="21"/>
  <c r="L55" i="21"/>
  <c r="C55" i="21"/>
  <c r="L54" i="21"/>
  <c r="C54" i="21"/>
  <c r="L53" i="21"/>
  <c r="C53" i="21"/>
  <c r="L52" i="21"/>
  <c r="C52" i="21"/>
  <c r="L51" i="21"/>
  <c r="C51" i="21"/>
  <c r="L50" i="21"/>
  <c r="C50" i="21"/>
  <c r="L49" i="21"/>
  <c r="C49" i="21"/>
  <c r="L48" i="21"/>
  <c r="C48" i="21"/>
  <c r="L47" i="21"/>
  <c r="C47" i="21"/>
  <c r="L46" i="21"/>
  <c r="C46" i="21"/>
  <c r="L45" i="21"/>
  <c r="C45" i="21"/>
  <c r="L44" i="21"/>
  <c r="C44" i="21"/>
  <c r="L43" i="21"/>
  <c r="C43" i="21"/>
  <c r="L42" i="21"/>
  <c r="C42" i="21"/>
  <c r="L41" i="21"/>
  <c r="C41" i="21"/>
  <c r="L40" i="21"/>
  <c r="C40" i="21"/>
  <c r="L39" i="21"/>
  <c r="C39" i="21"/>
  <c r="L38" i="21"/>
  <c r="C38" i="21"/>
  <c r="L37" i="21"/>
  <c r="C37" i="21"/>
  <c r="L36" i="21"/>
  <c r="C36" i="21"/>
  <c r="L35" i="21"/>
  <c r="C35" i="21"/>
  <c r="L34" i="21"/>
  <c r="C34" i="21"/>
  <c r="L33" i="21"/>
  <c r="C33" i="21"/>
  <c r="L32" i="21"/>
  <c r="C32" i="21"/>
  <c r="L31" i="21"/>
  <c r="C31" i="21"/>
  <c r="L30" i="21"/>
  <c r="C30" i="21"/>
  <c r="L29" i="21"/>
  <c r="C29" i="21"/>
  <c r="L28" i="21"/>
  <c r="C28" i="21"/>
  <c r="L27" i="21"/>
  <c r="C27" i="21"/>
  <c r="L26" i="21"/>
  <c r="C26" i="21"/>
  <c r="L25" i="21"/>
  <c r="C25" i="21"/>
  <c r="L24" i="21"/>
  <c r="C24" i="21"/>
  <c r="L23" i="21"/>
  <c r="C23" i="21"/>
  <c r="L22" i="21"/>
  <c r="C22" i="21"/>
  <c r="L21" i="21"/>
  <c r="C21" i="21"/>
  <c r="L20" i="21"/>
  <c r="C20" i="21"/>
  <c r="L19" i="21"/>
  <c r="C19" i="21"/>
  <c r="L18" i="21"/>
  <c r="C18" i="21"/>
  <c r="L17" i="21"/>
  <c r="C17" i="21"/>
  <c r="L16" i="21"/>
  <c r="C16" i="21"/>
  <c r="L15" i="21"/>
  <c r="C15" i="21"/>
  <c r="L14" i="21"/>
  <c r="C14" i="21"/>
  <c r="L13" i="21"/>
  <c r="C13" i="21"/>
  <c r="L12" i="21"/>
  <c r="C12" i="21"/>
  <c r="L11" i="21"/>
  <c r="C11" i="21"/>
  <c r="L10" i="21"/>
  <c r="C10" i="21"/>
  <c r="E36" i="7"/>
  <c r="J33" i="7"/>
  <c r="K30" i="7"/>
  <c r="L30" i="7" s="1"/>
  <c r="K31" i="7"/>
  <c r="L31" i="7" s="1"/>
  <c r="K32" i="7"/>
  <c r="K33" i="7"/>
  <c r="K29" i="7"/>
  <c r="L29" i="7" s="1"/>
  <c r="E33" i="7"/>
  <c r="E32" i="7"/>
  <c r="E31" i="7"/>
  <c r="E30" i="7"/>
  <c r="E29" i="7"/>
  <c r="L327" i="18"/>
  <c r="C327" i="18"/>
  <c r="L326" i="18"/>
  <c r="C326" i="18"/>
  <c r="L325" i="18"/>
  <c r="C325" i="18"/>
  <c r="L324" i="18"/>
  <c r="C324" i="18"/>
  <c r="L323" i="18"/>
  <c r="C323" i="18"/>
  <c r="L322" i="18"/>
  <c r="C322" i="18"/>
  <c r="L321" i="18"/>
  <c r="C321" i="18"/>
  <c r="L320" i="18"/>
  <c r="C320" i="18"/>
  <c r="L319" i="18"/>
  <c r="C319" i="18"/>
  <c r="L318" i="18"/>
  <c r="C318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257" i="18"/>
  <c r="E28" i="7"/>
  <c r="E27" i="7"/>
  <c r="E26" i="7"/>
  <c r="E25" i="7"/>
  <c r="E24" i="7"/>
  <c r="K20" i="7"/>
  <c r="K21" i="7"/>
  <c r="K22" i="7"/>
  <c r="K23" i="7"/>
  <c r="K19" i="7"/>
  <c r="J20" i="7"/>
  <c r="J21" i="7"/>
  <c r="J22" i="7"/>
  <c r="J23" i="7"/>
  <c r="J19" i="7"/>
  <c r="E20" i="7"/>
  <c r="E21" i="7"/>
  <c r="E23" i="7"/>
  <c r="E19" i="7"/>
  <c r="L324" i="17"/>
  <c r="L323" i="17"/>
  <c r="L322" i="17"/>
  <c r="L321" i="17"/>
  <c r="L320" i="17"/>
  <c r="L319" i="17"/>
  <c r="L318" i="17"/>
  <c r="L317" i="17"/>
  <c r="L316" i="17"/>
  <c r="L315" i="17"/>
  <c r="E18" i="7"/>
  <c r="E17" i="7"/>
  <c r="E16" i="7"/>
  <c r="E15" i="7"/>
  <c r="L59" i="20"/>
  <c r="C59" i="20"/>
  <c r="L58" i="20"/>
  <c r="C58" i="20"/>
  <c r="L57" i="20"/>
  <c r="C57" i="20"/>
  <c r="L56" i="20"/>
  <c r="C56" i="20"/>
  <c r="L55" i="20"/>
  <c r="C55" i="20"/>
  <c r="L54" i="20"/>
  <c r="C54" i="20"/>
  <c r="L53" i="20"/>
  <c r="C53" i="20"/>
  <c r="L52" i="20"/>
  <c r="C52" i="20"/>
  <c r="L51" i="20"/>
  <c r="C51" i="20"/>
  <c r="L50" i="20"/>
  <c r="C50" i="20"/>
  <c r="L49" i="20"/>
  <c r="C49" i="20"/>
  <c r="L48" i="20"/>
  <c r="C48" i="20"/>
  <c r="L47" i="20"/>
  <c r="C47" i="20"/>
  <c r="L46" i="20"/>
  <c r="C46" i="20"/>
  <c r="L45" i="20"/>
  <c r="C45" i="20"/>
  <c r="L44" i="20"/>
  <c r="C44" i="20"/>
  <c r="L43" i="20"/>
  <c r="C43" i="20"/>
  <c r="L42" i="20"/>
  <c r="C42" i="20"/>
  <c r="L41" i="20"/>
  <c r="C41" i="20"/>
  <c r="L40" i="20"/>
  <c r="C40" i="20"/>
  <c r="L39" i="20"/>
  <c r="C39" i="20"/>
  <c r="L38" i="20"/>
  <c r="C38" i="20"/>
  <c r="L37" i="20"/>
  <c r="C37" i="20"/>
  <c r="L36" i="20"/>
  <c r="C36" i="20"/>
  <c r="L35" i="20"/>
  <c r="C35" i="20"/>
  <c r="L34" i="20"/>
  <c r="C34" i="20"/>
  <c r="L33" i="20"/>
  <c r="C33" i="20"/>
  <c r="L32" i="20"/>
  <c r="C32" i="20"/>
  <c r="L31" i="20"/>
  <c r="C31" i="20"/>
  <c r="L30" i="20"/>
  <c r="C30" i="20"/>
  <c r="L29" i="20"/>
  <c r="C29" i="20"/>
  <c r="L28" i="20"/>
  <c r="C28" i="20"/>
  <c r="L27" i="20"/>
  <c r="C27" i="20"/>
  <c r="L26" i="20"/>
  <c r="C26" i="20"/>
  <c r="L25" i="20"/>
  <c r="C25" i="20"/>
  <c r="L24" i="20"/>
  <c r="C24" i="20"/>
  <c r="L23" i="20"/>
  <c r="C23" i="20"/>
  <c r="L22" i="20"/>
  <c r="C22" i="20"/>
  <c r="L21" i="20"/>
  <c r="C21" i="20"/>
  <c r="L20" i="20"/>
  <c r="C20" i="20"/>
  <c r="L19" i="20"/>
  <c r="C19" i="20"/>
  <c r="L18" i="20"/>
  <c r="C18" i="20"/>
  <c r="L17" i="20"/>
  <c r="C17" i="20"/>
  <c r="L16" i="20"/>
  <c r="C16" i="20"/>
  <c r="L15" i="20"/>
  <c r="C15" i="20"/>
  <c r="L14" i="20"/>
  <c r="C14" i="20"/>
  <c r="L13" i="20"/>
  <c r="C13" i="20"/>
  <c r="L12" i="20"/>
  <c r="C12" i="20"/>
  <c r="L11" i="20"/>
  <c r="C11" i="20"/>
  <c r="L10" i="20"/>
  <c r="C10" i="20"/>
  <c r="L59" i="19"/>
  <c r="C59" i="19"/>
  <c r="L58" i="19"/>
  <c r="C58" i="19"/>
  <c r="L57" i="19"/>
  <c r="C57" i="19"/>
  <c r="L56" i="19"/>
  <c r="C56" i="19"/>
  <c r="L55" i="19"/>
  <c r="C55" i="19"/>
  <c r="L54" i="19"/>
  <c r="C54" i="19"/>
  <c r="L53" i="19"/>
  <c r="C53" i="19"/>
  <c r="L52" i="19"/>
  <c r="C52" i="19"/>
  <c r="L51" i="19"/>
  <c r="C51" i="19"/>
  <c r="L50" i="19"/>
  <c r="C50" i="19"/>
  <c r="L49" i="19"/>
  <c r="C49" i="19"/>
  <c r="L48" i="19"/>
  <c r="C48" i="19"/>
  <c r="L47" i="19"/>
  <c r="C47" i="19"/>
  <c r="L46" i="19"/>
  <c r="C46" i="19"/>
  <c r="L45" i="19"/>
  <c r="C45" i="19"/>
  <c r="L44" i="19"/>
  <c r="C44" i="19"/>
  <c r="L43" i="19"/>
  <c r="C43" i="19"/>
  <c r="L42" i="19"/>
  <c r="C42" i="19"/>
  <c r="L41" i="19"/>
  <c r="C41" i="19"/>
  <c r="L40" i="19"/>
  <c r="C40" i="19"/>
  <c r="L39" i="19"/>
  <c r="C39" i="19"/>
  <c r="L38" i="19"/>
  <c r="C38" i="19"/>
  <c r="L37" i="19"/>
  <c r="C37" i="19"/>
  <c r="L36" i="19"/>
  <c r="C36" i="19"/>
  <c r="L35" i="19"/>
  <c r="C35" i="19"/>
  <c r="L34" i="19"/>
  <c r="C34" i="19"/>
  <c r="L33" i="19"/>
  <c r="C33" i="19"/>
  <c r="L32" i="19"/>
  <c r="C32" i="19"/>
  <c r="L31" i="19"/>
  <c r="C31" i="19"/>
  <c r="L30" i="19"/>
  <c r="C30" i="19"/>
  <c r="L29" i="19"/>
  <c r="C29" i="19"/>
  <c r="L28" i="19"/>
  <c r="C28" i="19"/>
  <c r="L27" i="19"/>
  <c r="C27" i="19"/>
  <c r="L26" i="19"/>
  <c r="C26" i="19"/>
  <c r="L25" i="19"/>
  <c r="C25" i="19"/>
  <c r="L24" i="19"/>
  <c r="C24" i="19"/>
  <c r="L23" i="19"/>
  <c r="C23" i="19"/>
  <c r="L22" i="19"/>
  <c r="C22" i="19"/>
  <c r="L21" i="19"/>
  <c r="C21" i="19"/>
  <c r="L20" i="19"/>
  <c r="C20" i="19"/>
  <c r="L19" i="19"/>
  <c r="C19" i="19"/>
  <c r="L18" i="19"/>
  <c r="C18" i="19"/>
  <c r="L17" i="19"/>
  <c r="C17" i="19"/>
  <c r="L16" i="19"/>
  <c r="C16" i="19"/>
  <c r="L15" i="19"/>
  <c r="C15" i="19"/>
  <c r="L14" i="19"/>
  <c r="C14" i="19"/>
  <c r="L13" i="19"/>
  <c r="C13" i="19"/>
  <c r="L12" i="19"/>
  <c r="C12" i="19"/>
  <c r="L11" i="19"/>
  <c r="C11" i="19"/>
  <c r="L10" i="19"/>
  <c r="C10" i="19"/>
  <c r="L306" i="18"/>
  <c r="L305" i="18"/>
  <c r="L304" i="18"/>
  <c r="L303" i="18"/>
  <c r="L302" i="18"/>
  <c r="L301" i="18"/>
  <c r="L300" i="18"/>
  <c r="L299" i="18"/>
  <c r="L298" i="18"/>
  <c r="L297" i="18"/>
  <c r="L296" i="18"/>
  <c r="L295" i="18"/>
  <c r="L294" i="18"/>
  <c r="L293" i="18"/>
  <c r="L292" i="18"/>
  <c r="L291" i="18"/>
  <c r="L290" i="18"/>
  <c r="L289" i="18"/>
  <c r="L288" i="18"/>
  <c r="L287" i="18"/>
  <c r="L286" i="18"/>
  <c r="L285" i="18"/>
  <c r="L284" i="18"/>
  <c r="L283" i="18"/>
  <c r="L282" i="18"/>
  <c r="L281" i="18"/>
  <c r="L280" i="18"/>
  <c r="L279" i="18"/>
  <c r="L278" i="18"/>
  <c r="L277" i="18"/>
  <c r="L276" i="18"/>
  <c r="L275" i="18"/>
  <c r="L274" i="18"/>
  <c r="L273" i="18"/>
  <c r="L272" i="18"/>
  <c r="L271" i="18"/>
  <c r="L270" i="18"/>
  <c r="L269" i="18"/>
  <c r="L268" i="18"/>
  <c r="L267" i="18"/>
  <c r="L266" i="18"/>
  <c r="L265" i="18"/>
  <c r="L264" i="18"/>
  <c r="L263" i="18"/>
  <c r="L262" i="18"/>
  <c r="L261" i="18"/>
  <c r="L260" i="18"/>
  <c r="L259" i="18"/>
  <c r="L258" i="18"/>
  <c r="L257" i="18"/>
  <c r="L245" i="18"/>
  <c r="C245" i="18"/>
  <c r="L244" i="18"/>
  <c r="C244" i="18"/>
  <c r="L243" i="18"/>
  <c r="C243" i="18"/>
  <c r="L242" i="18"/>
  <c r="C242" i="18"/>
  <c r="L241" i="18"/>
  <c r="C241" i="18"/>
  <c r="L240" i="18"/>
  <c r="C240" i="18"/>
  <c r="L239" i="18"/>
  <c r="C239" i="18"/>
  <c r="L238" i="18"/>
  <c r="C238" i="18"/>
  <c r="L237" i="18"/>
  <c r="C237" i="18"/>
  <c r="L236" i="18"/>
  <c r="C236" i="18"/>
  <c r="L235" i="18"/>
  <c r="C235" i="18"/>
  <c r="L234" i="18"/>
  <c r="C234" i="18"/>
  <c r="L233" i="18"/>
  <c r="C233" i="18"/>
  <c r="L232" i="18"/>
  <c r="C232" i="18"/>
  <c r="L231" i="18"/>
  <c r="C231" i="18"/>
  <c r="L230" i="18"/>
  <c r="C230" i="18"/>
  <c r="L229" i="18"/>
  <c r="C229" i="18"/>
  <c r="L228" i="18"/>
  <c r="C228" i="18"/>
  <c r="L227" i="18"/>
  <c r="C227" i="18"/>
  <c r="L226" i="18"/>
  <c r="C226" i="18"/>
  <c r="L225" i="18"/>
  <c r="C225" i="18"/>
  <c r="L224" i="18"/>
  <c r="C224" i="18"/>
  <c r="L223" i="18"/>
  <c r="C223" i="18"/>
  <c r="L222" i="18"/>
  <c r="C222" i="18"/>
  <c r="L221" i="18"/>
  <c r="C221" i="18"/>
  <c r="L220" i="18"/>
  <c r="C220" i="18"/>
  <c r="L219" i="18"/>
  <c r="C219" i="18"/>
  <c r="L218" i="18"/>
  <c r="C218" i="18"/>
  <c r="L217" i="18"/>
  <c r="C217" i="18"/>
  <c r="L216" i="18"/>
  <c r="C216" i="18"/>
  <c r="L215" i="18"/>
  <c r="C215" i="18"/>
  <c r="L214" i="18"/>
  <c r="C214" i="18"/>
  <c r="L213" i="18"/>
  <c r="C213" i="18"/>
  <c r="L212" i="18"/>
  <c r="C212" i="18"/>
  <c r="L211" i="18"/>
  <c r="C211" i="18"/>
  <c r="L210" i="18"/>
  <c r="C210" i="18"/>
  <c r="L209" i="18"/>
  <c r="C209" i="18"/>
  <c r="L208" i="18"/>
  <c r="C208" i="18"/>
  <c r="L207" i="18"/>
  <c r="C207" i="18"/>
  <c r="L206" i="18"/>
  <c r="C206" i="18"/>
  <c r="L205" i="18"/>
  <c r="C205" i="18"/>
  <c r="L204" i="18"/>
  <c r="C204" i="18"/>
  <c r="L203" i="18"/>
  <c r="C203" i="18"/>
  <c r="L202" i="18"/>
  <c r="C202" i="18"/>
  <c r="L201" i="18"/>
  <c r="C201" i="18"/>
  <c r="L200" i="18"/>
  <c r="C200" i="18"/>
  <c r="L199" i="18"/>
  <c r="C199" i="18"/>
  <c r="L198" i="18"/>
  <c r="C198" i="18"/>
  <c r="L197" i="18"/>
  <c r="C197" i="18"/>
  <c r="L196" i="18"/>
  <c r="C196" i="18"/>
  <c r="L184" i="18"/>
  <c r="C184" i="18"/>
  <c r="L183" i="18"/>
  <c r="C183" i="18"/>
  <c r="L182" i="18"/>
  <c r="C182" i="18"/>
  <c r="L181" i="18"/>
  <c r="C181" i="18"/>
  <c r="L180" i="18"/>
  <c r="C180" i="18"/>
  <c r="L179" i="18"/>
  <c r="C179" i="18"/>
  <c r="L178" i="18"/>
  <c r="C178" i="18"/>
  <c r="L177" i="18"/>
  <c r="C177" i="18"/>
  <c r="L176" i="18"/>
  <c r="C176" i="18"/>
  <c r="L175" i="18"/>
  <c r="C175" i="18"/>
  <c r="L174" i="18"/>
  <c r="C174" i="18"/>
  <c r="L173" i="18"/>
  <c r="C173" i="18"/>
  <c r="L172" i="18"/>
  <c r="C172" i="18"/>
  <c r="L171" i="18"/>
  <c r="C171" i="18"/>
  <c r="L170" i="18"/>
  <c r="C170" i="18"/>
  <c r="L169" i="18"/>
  <c r="C169" i="18"/>
  <c r="L168" i="18"/>
  <c r="C168" i="18"/>
  <c r="L167" i="18"/>
  <c r="C167" i="18"/>
  <c r="L166" i="18"/>
  <c r="C166" i="18"/>
  <c r="L165" i="18"/>
  <c r="C165" i="18"/>
  <c r="L164" i="18"/>
  <c r="C164" i="18"/>
  <c r="L163" i="18"/>
  <c r="C163" i="18"/>
  <c r="L162" i="18"/>
  <c r="C162" i="18"/>
  <c r="L161" i="18"/>
  <c r="C161" i="18"/>
  <c r="L160" i="18"/>
  <c r="C160" i="18"/>
  <c r="L159" i="18"/>
  <c r="C159" i="18"/>
  <c r="L158" i="18"/>
  <c r="C158" i="18"/>
  <c r="L157" i="18"/>
  <c r="C157" i="18"/>
  <c r="L156" i="18"/>
  <c r="C156" i="18"/>
  <c r="L155" i="18"/>
  <c r="C155" i="18"/>
  <c r="L154" i="18"/>
  <c r="C154" i="18"/>
  <c r="L153" i="18"/>
  <c r="C153" i="18"/>
  <c r="L152" i="18"/>
  <c r="C152" i="18"/>
  <c r="L151" i="18"/>
  <c r="C151" i="18"/>
  <c r="L150" i="18"/>
  <c r="C150" i="18"/>
  <c r="L149" i="18"/>
  <c r="C149" i="18"/>
  <c r="L148" i="18"/>
  <c r="C148" i="18"/>
  <c r="L147" i="18"/>
  <c r="C147" i="18"/>
  <c r="L146" i="18"/>
  <c r="C146" i="18"/>
  <c r="L145" i="18"/>
  <c r="C145" i="18"/>
  <c r="L144" i="18"/>
  <c r="C144" i="18"/>
  <c r="L143" i="18"/>
  <c r="C143" i="18"/>
  <c r="L142" i="18"/>
  <c r="C142" i="18"/>
  <c r="L141" i="18"/>
  <c r="C141" i="18"/>
  <c r="L140" i="18"/>
  <c r="C140" i="18"/>
  <c r="L139" i="18"/>
  <c r="C139" i="18"/>
  <c r="L138" i="18"/>
  <c r="C138" i="18"/>
  <c r="L137" i="18"/>
  <c r="C137" i="18"/>
  <c r="L136" i="18"/>
  <c r="C136" i="18"/>
  <c r="L135" i="18"/>
  <c r="C135" i="18"/>
  <c r="L122" i="18"/>
  <c r="C122" i="18"/>
  <c r="L121" i="18"/>
  <c r="C121" i="18"/>
  <c r="L120" i="18"/>
  <c r="C120" i="18"/>
  <c r="L119" i="18"/>
  <c r="C119" i="18"/>
  <c r="L118" i="18"/>
  <c r="C118" i="18"/>
  <c r="L117" i="18"/>
  <c r="C117" i="18"/>
  <c r="L116" i="18"/>
  <c r="C116" i="18"/>
  <c r="L115" i="18"/>
  <c r="C115" i="18"/>
  <c r="L114" i="18"/>
  <c r="C114" i="18"/>
  <c r="L113" i="18"/>
  <c r="C113" i="18"/>
  <c r="L112" i="18"/>
  <c r="C112" i="18"/>
  <c r="L111" i="18"/>
  <c r="C111" i="18"/>
  <c r="L110" i="18"/>
  <c r="C110" i="18"/>
  <c r="L109" i="18"/>
  <c r="C109" i="18"/>
  <c r="L108" i="18"/>
  <c r="C108" i="18"/>
  <c r="L107" i="18"/>
  <c r="C107" i="18"/>
  <c r="L106" i="18"/>
  <c r="C106" i="18"/>
  <c r="L105" i="18"/>
  <c r="C105" i="18"/>
  <c r="L104" i="18"/>
  <c r="C104" i="18"/>
  <c r="L103" i="18"/>
  <c r="C103" i="18"/>
  <c r="L102" i="18"/>
  <c r="C102" i="18"/>
  <c r="L101" i="18"/>
  <c r="C101" i="18"/>
  <c r="L100" i="18"/>
  <c r="C100" i="18"/>
  <c r="L99" i="18"/>
  <c r="C99" i="18"/>
  <c r="L98" i="18"/>
  <c r="C98" i="18"/>
  <c r="L97" i="18"/>
  <c r="C97" i="18"/>
  <c r="L96" i="18"/>
  <c r="C96" i="18"/>
  <c r="L95" i="18"/>
  <c r="C95" i="18"/>
  <c r="L94" i="18"/>
  <c r="C94" i="18"/>
  <c r="L93" i="18"/>
  <c r="C93" i="18"/>
  <c r="L92" i="18"/>
  <c r="C92" i="18"/>
  <c r="L91" i="18"/>
  <c r="C91" i="18"/>
  <c r="L90" i="18"/>
  <c r="C90" i="18"/>
  <c r="L89" i="18"/>
  <c r="C89" i="18"/>
  <c r="L88" i="18"/>
  <c r="C88" i="18"/>
  <c r="L87" i="18"/>
  <c r="C87" i="18"/>
  <c r="L86" i="18"/>
  <c r="C86" i="18"/>
  <c r="L85" i="18"/>
  <c r="C85" i="18"/>
  <c r="L84" i="18"/>
  <c r="C84" i="18"/>
  <c r="L83" i="18"/>
  <c r="C83" i="18"/>
  <c r="L82" i="18"/>
  <c r="C82" i="18"/>
  <c r="L81" i="18"/>
  <c r="C81" i="18"/>
  <c r="L80" i="18"/>
  <c r="C80" i="18"/>
  <c r="L79" i="18"/>
  <c r="C79" i="18"/>
  <c r="L78" i="18"/>
  <c r="C78" i="18"/>
  <c r="L77" i="18"/>
  <c r="C77" i="18"/>
  <c r="L76" i="18"/>
  <c r="C76" i="18"/>
  <c r="L75" i="18"/>
  <c r="C75" i="18"/>
  <c r="L74" i="18"/>
  <c r="C74" i="18"/>
  <c r="L73" i="18"/>
  <c r="C73" i="18"/>
  <c r="L59" i="18"/>
  <c r="C59" i="18"/>
  <c r="L58" i="18"/>
  <c r="C58" i="18"/>
  <c r="L57" i="18"/>
  <c r="C57" i="18"/>
  <c r="L56" i="18"/>
  <c r="C56" i="18"/>
  <c r="L55" i="18"/>
  <c r="C55" i="18"/>
  <c r="L54" i="18"/>
  <c r="C54" i="18"/>
  <c r="L53" i="18"/>
  <c r="C53" i="18"/>
  <c r="L52" i="18"/>
  <c r="C52" i="18"/>
  <c r="L51" i="18"/>
  <c r="C51" i="18"/>
  <c r="L50" i="18"/>
  <c r="C50" i="18"/>
  <c r="L49" i="18"/>
  <c r="C49" i="18"/>
  <c r="L48" i="18"/>
  <c r="C48" i="18"/>
  <c r="L47" i="18"/>
  <c r="C47" i="18"/>
  <c r="L46" i="18"/>
  <c r="C46" i="18"/>
  <c r="L45" i="18"/>
  <c r="C45" i="18"/>
  <c r="L44" i="18"/>
  <c r="C44" i="18"/>
  <c r="L43" i="18"/>
  <c r="C43" i="18"/>
  <c r="L42" i="18"/>
  <c r="C42" i="18"/>
  <c r="L41" i="18"/>
  <c r="C41" i="18"/>
  <c r="L40" i="18"/>
  <c r="C40" i="18"/>
  <c r="L39" i="18"/>
  <c r="C39" i="18"/>
  <c r="L38" i="18"/>
  <c r="C38" i="18"/>
  <c r="L37" i="18"/>
  <c r="C37" i="18"/>
  <c r="L36" i="18"/>
  <c r="C36" i="18"/>
  <c r="L35" i="18"/>
  <c r="C35" i="18"/>
  <c r="L34" i="18"/>
  <c r="C34" i="18"/>
  <c r="L33" i="18"/>
  <c r="C33" i="18"/>
  <c r="L32" i="18"/>
  <c r="C32" i="18"/>
  <c r="L31" i="18"/>
  <c r="C31" i="18"/>
  <c r="L30" i="18"/>
  <c r="C30" i="18"/>
  <c r="L29" i="18"/>
  <c r="C29" i="18"/>
  <c r="L28" i="18"/>
  <c r="C28" i="18"/>
  <c r="L27" i="18"/>
  <c r="C27" i="18"/>
  <c r="L26" i="18"/>
  <c r="C26" i="18"/>
  <c r="L25" i="18"/>
  <c r="C25" i="18"/>
  <c r="L24" i="18"/>
  <c r="C24" i="18"/>
  <c r="L23" i="18"/>
  <c r="C23" i="18"/>
  <c r="L22" i="18"/>
  <c r="C22" i="18"/>
  <c r="L21" i="18"/>
  <c r="C21" i="18"/>
  <c r="L20" i="18"/>
  <c r="C20" i="18"/>
  <c r="L19" i="18"/>
  <c r="C19" i="18"/>
  <c r="L18" i="18"/>
  <c r="C18" i="18"/>
  <c r="L17" i="18"/>
  <c r="C17" i="18"/>
  <c r="L16" i="18"/>
  <c r="C16" i="18"/>
  <c r="L15" i="18"/>
  <c r="C15" i="18"/>
  <c r="L14" i="18"/>
  <c r="C14" i="18"/>
  <c r="L13" i="18"/>
  <c r="C13" i="18"/>
  <c r="L12" i="18"/>
  <c r="C12" i="18"/>
  <c r="L11" i="18"/>
  <c r="C11" i="18"/>
  <c r="L10" i="18"/>
  <c r="C10" i="18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59" i="17"/>
  <c r="C59" i="17"/>
  <c r="L58" i="17"/>
  <c r="C58" i="17"/>
  <c r="L57" i="17"/>
  <c r="C57" i="17"/>
  <c r="L56" i="17"/>
  <c r="C56" i="17"/>
  <c r="L55" i="17"/>
  <c r="C55" i="17"/>
  <c r="L54" i="17"/>
  <c r="C54" i="17"/>
  <c r="L53" i="17"/>
  <c r="C53" i="17"/>
  <c r="L52" i="17"/>
  <c r="C52" i="17"/>
  <c r="L51" i="17"/>
  <c r="C51" i="17"/>
  <c r="L50" i="17"/>
  <c r="C50" i="17"/>
  <c r="L49" i="17"/>
  <c r="C49" i="17"/>
  <c r="L48" i="17"/>
  <c r="C48" i="17"/>
  <c r="L47" i="17"/>
  <c r="C47" i="17"/>
  <c r="L46" i="17"/>
  <c r="C46" i="17"/>
  <c r="L45" i="17"/>
  <c r="C45" i="17"/>
  <c r="L44" i="17"/>
  <c r="C44" i="17"/>
  <c r="L43" i="17"/>
  <c r="C43" i="17"/>
  <c r="L42" i="17"/>
  <c r="C42" i="17"/>
  <c r="L41" i="17"/>
  <c r="C41" i="17"/>
  <c r="L40" i="17"/>
  <c r="C40" i="17"/>
  <c r="L39" i="17"/>
  <c r="C39" i="17"/>
  <c r="L38" i="17"/>
  <c r="C38" i="17"/>
  <c r="L37" i="17"/>
  <c r="C37" i="17"/>
  <c r="C36" i="17"/>
  <c r="C35" i="17"/>
  <c r="L34" i="17"/>
  <c r="C34" i="17"/>
  <c r="L33" i="17"/>
  <c r="C33" i="17"/>
  <c r="L32" i="17"/>
  <c r="C32" i="17"/>
  <c r="L31" i="17"/>
  <c r="C31" i="17"/>
  <c r="L30" i="17"/>
  <c r="C30" i="17"/>
  <c r="L29" i="17"/>
  <c r="C29" i="17"/>
  <c r="L28" i="17"/>
  <c r="C28" i="17"/>
  <c r="L27" i="17"/>
  <c r="C27" i="17"/>
  <c r="L26" i="17"/>
  <c r="C26" i="17"/>
  <c r="L25" i="17"/>
  <c r="C25" i="17"/>
  <c r="L24" i="17"/>
  <c r="C24" i="17"/>
  <c r="L23" i="17"/>
  <c r="C23" i="17"/>
  <c r="L22" i="17"/>
  <c r="C22" i="17"/>
  <c r="L21" i="17"/>
  <c r="C21" i="17"/>
  <c r="L20" i="17"/>
  <c r="C20" i="17"/>
  <c r="L19" i="17"/>
  <c r="C19" i="17"/>
  <c r="L18" i="17"/>
  <c r="C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C10" i="17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10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21" i="14"/>
  <c r="C50" i="7"/>
  <c r="C51" i="7"/>
  <c r="C52" i="7"/>
  <c r="C53" i="7"/>
  <c r="C54" i="7"/>
  <c r="C55" i="7"/>
  <c r="C56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7" i="7"/>
  <c r="C58" i="7"/>
  <c r="L57" i="7"/>
  <c r="L32" i="7"/>
  <c r="L59" i="14"/>
  <c r="L10" i="14"/>
  <c r="L60" i="14" l="1"/>
  <c r="J9" i="7" s="1"/>
  <c r="L9" i="7" s="1"/>
  <c r="L121" i="14"/>
  <c r="J10" i="7" s="1"/>
  <c r="L10" i="7" s="1"/>
  <c r="L60" i="20"/>
  <c r="J36" i="7" s="1"/>
  <c r="L36" i="7" s="1"/>
  <c r="L243" i="14"/>
  <c r="L304" i="17"/>
  <c r="J18" i="7" s="1"/>
  <c r="L243" i="17"/>
  <c r="J17" i="7" s="1"/>
  <c r="L182" i="14"/>
  <c r="L60" i="21"/>
  <c r="L307" i="18"/>
  <c r="J28" i="7" s="1"/>
  <c r="L28" i="7" s="1"/>
  <c r="L123" i="18"/>
  <c r="J25" i="7" s="1"/>
  <c r="L25" i="7" s="1"/>
  <c r="L185" i="18"/>
  <c r="J26" i="7" s="1"/>
  <c r="L26" i="7" s="1"/>
  <c r="L246" i="18"/>
  <c r="J27" i="7" s="1"/>
  <c r="L27" i="7" s="1"/>
  <c r="L60" i="18"/>
  <c r="J24" i="7" s="1"/>
  <c r="L24" i="7" s="1"/>
  <c r="L33" i="7"/>
  <c r="L60" i="17"/>
  <c r="J14" i="7" s="1"/>
  <c r="L121" i="17"/>
  <c r="J15" i="7" s="1"/>
  <c r="L182" i="17"/>
  <c r="J16" i="7" s="1"/>
  <c r="L60" i="19"/>
  <c r="J34" i="7" s="1"/>
  <c r="L34" i="7" s="1"/>
  <c r="L20" i="7"/>
  <c r="L21" i="7"/>
  <c r="L22" i="7"/>
  <c r="L23" i="7"/>
  <c r="L43" i="7"/>
  <c r="L44" i="7"/>
  <c r="L45" i="7"/>
  <c r="L46" i="7"/>
  <c r="L19" i="7"/>
  <c r="L18" i="7" l="1"/>
  <c r="L17" i="7"/>
  <c r="L16" i="7"/>
  <c r="L15" i="7"/>
  <c r="L14" i="7"/>
  <c r="L58" i="7" l="1"/>
  <c r="L59" i="7" s="1"/>
</calcChain>
</file>

<file path=xl/sharedStrings.xml><?xml version="1.0" encoding="utf-8"?>
<sst xmlns="http://schemas.openxmlformats.org/spreadsheetml/2006/main" count="1145" uniqueCount="187">
  <si>
    <t>-</t>
  </si>
  <si>
    <t>Item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</si>
  <si>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</si>
  <si>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</si>
  <si>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</si>
  <si>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</si>
  <si>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</si>
  <si>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</si>
  <si>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</si>
  <si>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</si>
  <si>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</si>
  <si>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Remark</t>
  </si>
  <si>
    <t>Sefety cost</t>
  </si>
  <si>
    <t>Model/Part Number</t>
  </si>
  <si>
    <t>Labore cost</t>
  </si>
  <si>
    <t>Assembly</t>
  </si>
  <si>
    <t>Installation</t>
  </si>
  <si>
    <t>Wiring</t>
  </si>
  <si>
    <t>Misumi</t>
  </si>
  <si>
    <t>Day</t>
  </si>
  <si>
    <t>Out-site</t>
  </si>
  <si>
    <t>TOMAS TECH</t>
  </si>
  <si>
    <t>Cost Server</t>
  </si>
  <si>
    <t>Server</t>
  </si>
  <si>
    <t>ESTIMATE COST</t>
  </si>
  <si>
    <t>△1</t>
    <phoneticPr fontId="1"/>
  </si>
  <si>
    <t>△2</t>
    <phoneticPr fontId="1"/>
  </si>
  <si>
    <t>△3</t>
    <phoneticPr fontId="1"/>
  </si>
  <si>
    <t>△4</t>
    <phoneticPr fontId="1"/>
  </si>
  <si>
    <t>Rev.</t>
  </si>
  <si>
    <t>Project name</t>
  </si>
  <si>
    <t>Project Number</t>
  </si>
  <si>
    <t>Creator</t>
  </si>
  <si>
    <t>Date</t>
  </si>
  <si>
    <t>Page</t>
  </si>
  <si>
    <t>(1/1)</t>
  </si>
  <si>
    <t>Custumer</t>
  </si>
  <si>
    <t>Shot name</t>
  </si>
  <si>
    <t>Nattapol</t>
  </si>
  <si>
    <t>Summary cost</t>
  </si>
  <si>
    <t>001</t>
  </si>
  <si>
    <t>Page name</t>
  </si>
  <si>
    <t xml:space="preserve">**Remark </t>
  </si>
  <si>
    <t>002</t>
  </si>
  <si>
    <t>(2/1)</t>
  </si>
  <si>
    <t>(2/2)</t>
  </si>
  <si>
    <t>(3/1)</t>
  </si>
  <si>
    <t>003</t>
  </si>
  <si>
    <t>(3/2)</t>
  </si>
  <si>
    <t>Name</t>
  </si>
  <si>
    <t>(3/3)</t>
  </si>
  <si>
    <t>(3/4)</t>
  </si>
  <si>
    <t>(3/5)</t>
  </si>
  <si>
    <t>004</t>
  </si>
  <si>
    <t>(4/1)</t>
  </si>
  <si>
    <t>(4/2)</t>
  </si>
  <si>
    <t>(4/3)</t>
  </si>
  <si>
    <t>(4/4)</t>
  </si>
  <si>
    <t>(4/5)</t>
  </si>
  <si>
    <t>(5/1)</t>
  </si>
  <si>
    <t>Server cost</t>
  </si>
  <si>
    <t>005</t>
  </si>
  <si>
    <t>Electrical</t>
  </si>
  <si>
    <t>Mechanical</t>
  </si>
  <si>
    <t>Mechanical cost</t>
  </si>
  <si>
    <t>Infrastucture cost</t>
  </si>
  <si>
    <t>006</t>
  </si>
  <si>
    <t>(6/1)</t>
  </si>
  <si>
    <t>Electical cost</t>
  </si>
  <si>
    <t>Electrical labore cost</t>
  </si>
  <si>
    <t>Electical labore cost</t>
  </si>
  <si>
    <t>Drawing design</t>
  </si>
  <si>
    <t>Packing and Transportation</t>
  </si>
  <si>
    <t>Mechanical labore cost</t>
  </si>
  <si>
    <t>(4/6)</t>
  </si>
  <si>
    <t>Page 4/1</t>
  </si>
  <si>
    <t>Page 4/2</t>
  </si>
  <si>
    <t>Page 4/3</t>
  </si>
  <si>
    <t>Page 4/4</t>
  </si>
  <si>
    <t>Page 4/5</t>
  </si>
  <si>
    <t>Page 3/1</t>
  </si>
  <si>
    <t>Page 3/2</t>
  </si>
  <si>
    <t>Page 3/3</t>
  </si>
  <si>
    <t>Page 3/4</t>
  </si>
  <si>
    <t>Page 3/6</t>
  </si>
  <si>
    <t>Page 3/5</t>
  </si>
  <si>
    <t>Page 4/6</t>
  </si>
  <si>
    <t>Page 5/1</t>
  </si>
  <si>
    <t>(3/6)</t>
  </si>
  <si>
    <t>Infrastructure cost</t>
  </si>
  <si>
    <t>Page 6/1</t>
  </si>
  <si>
    <t>Discription/Detial</t>
  </si>
  <si>
    <t>Software development cost</t>
  </si>
  <si>
    <t>Software development</t>
  </si>
  <si>
    <t>007</t>
  </si>
  <si>
    <t>(7/1)</t>
  </si>
  <si>
    <t>IoT Team</t>
  </si>
  <si>
    <t>In-site</t>
  </si>
  <si>
    <t>Software development labore cost
( In-site )</t>
  </si>
  <si>
    <t>Page 7/1</t>
  </si>
  <si>
    <t>Specification design</t>
  </si>
  <si>
    <t>Program design and Development</t>
  </si>
  <si>
    <t>HMI Design and Development</t>
  </si>
  <si>
    <t>Program installation</t>
  </si>
  <si>
    <t>Program I/O Check</t>
  </si>
  <si>
    <t>Program test</t>
  </si>
  <si>
    <t>Program commistioning</t>
  </si>
  <si>
    <t>Conecept/Drawing</t>
  </si>
  <si>
    <t>008</t>
  </si>
  <si>
    <t>Mechanical drawing</t>
  </si>
  <si>
    <t>PC Rack</t>
  </si>
  <si>
    <t>009</t>
  </si>
  <si>
    <t>(9/1)</t>
  </si>
  <si>
    <t>Electrical drawing</t>
  </si>
  <si>
    <t>(8/1)</t>
  </si>
  <si>
    <t>(10/1)</t>
  </si>
  <si>
    <t>Overall configuration diagram</t>
  </si>
  <si>
    <t>Junction box</t>
  </si>
  <si>
    <t>Control panel box</t>
  </si>
  <si>
    <t>Design 
by</t>
  </si>
  <si>
    <t>Checked
by</t>
  </si>
  <si>
    <t>Approved
by</t>
  </si>
  <si>
    <t>Scale</t>
  </si>
  <si>
    <t>Issued</t>
  </si>
  <si>
    <t>Machine Name.</t>
  </si>
  <si>
    <t>None</t>
  </si>
  <si>
    <t>(9/2)</t>
  </si>
  <si>
    <t>010</t>
  </si>
  <si>
    <t>Job</t>
  </si>
  <si>
    <t>(2/3)</t>
  </si>
  <si>
    <t>(2/4)</t>
  </si>
  <si>
    <t>0</t>
  </si>
  <si>
    <t>*Remark</t>
  </si>
  <si>
    <t>Update equipment price 2025-01-13</t>
  </si>
  <si>
    <t>Standard equipment cost</t>
  </si>
  <si>
    <t>Page 2/1</t>
  </si>
  <si>
    <t>Page 2/2</t>
  </si>
  <si>
    <t>Page 2/3</t>
  </si>
  <si>
    <t>Page 2/4</t>
  </si>
  <si>
    <t>Page 2/5</t>
  </si>
  <si>
    <t>Set</t>
  </si>
  <si>
    <t>Main control data system</t>
  </si>
  <si>
    <t>New pokayoke box</t>
  </si>
  <si>
    <t>Operation PC</t>
  </si>
  <si>
    <t>Display for monitor operation</t>
  </si>
  <si>
    <t>(5/2)</t>
  </si>
  <si>
    <t>Not include wiring lan system
Not include Scanner keyence *SR Reader</t>
  </si>
  <si>
    <t>Access point installation</t>
  </si>
  <si>
    <t>N/A</t>
  </si>
  <si>
    <t>Aluminum Frame</t>
  </si>
  <si>
    <t>Pcs</t>
  </si>
  <si>
    <t>HFCL8-4040-B</t>
  </si>
  <si>
    <t>End Cap</t>
  </si>
  <si>
    <t>Insert Nut (M8)</t>
  </si>
  <si>
    <t>QR reader Stand</t>
  </si>
  <si>
    <t>HBLFSNF8</t>
  </si>
  <si>
    <t>Aluminum Frame BKT</t>
  </si>
  <si>
    <t>Shaft Holder</t>
  </si>
  <si>
    <t>ME QR reader Stand</t>
  </si>
  <si>
    <t>HFDANK8-SST</t>
  </si>
  <si>
    <t>Anchor BKT</t>
  </si>
  <si>
    <t>Anchor Bolt</t>
  </si>
  <si>
    <t>Local</t>
  </si>
  <si>
    <t>M12x100 (SUS)</t>
  </si>
  <si>
    <t>Ref.Misumi : ABAAC-SUS-M12-70</t>
  </si>
  <si>
    <t>MSFSS12-150</t>
  </si>
  <si>
    <t>Stand</t>
  </si>
  <si>
    <t>SSCDN12</t>
  </si>
  <si>
    <t>HNTTSN8-8</t>
  </si>
  <si>
    <t>HNTTSN8-5</t>
  </si>
  <si>
    <t>Insert Nut (M5)</t>
  </si>
  <si>
    <t xml:space="preserve">Socket Cap Screw </t>
  </si>
  <si>
    <t>M8x20 (SUS)</t>
  </si>
  <si>
    <t>Barcode BKT</t>
  </si>
  <si>
    <t>SUS304 (3t)</t>
  </si>
  <si>
    <t>M5x20+S+W (SUS)</t>
  </si>
  <si>
    <t>M4x10+S+W (SUS)</t>
  </si>
  <si>
    <t>NEFS8-4040-200</t>
  </si>
  <si>
    <t>FAB.DWG.No.001</t>
  </si>
  <si>
    <t xml:space="preserve">Warit </t>
  </si>
  <si>
    <t>Barcode Reader</t>
  </si>
  <si>
    <t>Man Day</t>
  </si>
  <si>
    <t>Installation / Test</t>
  </si>
  <si>
    <t>Daifuku</t>
  </si>
  <si>
    <t>PCG WET4</t>
  </si>
  <si>
    <t>NEFS8-4040-1000</t>
  </si>
  <si>
    <t>22-Aug'25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</si>
</sst>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ordia Ne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Nato san "/>
    </font>
    <font>
      <b/>
      <sz val="16"/>
      <color theme="1"/>
      <name val="Nato san "/>
    </font>
    <font>
      <b/>
      <i/>
      <sz val="18"/>
      <color theme="0"/>
      <name val="Nato san "/>
    </font>
    <font>
      <i/>
      <sz val="16"/>
      <color theme="1"/>
      <name val="Nato san "/>
    </font>
    <font>
      <b/>
      <sz val="16"/>
      <name val="Nato san "/>
    </font>
    <font>
      <i/>
      <sz val="16"/>
      <name val="Nato san "/>
    </font>
    <font>
      <i/>
      <sz val="14"/>
      <color theme="1"/>
      <name val="Nato san "/>
    </font>
    <font>
      <sz val="16"/>
      <color theme="1"/>
      <name val="Nato san "/>
    </font>
    <font>
      <b/>
      <u/>
      <sz val="20"/>
      <color theme="1"/>
      <name val="Nato san "/>
    </font>
    <font>
      <i/>
      <sz val="11"/>
      <color theme="1"/>
      <name val="Nato san "/>
    </font>
    <font>
      <b/>
      <i/>
      <sz val="11"/>
      <color rgb="FFFF0000"/>
      <name val="Nato san "/>
    </font>
    <font>
      <i/>
      <u/>
      <sz val="11"/>
      <color theme="10"/>
      <name val="Nato san "/>
    </font>
    <font>
      <i/>
      <sz val="11"/>
      <color theme="1"/>
      <name val="Nato san"/>
    </font>
    <font>
      <b/>
      <i/>
      <sz val="16"/>
      <color theme="1"/>
      <name val="Nato san"/>
    </font>
    <font>
      <b/>
      <i/>
      <sz val="18"/>
      <color theme="0"/>
      <name val="Nato san"/>
    </font>
    <font>
      <i/>
      <sz val="16"/>
      <color theme="1"/>
      <name val="Nato san"/>
    </font>
    <font>
      <b/>
      <i/>
      <sz val="16"/>
      <name val="Nato san"/>
    </font>
    <font>
      <i/>
      <sz val="16"/>
      <name val="Nato san"/>
    </font>
    <font>
      <i/>
      <sz val="14"/>
      <color theme="1"/>
      <name val="Nato san"/>
    </font>
    <font>
      <b/>
      <i/>
      <u/>
      <sz val="20"/>
      <color theme="1"/>
      <name val="Nato san"/>
    </font>
    <font>
      <b/>
      <i/>
      <sz val="16"/>
      <color theme="0"/>
      <name val="Nato san"/>
    </font>
    <font>
      <i/>
      <sz val="16"/>
      <color rgb="FF00B050"/>
      <name val="Nato san"/>
    </font>
    <font>
      <b/>
      <i/>
      <sz val="16"/>
      <color rgb="FFFF0000"/>
      <name val="Nato san"/>
    </font>
    <font>
      <b/>
      <i/>
      <sz val="11"/>
      <color indexed="10"/>
      <name val="Nato san"/>
    </font>
    <font>
      <b/>
      <i/>
      <sz val="11"/>
      <color rgb="FFFF0000"/>
      <name val="Nato san"/>
    </font>
    <font>
      <i/>
      <u/>
      <sz val="11"/>
      <color theme="10"/>
      <name val="Nato san"/>
    </font>
    <font>
      <b/>
      <i/>
      <sz val="20"/>
      <color theme="0"/>
      <name val="Nato san"/>
    </font>
    <font>
      <u/>
      <sz val="11"/>
      <color theme="10"/>
      <name val="Nato san"/>
    </font>
    <font>
      <b/>
      <i/>
      <sz val="20"/>
      <color theme="1"/>
      <name val="Nato san"/>
    </font>
    <font>
      <b/>
      <i/>
      <sz val="26"/>
      <color theme="0"/>
      <name val="Nato san "/>
    </font>
    <font>
      <sz val="11"/>
      <color theme="1"/>
      <name val="Nato san"/>
    </font>
    <font>
      <sz val="14"/>
      <color theme="1"/>
      <name val="Nato san"/>
    </font>
    <font>
      <sz val="14"/>
      <name val="Nato san"/>
    </font>
    <font>
      <b/>
      <sz val="14"/>
      <color rgb="FFFF0000"/>
      <name val="Nato san"/>
    </font>
    <font>
      <sz val="16"/>
      <color rgb="FF00B050"/>
      <name val="Nato san"/>
    </font>
    <font>
      <b/>
      <sz val="16"/>
      <color rgb="FFFF0000"/>
      <name val="Nato san"/>
    </font>
    <font>
      <sz val="12"/>
      <color theme="1"/>
      <name val="Nato san"/>
    </font>
    <font>
      <sz val="14"/>
      <color theme="1"/>
      <name val="Nato san "/>
    </font>
    <font>
      <sz val="14"/>
      <name val="Nato san "/>
    </font>
    <font>
      <sz val="16"/>
      <color rgb="FF00B050"/>
      <name val="Nato san "/>
    </font>
    <font>
      <b/>
      <sz val="16"/>
      <color rgb="FFFF0000"/>
      <name val="Nato san "/>
    </font>
    <font>
      <b/>
      <sz val="11"/>
      <color indexed="10"/>
      <name val="Nato san"/>
    </font>
    <font>
      <b/>
      <sz val="11"/>
      <color rgb="FFFF0000"/>
      <name val="Nato san"/>
    </font>
    <font>
      <b/>
      <sz val="14"/>
      <color theme="1"/>
      <name val="Nato san"/>
    </font>
    <font>
      <b/>
      <sz val="14"/>
      <color theme="1"/>
      <name val="Nato san "/>
    </font>
    <font>
      <b/>
      <sz val="16"/>
      <name val="Nato san"/>
    </font>
    <font>
      <b/>
      <sz val="16"/>
      <color theme="1"/>
      <name val="Nato san"/>
    </font>
    <font>
      <b/>
      <i/>
      <sz val="12"/>
      <color rgb="FFFF0000"/>
      <name val="Nato san "/>
    </font>
    <font>
      <b/>
      <i/>
      <sz val="14"/>
      <name val="Nato san 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/>
  </cellStyleXfs>
  <cellXfs count="264">
    <xf numFmtId="0" fontId="0" fillId="0" borderId="0" xfId="0"/>
    <xf numFmtId="0" fontId="6" fillId="0" borderId="0" xfId="0" applyFont="1" applyBorder="1"/>
    <xf numFmtId="0" fontId="7" fillId="0" borderId="13" xfId="0" applyFont="1" applyFill="1" applyBorder="1" applyAlignment="1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9" fillId="0" borderId="3" xfId="0" applyFont="1" applyBorder="1" applyAlignment="1"/>
    <xf numFmtId="0" fontId="9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7" fillId="0" borderId="0" xfId="0" applyFont="1" applyFill="1" applyBorder="1" applyAlignment="1"/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43" fontId="8" fillId="3" borderId="36" xfId="2" applyFont="1" applyFill="1" applyBorder="1" applyAlignment="1">
      <alignment horizontal="center" vertical="center"/>
    </xf>
    <xf numFmtId="165" fontId="8" fillId="3" borderId="36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5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0" borderId="0" xfId="0" applyFont="1" applyBorder="1"/>
    <xf numFmtId="0" fontId="19" fillId="0" borderId="13" xfId="0" applyFont="1" applyFill="1" applyBorder="1" applyAlignment="1"/>
    <xf numFmtId="0" fontId="18" fillId="0" borderId="0" xfId="0" applyFont="1"/>
    <xf numFmtId="0" fontId="19" fillId="0" borderId="0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shrinkToFit="1"/>
    </xf>
    <xf numFmtId="0" fontId="19" fillId="0" borderId="3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0" xfId="0" applyFont="1" applyFill="1" applyBorder="1" applyAlignment="1"/>
    <xf numFmtId="0" fontId="21" fillId="0" borderId="13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6" fillId="3" borderId="15" xfId="1" applyFont="1" applyFill="1" applyBorder="1" applyAlignment="1">
      <alignment horizontal="center" vertical="center"/>
    </xf>
    <xf numFmtId="0" fontId="26" fillId="3" borderId="7" xfId="1" applyFont="1" applyFill="1" applyBorder="1" applyAlignment="1">
      <alignment horizontal="center" vertical="center"/>
    </xf>
    <xf numFmtId="43" fontId="26" fillId="3" borderId="7" xfId="2" applyFont="1" applyFill="1" applyBorder="1" applyAlignment="1">
      <alignment horizontal="center" vertical="center"/>
    </xf>
    <xf numFmtId="165" fontId="26" fillId="3" borderId="7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43" fontId="27" fillId="0" borderId="0" xfId="0" applyNumberFormat="1" applyFont="1" applyFill="1"/>
    <xf numFmtId="165" fontId="18" fillId="0" borderId="0" xfId="0" applyNumberFormat="1" applyFont="1" applyAlignment="1">
      <alignment horizontal="center"/>
    </xf>
    <xf numFmtId="43" fontId="28" fillId="2" borderId="3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5" applyFont="1"/>
    <xf numFmtId="0" fontId="33" fillId="0" borderId="1" xfId="5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2" fillId="0" borderId="50" xfId="0" applyFont="1" applyFill="1" applyBorder="1" applyAlignment="1">
      <alignment horizontal="center" shrinkToFit="1"/>
    </xf>
    <xf numFmtId="0" fontId="19" fillId="0" borderId="50" xfId="0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43" fontId="37" fillId="0" borderId="1" xfId="2" applyFont="1" applyFill="1" applyBorder="1" applyAlignment="1">
      <alignment horizontal="right" vertical="center" indent="1"/>
    </xf>
    <xf numFmtId="0" fontId="37" fillId="0" borderId="1" xfId="2" applyNumberFormat="1" applyFont="1" applyFill="1" applyBorder="1" applyAlignment="1">
      <alignment horizontal="center" vertical="center"/>
    </xf>
    <xf numFmtId="43" fontId="38" fillId="0" borderId="1" xfId="2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164" fontId="37" fillId="0" borderId="1" xfId="3" applyFont="1" applyBorder="1" applyAlignment="1">
      <alignment horizontal="right" vertical="center" indent="1"/>
    </xf>
    <xf numFmtId="49" fontId="37" fillId="0" borderId="1" xfId="2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43" fontId="40" fillId="0" borderId="0" xfId="0" applyNumberFormat="1" applyFont="1" applyFill="1"/>
    <xf numFmtId="165" fontId="36" fillId="0" borderId="0" xfId="0" applyNumberFormat="1" applyFont="1" applyAlignment="1">
      <alignment horizontal="center"/>
    </xf>
    <xf numFmtId="43" fontId="41" fillId="2" borderId="3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/>
    </xf>
    <xf numFmtId="0" fontId="37" fillId="0" borderId="1" xfId="1" applyFont="1" applyBorder="1" applyAlignment="1">
      <alignment vertical="center"/>
    </xf>
    <xf numFmtId="0" fontId="37" fillId="0" borderId="1" xfId="1" applyFont="1" applyBorder="1" applyAlignment="1">
      <alignment horizontal="left" vertical="center"/>
    </xf>
    <xf numFmtId="43" fontId="38" fillId="0" borderId="1" xfId="2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/>
    </xf>
    <xf numFmtId="43" fontId="43" fillId="0" borderId="1" xfId="2" applyFont="1" applyFill="1" applyBorder="1" applyAlignment="1">
      <alignment horizontal="right" vertical="center" indent="1"/>
    </xf>
    <xf numFmtId="0" fontId="43" fillId="0" borderId="1" xfId="2" applyNumberFormat="1" applyFont="1" applyFill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/>
    </xf>
    <xf numFmtId="43" fontId="43" fillId="0" borderId="3" xfId="2" applyFont="1" applyFill="1" applyBorder="1" applyAlignment="1">
      <alignment horizontal="right" vertical="center" indent="1"/>
    </xf>
    <xf numFmtId="0" fontId="43" fillId="0" borderId="3" xfId="2" applyNumberFormat="1" applyFont="1" applyFill="1" applyBorder="1" applyAlignment="1">
      <alignment horizontal="center" vertical="center"/>
    </xf>
    <xf numFmtId="43" fontId="44" fillId="0" borderId="3" xfId="2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164" fontId="43" fillId="0" borderId="1" xfId="3" applyFont="1" applyBorder="1" applyAlignment="1">
      <alignment horizontal="right" vertical="center" indent="1"/>
    </xf>
    <xf numFmtId="49" fontId="43" fillId="0" borderId="1" xfId="2" applyNumberFormat="1" applyFont="1" applyBorder="1" applyAlignment="1">
      <alignment horizontal="center" vertical="center"/>
    </xf>
    <xf numFmtId="43" fontId="45" fillId="0" borderId="0" xfId="0" applyNumberFormat="1" applyFont="1" applyFill="1"/>
    <xf numFmtId="43" fontId="46" fillId="2" borderId="3" xfId="1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0" fontId="37" fillId="0" borderId="1" xfId="1" applyFont="1" applyBorder="1" applyAlignment="1">
      <alignment vertical="center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44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43" fontId="38" fillId="0" borderId="1" xfId="2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3" fontId="54" fillId="0" borderId="3" xfId="2" applyFont="1" applyBorder="1" applyAlignment="1">
      <alignment horizontal="center" vertical="center"/>
    </xf>
    <xf numFmtId="43" fontId="54" fillId="0" borderId="1" xfId="2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9" fillId="0" borderId="34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0" fillId="0" borderId="2" xfId="1" applyFont="1" applyBorder="1" applyAlignment="1">
      <alignment horizontal="center" vertical="center"/>
    </xf>
    <xf numFmtId="0" fontId="50" fillId="0" borderId="7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43" fontId="54" fillId="0" borderId="8" xfId="2" applyFont="1" applyBorder="1" applyAlignment="1">
      <alignment horizontal="center" vertical="center"/>
    </xf>
    <xf numFmtId="43" fontId="54" fillId="0" borderId="10" xfId="2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35" fillId="3" borderId="17" xfId="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16" fontId="13" fillId="0" borderId="1" xfId="0" quotePrefix="1" applyNumberFormat="1" applyFont="1" applyBorder="1" applyAlignment="1">
      <alignment horizontal="center" vertical="center"/>
    </xf>
    <xf numFmtId="16" fontId="13" fillId="0" borderId="2" xfId="0" quotePrefix="1" applyNumberFormat="1" applyFont="1" applyBorder="1" applyAlignment="1">
      <alignment horizontal="center" vertical="center"/>
    </xf>
    <xf numFmtId="43" fontId="38" fillId="0" borderId="8" xfId="2" applyFont="1" applyBorder="1" applyAlignment="1">
      <alignment horizontal="center" vertical="center"/>
    </xf>
    <xf numFmtId="43" fontId="38" fillId="0" borderId="10" xfId="2" applyFont="1" applyBorder="1" applyAlignment="1">
      <alignment horizontal="center" vertical="center"/>
    </xf>
    <xf numFmtId="0" fontId="52" fillId="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quotePrefix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6" fillId="3" borderId="32" xfId="0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/>
    </xf>
    <xf numFmtId="43" fontId="39" fillId="0" borderId="8" xfId="2" applyFont="1" applyBorder="1" applyAlignment="1">
      <alignment horizontal="center" vertical="center"/>
    </xf>
    <xf numFmtId="43" fontId="39" fillId="0" borderId="10" xfId="2" applyFont="1" applyBorder="1" applyAlignment="1">
      <alignment horizontal="center" vertical="center"/>
    </xf>
    <xf numFmtId="0" fontId="52" fillId="2" borderId="20" xfId="0" applyFont="1" applyFill="1" applyBorder="1" applyAlignment="1">
      <alignment horizontal="center" vertical="center"/>
    </xf>
    <xf numFmtId="0" fontId="52" fillId="2" borderId="3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52" fillId="2" borderId="25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14" fontId="21" fillId="0" borderId="8" xfId="0" applyNumberFormat="1" applyFont="1" applyBorder="1" applyAlignment="1">
      <alignment horizontal="center"/>
    </xf>
    <xf numFmtId="14" fontId="21" fillId="0" borderId="10" xfId="0" applyNumberFormat="1" applyFont="1" applyBorder="1" applyAlignment="1">
      <alignment horizontal="center"/>
    </xf>
    <xf numFmtId="16" fontId="21" fillId="0" borderId="6" xfId="0" quotePrefix="1" applyNumberFormat="1" applyFont="1" applyBorder="1" applyAlignment="1">
      <alignment horizontal="center" vertical="center"/>
    </xf>
    <xf numFmtId="16" fontId="21" fillId="0" borderId="16" xfId="0" quotePrefix="1" applyNumberFormat="1" applyFont="1" applyBorder="1" applyAlignment="1">
      <alignment horizontal="center" vertical="center"/>
    </xf>
    <xf numFmtId="0" fontId="52" fillId="2" borderId="31" xfId="0" applyFont="1" applyFill="1" applyBorder="1" applyAlignment="1">
      <alignment horizontal="center"/>
    </xf>
    <xf numFmtId="0" fontId="52" fillId="2" borderId="11" xfId="0" applyFont="1" applyFill="1" applyBorder="1" applyAlignment="1">
      <alignment horizontal="center"/>
    </xf>
    <xf numFmtId="0" fontId="23" fillId="0" borderId="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/>
    </xf>
    <xf numFmtId="14" fontId="21" fillId="0" borderId="11" xfId="0" applyNumberFormat="1" applyFont="1" applyBorder="1" applyAlignment="1">
      <alignment horizontal="center"/>
    </xf>
    <xf numFmtId="43" fontId="38" fillId="0" borderId="1" xfId="2" applyFont="1" applyBorder="1" applyAlignment="1">
      <alignment horizontal="center" vertical="center"/>
    </xf>
    <xf numFmtId="0" fontId="26" fillId="3" borderId="23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52" fillId="2" borderId="26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16" fontId="21" fillId="0" borderId="22" xfId="0" quotePrefix="1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0" fontId="37" fillId="0" borderId="2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43" fontId="39" fillId="0" borderId="1" xfId="2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21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14" fontId="42" fillId="0" borderId="45" xfId="0" applyNumberFormat="1" applyFont="1" applyBorder="1" applyAlignment="1">
      <alignment horizontal="center" vertical="center"/>
    </xf>
    <xf numFmtId="0" fontId="36" fillId="0" borderId="49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29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47" fillId="2" borderId="10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/>
    </xf>
    <xf numFmtId="0" fontId="20" fillId="3" borderId="40" xfId="1" applyFont="1" applyFill="1" applyBorder="1" applyAlignment="1">
      <alignment horizontal="center" vertical="center"/>
    </xf>
    <xf numFmtId="0" fontId="21" fillId="0" borderId="22" xfId="0" quotePrefix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/>
    </xf>
  </cellXfs>
  <cellStyles count="7">
    <cellStyle name="Comma" xfId="3" builtinId="3"/>
    <cellStyle name="Comma 2" xfId="2" xr:uid="{5DF1D51B-1483-40B2-81A3-E3E37E4C15A5}"/>
    <cellStyle name="Hyperlink" xfId="5" builtinId="8"/>
    <cellStyle name="Normal" xfId="0" builtinId="0"/>
    <cellStyle name="Normal 2" xfId="1" xr:uid="{563FCA24-BE52-453D-A9D1-39D68C66931A}"/>
    <cellStyle name="Normal 2 2 2" xfId="4" xr:uid="{654BB073-982F-44CA-B601-8E46145529B7}"/>
    <cellStyle name="Normal 3" xfId="6" xr:uid="{944B79E6-A910-4505-B773-630BCDED0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1564822</xdr:colOff>
      <xdr:row>10</xdr:row>
      <xdr:rowOff>176892</xdr:rowOff>
    </xdr:from>
    <xdr:to>
      <xdr:col>12</xdr:col>
      <xdr:colOff>462643</xdr:colOff>
      <xdr:row>52</xdr:row>
      <xdr:rowOff>79415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0162C6-0D38-4018-ACDF-2517FE88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0965" y="2952749"/>
          <a:ext cx="17838964" cy="10189523"/>
        </a:xfrm>
        <a:prstGeom prst="rect">
          <a:avLst/>
        </a:prstGeom>
      </xdr:spPr>
    </xdr:pic>
    <xdr:clientData/>
  </xdr:twoCellAnchor>
  <xdr:twoCellAnchor>
    <xdr:from>
      <xdr:col>3</xdr:col>
      <xdr:colOff>3184071</xdr:colOff>
      <xdr:row>31</xdr:row>
      <xdr:rowOff>122465</xdr:rowOff>
    </xdr:from>
    <xdr:to>
      <xdr:col>4</xdr:col>
      <xdr:colOff>1687286</xdr:colOff>
      <xdr:row>47</xdr:row>
      <xdr:rowOff>13607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D4CC6E2-6953-4A06-9F2F-5F103C1C53B2}"/>
            </a:ext>
          </a:extLst>
        </xdr:cNvPr>
        <xdr:cNvSpPr/>
      </xdr:nvSpPr>
      <xdr:spPr>
        <a:xfrm>
          <a:off x="4980214" y="8041822"/>
          <a:ext cx="2367643" cy="38099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1687286</xdr:colOff>
      <xdr:row>26</xdr:row>
      <xdr:rowOff>217715</xdr:rowOff>
    </xdr:from>
    <xdr:to>
      <xdr:col>5</xdr:col>
      <xdr:colOff>966107</xdr:colOff>
      <xdr:row>39</xdr:row>
      <xdr:rowOff>68036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05A9A20-FCD7-4917-8BCE-C2EC47C53E6A}"/>
            </a:ext>
          </a:extLst>
        </xdr:cNvPr>
        <xdr:cNvCxnSpPr>
          <a:stCxn id="6" idx="6"/>
        </xdr:cNvCxnSpPr>
      </xdr:nvCxnSpPr>
      <xdr:spPr>
        <a:xfrm flipV="1">
          <a:off x="7347857" y="6912429"/>
          <a:ext cx="4694464" cy="303439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58</xdr:row>
      <xdr:rowOff>361950</xdr:rowOff>
    </xdr:from>
    <xdr:to>
      <xdr:col>4</xdr:col>
      <xdr:colOff>5114011</xdr:colOff>
      <xdr:row>63</xdr:row>
      <xdr:rowOff>85725</xdr:rowOff>
    </xdr:to>
    <xdr:pic>
      <xdr:nvPicPr>
        <xdr:cNvPr id="3" name="Picture 2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DCE6B186-8FB6-4A5C-862A-E1EF6E79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4582775"/>
          <a:ext cx="483778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276225</xdr:colOff>
      <xdr:row>136</xdr:row>
      <xdr:rowOff>361950</xdr:rowOff>
    </xdr:from>
    <xdr:ext cx="4837786" cy="1206954"/>
    <xdr:pic>
      <xdr:nvPicPr>
        <xdr:cNvPr id="4" name="Picture 3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BEC24C9A-C229-4FF4-AF55-A01B90A2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96" y="14948807"/>
          <a:ext cx="4837786" cy="120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276225</xdr:colOff>
      <xdr:row>202</xdr:row>
      <xdr:rowOff>361950</xdr:rowOff>
    </xdr:from>
    <xdr:ext cx="4837786" cy="1206954"/>
    <xdr:pic>
      <xdr:nvPicPr>
        <xdr:cNvPr id="5" name="Picture 4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C351CE8F-34DB-489E-A13E-2B7907C2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96" y="28950557"/>
          <a:ext cx="4837786" cy="120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587645</xdr:colOff>
      <xdr:row>26</xdr:row>
      <xdr:rowOff>222788</xdr:rowOff>
    </xdr:from>
    <xdr:to>
      <xdr:col>5</xdr:col>
      <xdr:colOff>891153</xdr:colOff>
      <xdr:row>27</xdr:row>
      <xdr:rowOff>71034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2D3AE14-F9D6-4D31-97E3-1F45DD5A35A6}"/>
            </a:ext>
          </a:extLst>
        </xdr:cNvPr>
        <xdr:cNvSpPr/>
      </xdr:nvSpPr>
      <xdr:spPr>
        <a:xfrm>
          <a:off x="11659247" y="6845085"/>
          <a:ext cx="303508" cy="8717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661906</xdr:colOff>
      <xdr:row>27</xdr:row>
      <xdr:rowOff>203415</xdr:rowOff>
    </xdr:from>
    <xdr:to>
      <xdr:col>5</xdr:col>
      <xdr:colOff>791059</xdr:colOff>
      <xdr:row>28</xdr:row>
      <xdr:rowOff>93636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1EB3069-D2F6-4D90-8609-1EEE071DDBB7}"/>
            </a:ext>
          </a:extLst>
        </xdr:cNvPr>
        <xdr:cNvSpPr/>
      </xdr:nvSpPr>
      <xdr:spPr>
        <a:xfrm>
          <a:off x="11733508" y="7064644"/>
          <a:ext cx="129153" cy="12915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80;&#22830;\96&#24180;C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07;&#35336;\98\CK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80;&#22830;\97\CK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0701;&#35336;\98\&#20381;&#38972;CK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471;&#12473;&#12486;&#12512;\KMA&#26376;&#274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02\d\Pimon\MT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\98KM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CKM"/>
      <sheetName val="様式1-1経営概況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ＰＬ"/>
      <sheetName val="ＰＬ(決算見通し)"/>
      <sheetName val="ＰＬ(事計)"/>
      <sheetName val="ＢＳ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CKM"/>
      <sheetName val="様式3 (2)"/>
      <sheetName val="様式4"/>
      <sheetName val="手持資料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3 "/>
      <sheetName val="ＰＬ"/>
      <sheetName val="連結海外"/>
      <sheetName val="決算PL"/>
      <sheetName val="ＢＳ"/>
      <sheetName val="ＣＦ"/>
      <sheetName val="様式1-1"/>
      <sheetName val="様式1-1経営概況"/>
      <sheetName val="PSI"/>
      <sheetName val="InputList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ＢＳ(年央)"/>
      <sheetName val="経営状況報告書"/>
      <sheetName val="ＰＬ(年央) "/>
      <sheetName val="ＰＬ(決算見通し)"/>
      <sheetName val="ＰＬ(月次)"/>
      <sheetName val="ＰＬ(事計)"/>
      <sheetName val="ＢＳ(事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ENDOR 11Mar03"/>
      <sheetName val="VD(jan06)"/>
      <sheetName val="vendor"/>
      <sheetName val="FM-PE-114"/>
      <sheetName val="PART COM."/>
      <sheetName val="Expense"/>
      <sheetName val="1-2"/>
      <sheetName val="Store MTN"/>
      <sheetName val="FM-PE-036"/>
      <sheetName val="order"/>
      <sheetName val="FITTING"/>
      <sheetName val="FM-PE-105"/>
      <sheetName val="ALL"/>
      <sheetName val="1"/>
      <sheetName val="2"/>
      <sheetName val="2 (2)"/>
      <sheetName val="3"/>
      <sheetName val="4"/>
      <sheetName val="4-1"/>
      <sheetName val="5"/>
      <sheetName val="6"/>
      <sheetName val="7"/>
      <sheetName val="8"/>
      <sheetName val="ประปา"/>
      <sheetName val="Seperate"/>
      <sheetName val="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KAWASAKI MOTORS ENTERPRISE (THAILAND) CO.,LTD.</v>
          </cell>
          <cell r="O1" t="str">
            <v>FM-PE-105 Rev.No. 00</v>
          </cell>
        </row>
        <row r="2">
          <cell r="A2" t="str">
            <v>รายการเครื่องมือ , อุปกรณ์ และของใช้สิ้นเปลืองภายในสโตร์ซ่อมบำรุง</v>
          </cell>
        </row>
        <row r="3">
          <cell r="A3" t="str">
            <v>NO.</v>
          </cell>
          <cell r="B3" t="str">
            <v>เก็บที่</v>
          </cell>
          <cell r="D3" t="str">
            <v>USE FOR</v>
          </cell>
          <cell r="E3" t="str">
            <v>ชื่อภาษาไทย</v>
          </cell>
          <cell r="F3" t="str">
            <v>ชื่อภาษาอังกฤษ</v>
          </cell>
          <cell r="G3" t="str">
            <v>หมายเลขหรือรหัส</v>
          </cell>
          <cell r="H3" t="str">
            <v>ราคา/หน่วย</v>
          </cell>
          <cell r="I3" t="str">
            <v>จำนวนสั่งซื้อ</v>
          </cell>
          <cell r="J3" t="str">
            <v>Mini stock</v>
          </cell>
          <cell r="K3" t="str">
            <v>หน่วย</v>
          </cell>
          <cell r="L3" t="str">
            <v>ยี่ห้อ</v>
          </cell>
          <cell r="M3" t="str">
            <v>ชื่อผู้จำหน่าย</v>
          </cell>
          <cell r="N3" t="str">
            <v>Delivery Time</v>
          </cell>
          <cell r="O3" t="str">
            <v>ผู้จำหน่าย</v>
          </cell>
        </row>
        <row r="5">
          <cell r="A5" t="str">
            <v>1-001</v>
          </cell>
          <cell r="B5" t="str">
            <v>Under-</v>
          </cell>
          <cell r="C5" t="str">
            <v>Rack E</v>
          </cell>
          <cell r="D5" t="str">
            <v>FS / PE / WELD / WEL / CONSUMPTION FOR WELDING LINE</v>
          </cell>
          <cell r="E5" t="str">
            <v>สายแก็สคู่</v>
          </cell>
          <cell r="F5" t="str">
            <v>ACETYLENE HOSE</v>
          </cell>
          <cell r="G5" t="str">
            <v>RED-BLUE / 100 Metre</v>
          </cell>
          <cell r="H5">
            <v>3530</v>
          </cell>
          <cell r="I5">
            <v>1</v>
          </cell>
          <cell r="J5">
            <v>0</v>
          </cell>
          <cell r="K5" t="str">
            <v>roll</v>
          </cell>
          <cell r="L5" t="str">
            <v>Cannada</v>
          </cell>
          <cell r="M5" t="str">
            <v>N.H.K SUPPLY LTD.,PART.</v>
          </cell>
          <cell r="N5" t="str">
            <v>5 Days</v>
          </cell>
          <cell r="O5" t="str">
            <v>NHKS</v>
          </cell>
        </row>
        <row r="6">
          <cell r="A6" t="str">
            <v>1-002</v>
          </cell>
          <cell r="B6" t="str">
            <v>A3-</v>
          </cell>
          <cell r="C6">
            <v>62</v>
          </cell>
          <cell r="D6" t="str">
            <v>FS / PE / WELD / WEL / CONSUMPTION FOR WELDING LINE</v>
          </cell>
          <cell r="E6" t="str">
            <v>หัวเชื่อมแก๊สทองเหลือง</v>
          </cell>
          <cell r="F6" t="str">
            <v>ACETYLENE TIP</v>
          </cell>
          <cell r="G6" t="str">
            <v>23A900 "HARRIS"</v>
          </cell>
          <cell r="H6">
            <v>260</v>
          </cell>
          <cell r="I6">
            <v>10</v>
          </cell>
          <cell r="J6">
            <v>3</v>
          </cell>
          <cell r="K6" t="str">
            <v>PCS.</v>
          </cell>
          <cell r="L6" t="str">
            <v>HARRIS</v>
          </cell>
          <cell r="M6" t="str">
            <v>N.H.K SUPPLY LTD.,PART.</v>
          </cell>
          <cell r="N6" t="str">
            <v>5 Days</v>
          </cell>
          <cell r="O6" t="str">
            <v>NHKS</v>
          </cell>
        </row>
        <row r="7">
          <cell r="A7" t="str">
            <v>1-003</v>
          </cell>
          <cell r="B7" t="str">
            <v>A3-</v>
          </cell>
          <cell r="C7">
            <v>62</v>
          </cell>
          <cell r="D7" t="str">
            <v>FS / PE / WELD / WEL / CONSUMPTION FOR WELDING LINE</v>
          </cell>
          <cell r="E7" t="str">
            <v>หัวเชื่อมแก๊สทองเหลือง</v>
          </cell>
          <cell r="F7" t="str">
            <v>ACETYLENE TIP</v>
          </cell>
          <cell r="G7" t="str">
            <v>23A903 "HARRIS"</v>
          </cell>
          <cell r="H7">
            <v>260</v>
          </cell>
          <cell r="I7">
            <v>10</v>
          </cell>
          <cell r="J7">
            <v>3</v>
          </cell>
          <cell r="K7" t="str">
            <v>PCS.</v>
          </cell>
          <cell r="L7" t="str">
            <v>HARRIS</v>
          </cell>
          <cell r="M7" t="str">
            <v>N.H.K SUPPLY LTD.,PART.</v>
          </cell>
          <cell r="N7" t="str">
            <v>5 Days</v>
          </cell>
          <cell r="O7" t="str">
            <v>NHKS</v>
          </cell>
        </row>
        <row r="8">
          <cell r="A8" t="str">
            <v>1-004</v>
          </cell>
          <cell r="B8" t="str">
            <v>A3-</v>
          </cell>
          <cell r="C8">
            <v>68</v>
          </cell>
          <cell r="D8" t="str">
            <v>FS / PE / WELD / WEL / CONSUMPTION FOR WELDING LINE</v>
          </cell>
          <cell r="E8" t="str">
            <v>ปอกเซอรามิคเชื่อม ติ๊ก</v>
          </cell>
          <cell r="F8" t="str">
            <v>ALUMINA CUP</v>
          </cell>
          <cell r="G8" t="str">
            <v>10N46   NO.8</v>
          </cell>
          <cell r="H8">
            <v>25</v>
          </cell>
          <cell r="I8">
            <v>20</v>
          </cell>
          <cell r="J8">
            <v>10</v>
          </cell>
          <cell r="K8" t="str">
            <v>PCS.</v>
          </cell>
          <cell r="L8" t="str">
            <v>-</v>
          </cell>
          <cell r="M8" t="str">
            <v>SIAM PLASMA CO.,LTD.</v>
          </cell>
          <cell r="N8" t="str">
            <v>5 Days</v>
          </cell>
          <cell r="O8" t="str">
            <v>SPMC</v>
          </cell>
        </row>
        <row r="9">
          <cell r="A9" t="str">
            <v>1-005</v>
          </cell>
          <cell r="B9" t="str">
            <v>A3-</v>
          </cell>
          <cell r="C9">
            <v>69</v>
          </cell>
          <cell r="D9" t="str">
            <v>FS / PE / WELD / WEL / CONSUMPTION FOR WELDING LINE</v>
          </cell>
          <cell r="E9" t="str">
            <v>ปอกเซอรามิคเชื่อม ติ๊ก</v>
          </cell>
          <cell r="F9" t="str">
            <v>ALUMINA CUP</v>
          </cell>
          <cell r="G9" t="str">
            <v>10N47   NO.7</v>
          </cell>
          <cell r="H9">
            <v>22</v>
          </cell>
          <cell r="I9">
            <v>20</v>
          </cell>
          <cell r="J9">
            <v>5</v>
          </cell>
          <cell r="K9" t="str">
            <v>PCS.</v>
          </cell>
          <cell r="L9" t="str">
            <v>welcraft</v>
          </cell>
          <cell r="M9" t="str">
            <v>SIAM PLASMA CO.,LTD.</v>
          </cell>
          <cell r="N9" t="str">
            <v>5 Days</v>
          </cell>
          <cell r="O9" t="str">
            <v>SPMC</v>
          </cell>
        </row>
        <row r="10">
          <cell r="A10" t="str">
            <v>1-006</v>
          </cell>
          <cell r="B10" t="str">
            <v>A3-</v>
          </cell>
          <cell r="C10">
            <v>103</v>
          </cell>
          <cell r="D10" t="str">
            <v>FS / PE / WELD / WEL / CONSUMPTION FOR WELDING LINE</v>
          </cell>
          <cell r="E10" t="str">
            <v>ปอกเซอรามิคเชื่อม ติ๊ก</v>
          </cell>
          <cell r="F10" t="str">
            <v>ALUMINA CUP</v>
          </cell>
          <cell r="G10" t="str">
            <v>10N48   NO.6</v>
          </cell>
          <cell r="H10">
            <v>60</v>
          </cell>
          <cell r="I10">
            <v>60</v>
          </cell>
          <cell r="J10">
            <v>20</v>
          </cell>
          <cell r="K10" t="str">
            <v>PCS.</v>
          </cell>
          <cell r="L10" t="str">
            <v>welcraft</v>
          </cell>
          <cell r="M10" t="str">
            <v>QTQ CORPORATION</v>
          </cell>
          <cell r="N10" t="str">
            <v>7 days</v>
          </cell>
          <cell r="O10" t="str">
            <v>QTQC</v>
          </cell>
        </row>
        <row r="11">
          <cell r="A11" t="str">
            <v>1-007</v>
          </cell>
          <cell r="B11" t="str">
            <v>A3-</v>
          </cell>
          <cell r="C11">
            <v>105</v>
          </cell>
          <cell r="D11" t="str">
            <v>FS / PE / WELD / WEL / CONSUMPTION FOR WELDING LINE</v>
          </cell>
          <cell r="E11" t="str">
            <v>ปอกเซอรามิคเชื่อม ติ๊ก</v>
          </cell>
          <cell r="F11" t="str">
            <v>ALUMINA CUP</v>
          </cell>
          <cell r="G11" t="str">
            <v>10N50   NO.4</v>
          </cell>
          <cell r="H11">
            <v>60</v>
          </cell>
          <cell r="I11">
            <v>50</v>
          </cell>
          <cell r="J11">
            <v>10</v>
          </cell>
          <cell r="K11" t="str">
            <v>PCS.</v>
          </cell>
          <cell r="L11" t="str">
            <v>welcraft</v>
          </cell>
          <cell r="M11" t="str">
            <v>QTQ CORPORATION</v>
          </cell>
          <cell r="N11" t="str">
            <v>5 Days</v>
          </cell>
          <cell r="O11" t="str">
            <v>QTQC</v>
          </cell>
        </row>
        <row r="12">
          <cell r="A12" t="str">
            <v>1-008</v>
          </cell>
          <cell r="B12" t="str">
            <v>A3-</v>
          </cell>
          <cell r="C12">
            <v>102</v>
          </cell>
          <cell r="D12" t="str">
            <v>FS / PE / WELD / WEL / CONSUMPTION FOR WELDING LINE</v>
          </cell>
          <cell r="E12" t="str">
            <v>ปอกเซอรามิคเชื่อม ติ๊ก</v>
          </cell>
          <cell r="F12" t="str">
            <v>ALUMINA CUP</v>
          </cell>
          <cell r="G12" t="str">
            <v>13N09</v>
          </cell>
          <cell r="H12">
            <v>53</v>
          </cell>
          <cell r="I12">
            <v>50</v>
          </cell>
          <cell r="J12">
            <v>20</v>
          </cell>
          <cell r="K12" t="str">
            <v>PCS.</v>
          </cell>
          <cell r="L12" t="str">
            <v>WELDTEC</v>
          </cell>
          <cell r="M12" t="str">
            <v>QTQ CORPORATION</v>
          </cell>
          <cell r="N12" t="str">
            <v>5 Days</v>
          </cell>
          <cell r="O12" t="str">
            <v>QTQC</v>
          </cell>
        </row>
        <row r="13">
          <cell r="A13" t="str">
            <v>1-009</v>
          </cell>
          <cell r="B13" t="str">
            <v>A3-</v>
          </cell>
          <cell r="C13">
            <v>92</v>
          </cell>
          <cell r="D13" t="str">
            <v>FS / PE / WELD / WEL / CONSUMPTION FOR WELDING LINE</v>
          </cell>
          <cell r="E13" t="str">
            <v>เม็ดลูกปืน</v>
          </cell>
          <cell r="F13" t="str">
            <v>BALL BEARING</v>
          </cell>
          <cell r="G13" t="str">
            <v>DIA.8 MM.</v>
          </cell>
          <cell r="H13">
            <v>5</v>
          </cell>
          <cell r="I13">
            <v>20</v>
          </cell>
          <cell r="J13">
            <v>5</v>
          </cell>
          <cell r="K13" t="str">
            <v>PCS.</v>
          </cell>
          <cell r="L13" t="str">
            <v>FAG</v>
          </cell>
          <cell r="M13" t="str">
            <v>N.H.K SUPPLY LTD.,PART.</v>
          </cell>
          <cell r="N13" t="str">
            <v>5 days</v>
          </cell>
          <cell r="O13" t="str">
            <v>NHKS</v>
          </cell>
        </row>
        <row r="14">
          <cell r="A14" t="str">
            <v>1-010</v>
          </cell>
          <cell r="B14" t="str">
            <v>E1-</v>
          </cell>
          <cell r="C14">
            <v>2</v>
          </cell>
          <cell r="D14" t="str">
            <v>FS / PE / WELD / WEL / SPARE TOOL FOR FINE BORING MACHINE</v>
          </cell>
          <cell r="E14" t="str">
            <v>หัวFine Boring Swing Arm</v>
          </cell>
          <cell r="F14" t="str">
            <v>BORING BAR</v>
          </cell>
          <cell r="G14" t="str">
            <v>T4116-4063</v>
          </cell>
          <cell r="H14">
            <v>93700</v>
          </cell>
          <cell r="I14">
            <v>2</v>
          </cell>
          <cell r="J14">
            <v>1</v>
          </cell>
          <cell r="K14" t="str">
            <v>PCS.</v>
          </cell>
          <cell r="L14" t="str">
            <v>MAKOTOLOY</v>
          </cell>
          <cell r="M14" t="str">
            <v>KAWAJYU SHOJI CO.,LTD.</v>
          </cell>
          <cell r="N14" t="str">
            <v>60 DAYS</v>
          </cell>
          <cell r="O14" t="str">
            <v>KWSJ</v>
          </cell>
        </row>
        <row r="15">
          <cell r="A15" t="str">
            <v>1-011</v>
          </cell>
          <cell r="B15" t="str">
            <v>E1-</v>
          </cell>
          <cell r="C15">
            <v>2</v>
          </cell>
          <cell r="D15" t="str">
            <v>FS / PE / WELD / WEL / SPARE TOOL FOR FINE BORING MACHINE</v>
          </cell>
          <cell r="E15" t="str">
            <v>ตัวจับใบมีด Fine Boring Frame</v>
          </cell>
          <cell r="F15" t="str">
            <v>BORING CARTRIDGES</v>
          </cell>
          <cell r="G15" t="str">
            <v>FR709</v>
          </cell>
          <cell r="H15">
            <v>14970</v>
          </cell>
          <cell r="I15">
            <v>2</v>
          </cell>
          <cell r="J15">
            <v>1</v>
          </cell>
          <cell r="K15" t="str">
            <v>PCS.</v>
          </cell>
          <cell r="L15" t="str">
            <v>WALTER</v>
          </cell>
          <cell r="M15" t="str">
            <v>BRAINWORKS CO.,LTD</v>
          </cell>
          <cell r="N15" t="str">
            <v>15 DAYS</v>
          </cell>
          <cell r="O15" t="str">
            <v>BRWC</v>
          </cell>
        </row>
        <row r="16">
          <cell r="A16" t="str">
            <v>1-012</v>
          </cell>
          <cell r="B16" t="str">
            <v>E1-</v>
          </cell>
          <cell r="C16">
            <v>2</v>
          </cell>
          <cell r="D16" t="str">
            <v>FS / PE / WELD / WEL / SPARE TOOL FOR FINE BORING MACHINE</v>
          </cell>
          <cell r="E16" t="str">
            <v>ตัวจับใบมีด Fine Boring Swing Arm</v>
          </cell>
          <cell r="F16" t="str">
            <v>BORING CARTRIDGES</v>
          </cell>
          <cell r="G16" t="str">
            <v>FR711</v>
          </cell>
          <cell r="H16">
            <v>14970</v>
          </cell>
          <cell r="I16">
            <v>2</v>
          </cell>
          <cell r="J16">
            <v>1</v>
          </cell>
          <cell r="K16" t="str">
            <v>PCS.</v>
          </cell>
          <cell r="L16" t="str">
            <v>WALTER</v>
          </cell>
          <cell r="M16" t="str">
            <v>BRAINWORKS CO.,LTD</v>
          </cell>
          <cell r="N16" t="str">
            <v>15 DAYS</v>
          </cell>
          <cell r="O16" t="str">
            <v>BRWC</v>
          </cell>
        </row>
        <row r="17">
          <cell r="A17" t="str">
            <v>1-013</v>
          </cell>
          <cell r="B17" t="str">
            <v>A1-</v>
          </cell>
          <cell r="C17">
            <v>2</v>
          </cell>
          <cell r="D17" t="str">
            <v>FS / PE /F6R           / WEL / SPARE PART FOR WELDING LINE</v>
          </cell>
          <cell r="E17" t="str">
            <v>อะไหล่ สายเชื่อม Robot</v>
          </cell>
          <cell r="F17" t="str">
            <v>CABLE  ROBOT</v>
          </cell>
          <cell r="G17" t="str">
            <v>N-24 (5M.)</v>
          </cell>
          <cell r="H17">
            <v>5630</v>
          </cell>
          <cell r="I17">
            <v>1</v>
          </cell>
          <cell r="J17">
            <v>1</v>
          </cell>
          <cell r="K17" t="str">
            <v>Line</v>
          </cell>
          <cell r="L17" t="str">
            <v>TOKIN</v>
          </cell>
          <cell r="M17" t="str">
            <v>PRECISION TOOLS SERVICE</v>
          </cell>
          <cell r="N17" t="str">
            <v>14 days</v>
          </cell>
          <cell r="O17" t="str">
            <v>PTST</v>
          </cell>
        </row>
        <row r="18">
          <cell r="A18" t="str">
            <v>1-014</v>
          </cell>
          <cell r="B18" t="str">
            <v>A1-</v>
          </cell>
          <cell r="C18">
            <v>2</v>
          </cell>
          <cell r="D18" t="str">
            <v>FS / PE /F6R           / WEL / SPARE PART FOR WELDING LINE</v>
          </cell>
          <cell r="E18" t="str">
            <v>อะไหล่ สายเชื่อม Robot</v>
          </cell>
          <cell r="F18" t="str">
            <v>CABLE  ROBOT</v>
          </cell>
          <cell r="G18" t="str">
            <v>8 M.</v>
          </cell>
          <cell r="H18">
            <v>9500</v>
          </cell>
          <cell r="I18">
            <v>1</v>
          </cell>
          <cell r="J18">
            <v>1</v>
          </cell>
          <cell r="K18" t="str">
            <v>Line</v>
          </cell>
          <cell r="L18" t="str">
            <v>OTC</v>
          </cell>
          <cell r="M18" t="str">
            <v>THAI ESCORP LTD.</v>
          </cell>
          <cell r="N18" t="str">
            <v>7 days</v>
          </cell>
          <cell r="O18" t="str">
            <v>TECL</v>
          </cell>
        </row>
        <row r="19">
          <cell r="A19" t="str">
            <v>1-015</v>
          </cell>
          <cell r="B19" t="str">
            <v>A3-</v>
          </cell>
          <cell r="C19">
            <v>64</v>
          </cell>
          <cell r="D19" t="str">
            <v>FS / PE / WELD / WEL / SPARE CAP TIP FOR FUEL TANK LINE</v>
          </cell>
          <cell r="E19" t="str">
            <v>หัวสปอต แบบหัวตัด</v>
          </cell>
          <cell r="F19" t="str">
            <v>CAP TIP</v>
          </cell>
          <cell r="G19" t="str">
            <v>WD4Z675E002A</v>
          </cell>
          <cell r="H19">
            <v>35</v>
          </cell>
          <cell r="I19">
            <v>100</v>
          </cell>
          <cell r="J19">
            <v>50</v>
          </cell>
          <cell r="K19" t="str">
            <v>PCS.</v>
          </cell>
          <cell r="L19" t="str">
            <v>-</v>
          </cell>
          <cell r="M19" t="str">
            <v>WELD INTERTRADE SYSTEM CO.,LTD.</v>
          </cell>
          <cell r="N19" t="str">
            <v>5 Days</v>
          </cell>
          <cell r="O19" t="str">
            <v>WITS</v>
          </cell>
        </row>
        <row r="20">
          <cell r="A20" t="str">
            <v>1-016</v>
          </cell>
          <cell r="B20" t="str">
            <v>A3-</v>
          </cell>
          <cell r="C20">
            <v>65</v>
          </cell>
          <cell r="D20" t="str">
            <v>FS / PE / F6R4424 / FTC / - / - / COMMOND / SPARE CAP TIP FOR FUEL TANK LINE</v>
          </cell>
          <cell r="E20" t="str">
            <v>หัวสปอต แบบ P ปลายแหลม 6มม. 60^</v>
          </cell>
          <cell r="F20" t="str">
            <v>CAP TIP</v>
          </cell>
          <cell r="G20" t="str">
            <v>WDZ675E001A</v>
          </cell>
          <cell r="H20">
            <v>27</v>
          </cell>
          <cell r="I20">
            <v>200</v>
          </cell>
          <cell r="J20">
            <v>100</v>
          </cell>
          <cell r="K20" t="str">
            <v>PCS.</v>
          </cell>
          <cell r="L20" t="str">
            <v>-</v>
          </cell>
          <cell r="M20" t="str">
            <v>WELD INTERTRADE SYSTEM CO.,LTD.</v>
          </cell>
          <cell r="N20" t="str">
            <v>5 Days</v>
          </cell>
          <cell r="O20" t="str">
            <v>WITS</v>
          </cell>
        </row>
        <row r="21">
          <cell r="A21" t="str">
            <v>1-017</v>
          </cell>
          <cell r="B21" t="str">
            <v>A3-</v>
          </cell>
          <cell r="C21">
            <v>113</v>
          </cell>
          <cell r="D21" t="str">
            <v>FS / PE / WELD / WEL / SPARE TOOL FOR WELDING LINE</v>
          </cell>
          <cell r="E21" t="str">
            <v>ดอกเจียร์คาร์ไบด์ ยาว</v>
          </cell>
          <cell r="F21" t="str">
            <v>CARBIDE DEBURING</v>
          </cell>
          <cell r="G21" t="str">
            <v>MODEL 46151</v>
          </cell>
          <cell r="H21">
            <v>680.2</v>
          </cell>
          <cell r="I21">
            <v>5</v>
          </cell>
          <cell r="J21">
            <v>2</v>
          </cell>
          <cell r="K21" t="str">
            <v>PCS.</v>
          </cell>
          <cell r="L21" t="str">
            <v>MENLO</v>
          </cell>
          <cell r="M21" t="str">
            <v>C. DUREON MACHINE &amp; TOOLS CO.,LTD.</v>
          </cell>
          <cell r="N21" t="str">
            <v>60 DAYS</v>
          </cell>
          <cell r="O21" t="str">
            <v>CMTC</v>
          </cell>
        </row>
        <row r="22">
          <cell r="A22" t="str">
            <v>1-018</v>
          </cell>
          <cell r="B22" t="str">
            <v>A3-</v>
          </cell>
          <cell r="C22">
            <v>61</v>
          </cell>
          <cell r="D22" t="str">
            <v>FS / PE / WELD / WEL / SPARE TOOL FOR WELDING LINE</v>
          </cell>
          <cell r="E22" t="str">
            <v>ดอกเจียร์คาร์ไบด์ ยาว(Standard Cut)</v>
          </cell>
          <cell r="F22" t="str">
            <v>CARBIDE DEBURING</v>
          </cell>
          <cell r="G22" t="str">
            <v>MODEL 46231</v>
          </cell>
          <cell r="H22">
            <v>309.32</v>
          </cell>
          <cell r="I22">
            <v>5</v>
          </cell>
          <cell r="J22">
            <v>5</v>
          </cell>
          <cell r="K22" t="str">
            <v>PCS.</v>
          </cell>
          <cell r="L22" t="str">
            <v>MENLO</v>
          </cell>
          <cell r="M22" t="str">
            <v>C. DUREON MACHINE &amp; TOOLS CO.,LTD.</v>
          </cell>
          <cell r="N22" t="str">
            <v>30 days</v>
          </cell>
          <cell r="O22" t="str">
            <v>CMTC</v>
          </cell>
        </row>
        <row r="23">
          <cell r="A23" t="str">
            <v>1-019</v>
          </cell>
          <cell r="B23" t="str">
            <v>A3-</v>
          </cell>
          <cell r="C23">
            <v>61</v>
          </cell>
          <cell r="D23" t="str">
            <v>FS / PE / WELD / WEL / SPARE TOOL FOR WELDING LINE</v>
          </cell>
          <cell r="E23" t="str">
            <v>ดอกเจียร์คาร์ไบด์ ยาว</v>
          </cell>
          <cell r="F23" t="str">
            <v>CARBIDE DEBURING</v>
          </cell>
          <cell r="G23" t="str">
            <v>MODEL 46234</v>
          </cell>
          <cell r="H23">
            <v>539.79999999999995</v>
          </cell>
          <cell r="I23">
            <v>5</v>
          </cell>
          <cell r="J23">
            <v>4</v>
          </cell>
          <cell r="K23" t="str">
            <v>PCS.</v>
          </cell>
          <cell r="L23" t="str">
            <v>MENLO</v>
          </cell>
          <cell r="M23" t="str">
            <v>C. DUREON MACHINE &amp; TOOLS CO.,LTD.</v>
          </cell>
          <cell r="N23" t="str">
            <v>60 DAYS</v>
          </cell>
          <cell r="O23" t="str">
            <v>CMTC</v>
          </cell>
        </row>
        <row r="24">
          <cell r="A24" t="str">
            <v>1-020</v>
          </cell>
          <cell r="B24" t="str">
            <v>A1-</v>
          </cell>
          <cell r="C24">
            <v>1</v>
          </cell>
          <cell r="D24" t="str">
            <v>FA / PE / WELD / JIG / SUPPORT WELDING LINE</v>
          </cell>
          <cell r="E24" t="str">
            <v>ใบเลื่อยคาร์ไบท์ตัดอลูมินั่ม</v>
          </cell>
          <cell r="F24" t="str">
            <v>CIRCULAR CARBIDE SAW BLADE</v>
          </cell>
          <cell r="G24" t="str">
            <v>12" x 25.4 x 3.2 mm.</v>
          </cell>
          <cell r="H24">
            <v>3300</v>
          </cell>
          <cell r="I24">
            <v>1</v>
          </cell>
          <cell r="J24" t="str">
            <v>1(0)</v>
          </cell>
          <cell r="K24" t="str">
            <v>PCS.</v>
          </cell>
          <cell r="L24" t="str">
            <v>LION</v>
          </cell>
          <cell r="M24" t="str">
            <v>THAMMAPORN TRADING CO.,LTD.</v>
          </cell>
          <cell r="N24" t="str">
            <v>5 Days</v>
          </cell>
          <cell r="O24" t="str">
            <v>THTC</v>
          </cell>
        </row>
        <row r="25">
          <cell r="A25" t="str">
            <v>1-021</v>
          </cell>
          <cell r="B25" t="str">
            <v>A3-</v>
          </cell>
          <cell r="C25" t="str">
            <v>?</v>
          </cell>
          <cell r="D25" t="str">
            <v>FS / PE / WELD / WEL / SPARE PART FOR FINE BORING MACHINE</v>
          </cell>
          <cell r="E25" t="str">
            <v>สกรูล๊อคใบมี Fine Boring Swing Arm</v>
          </cell>
          <cell r="F25" t="str">
            <v>CLAMP SCREW</v>
          </cell>
          <cell r="G25" t="str">
            <v>FS1129</v>
          </cell>
          <cell r="H25">
            <v>110.2</v>
          </cell>
          <cell r="I25">
            <v>10</v>
          </cell>
          <cell r="J25">
            <v>5</v>
          </cell>
          <cell r="K25" t="str">
            <v>pcs.</v>
          </cell>
          <cell r="L25" t="str">
            <v>WALTER</v>
          </cell>
          <cell r="M25" t="str">
            <v>BRAINWORKS CO.,LTD</v>
          </cell>
          <cell r="N25" t="str">
            <v>10 DAYS</v>
          </cell>
          <cell r="O25" t="str">
            <v>BRWC</v>
          </cell>
        </row>
        <row r="26">
          <cell r="A26" t="str">
            <v>1-022</v>
          </cell>
          <cell r="B26" t="str">
            <v>A3-</v>
          </cell>
          <cell r="C26">
            <v>61</v>
          </cell>
          <cell r="D26" t="str">
            <v>FS / PE / WELD / FTC / CONSUMPTION FOR WELDING LINE</v>
          </cell>
          <cell r="E26" t="str">
            <v>ใบมีด ลบคม</v>
          </cell>
          <cell r="F26" t="str">
            <v>CHAMFER BLADE</v>
          </cell>
          <cell r="G26" t="str">
            <v>S10 (BS1010) "NOGA"</v>
          </cell>
          <cell r="H26">
            <v>344.1</v>
          </cell>
          <cell r="I26">
            <v>2</v>
          </cell>
          <cell r="J26">
            <v>1</v>
          </cell>
          <cell r="K26" t="str">
            <v>pack</v>
          </cell>
          <cell r="L26" t="str">
            <v>NOGA</v>
          </cell>
          <cell r="M26" t="str">
            <v>C. DUREON MACHINE &amp; TOOLS CO.,LTD.</v>
          </cell>
          <cell r="N26" t="str">
            <v>7 days</v>
          </cell>
          <cell r="O26" t="str">
            <v>CMTC</v>
          </cell>
        </row>
        <row r="27">
          <cell r="A27" t="str">
            <v>1-023</v>
          </cell>
          <cell r="B27" t="str">
            <v>A3-</v>
          </cell>
          <cell r="C27" t="str">
            <v>?</v>
          </cell>
          <cell r="D27" t="str">
            <v>FS / PE / F6R          / WEL / SPARE PART FOR FINE BORING MACHINE</v>
          </cell>
          <cell r="E27" t="str">
            <v>สกรูล๊อคใบมี Fine Boring Swing Arm</v>
          </cell>
          <cell r="F27" t="str">
            <v>CHUCKING SCREW</v>
          </cell>
          <cell r="G27" t="str">
            <v>FS1354</v>
          </cell>
          <cell r="H27">
            <v>52.47</v>
          </cell>
          <cell r="I27">
            <v>10</v>
          </cell>
          <cell r="J27">
            <v>5</v>
          </cell>
          <cell r="K27" t="str">
            <v>pcs.</v>
          </cell>
          <cell r="L27" t="str">
            <v>WALTER</v>
          </cell>
          <cell r="M27" t="str">
            <v>BRAINWORKS CO.,LTD</v>
          </cell>
          <cell r="N27" t="str">
            <v>10 DAYS</v>
          </cell>
          <cell r="O27" t="str">
            <v>BRWC</v>
          </cell>
        </row>
        <row r="28">
          <cell r="A28" t="str">
            <v>1-024</v>
          </cell>
          <cell r="B28" t="str">
            <v>A3-</v>
          </cell>
          <cell r="C28">
            <v>66</v>
          </cell>
          <cell r="D28" t="str">
            <v>FS / PE / WELD / WEL / SPARE PART FOR WELDING LINE</v>
          </cell>
          <cell r="E28" t="str">
            <v>ตัวล๊อคลวดทังสเตน 1.6 mm</v>
          </cell>
          <cell r="F28" t="str">
            <v>COLLET 1.6 MM.</v>
          </cell>
          <cell r="G28" t="str">
            <v>10N23</v>
          </cell>
          <cell r="H28">
            <v>22</v>
          </cell>
          <cell r="I28">
            <v>10</v>
          </cell>
          <cell r="J28">
            <v>5</v>
          </cell>
          <cell r="K28" t="str">
            <v>PCS.</v>
          </cell>
          <cell r="L28" t="str">
            <v>WELDCARF</v>
          </cell>
          <cell r="M28" t="str">
            <v>T.I.G. TRADING LTD.</v>
          </cell>
          <cell r="N28" t="str">
            <v>5 Days</v>
          </cell>
          <cell r="O28" t="str">
            <v>TIGT</v>
          </cell>
        </row>
        <row r="29">
          <cell r="A29" t="str">
            <v>1-025</v>
          </cell>
          <cell r="B29" t="str">
            <v>A3-</v>
          </cell>
          <cell r="C29">
            <v>66</v>
          </cell>
          <cell r="D29" t="str">
            <v>FS / PE / WELD / WEL / SPARE PART FOR WELDING LINE</v>
          </cell>
          <cell r="E29" t="str">
            <v>ตัวล๊อคลวดทังสเตน 2.4 mm</v>
          </cell>
          <cell r="F29" t="str">
            <v>COLLET 2.4 MM.</v>
          </cell>
          <cell r="G29" t="str">
            <v>10N24</v>
          </cell>
          <cell r="H29">
            <v>22</v>
          </cell>
          <cell r="I29">
            <v>20</v>
          </cell>
          <cell r="J29">
            <v>10</v>
          </cell>
          <cell r="K29" t="str">
            <v>PCS.</v>
          </cell>
          <cell r="L29" t="str">
            <v>WELDCARF</v>
          </cell>
          <cell r="M29" t="str">
            <v>T.I.G. TRADING LTD.</v>
          </cell>
          <cell r="N29" t="str">
            <v>5 Days</v>
          </cell>
          <cell r="O29" t="str">
            <v>TIGT</v>
          </cell>
        </row>
        <row r="30">
          <cell r="A30" t="str">
            <v>1-026</v>
          </cell>
          <cell r="B30" t="str">
            <v>A3-</v>
          </cell>
          <cell r="C30">
            <v>66</v>
          </cell>
          <cell r="D30" t="str">
            <v>FS / PE / WELD / WEL / SPARE PART FOR WELDING LINE</v>
          </cell>
          <cell r="E30" t="str">
            <v>ตัวล๊อคลวดทังสเตน 3.2 mm</v>
          </cell>
          <cell r="F30" t="str">
            <v>COLLET 3.2 MM."Grade A"</v>
          </cell>
          <cell r="G30" t="str">
            <v>10N25</v>
          </cell>
          <cell r="H30">
            <v>50</v>
          </cell>
          <cell r="I30">
            <v>50</v>
          </cell>
          <cell r="J30">
            <v>10</v>
          </cell>
          <cell r="K30" t="str">
            <v>PCS.</v>
          </cell>
          <cell r="L30" t="str">
            <v>WELDTEC</v>
          </cell>
          <cell r="M30" t="str">
            <v>QTQ CORPORATION</v>
          </cell>
          <cell r="N30" t="str">
            <v>5 Days</v>
          </cell>
          <cell r="O30" t="str">
            <v>QTQC</v>
          </cell>
        </row>
        <row r="31">
          <cell r="A31" t="str">
            <v>1-027</v>
          </cell>
          <cell r="B31" t="str">
            <v>A3-</v>
          </cell>
          <cell r="C31">
            <v>66</v>
          </cell>
          <cell r="D31" t="str">
            <v>FS / PE / WELD / WEL / SPARE PART FOR WELDING LINE</v>
          </cell>
          <cell r="E31" t="str">
            <v>อะไหล่ เชื่อมติ๊ก</v>
          </cell>
          <cell r="F31" t="str">
            <v>COLLET BODY 1.6 mm.</v>
          </cell>
          <cell r="G31" t="str">
            <v>10N31</v>
          </cell>
          <cell r="H31">
            <v>40</v>
          </cell>
          <cell r="I31">
            <v>5</v>
          </cell>
          <cell r="J31">
            <v>2</v>
          </cell>
          <cell r="K31" t="str">
            <v>PCS.</v>
          </cell>
          <cell r="L31" t="str">
            <v>WELDCARF</v>
          </cell>
          <cell r="M31" t="str">
            <v>QTQ CORPORATION</v>
          </cell>
          <cell r="N31" t="str">
            <v>5 Days</v>
          </cell>
          <cell r="O31" t="str">
            <v>QTQC</v>
          </cell>
        </row>
        <row r="32">
          <cell r="A32" t="str">
            <v>1-028</v>
          </cell>
          <cell r="B32" t="str">
            <v>A3-</v>
          </cell>
          <cell r="C32">
            <v>66</v>
          </cell>
          <cell r="D32" t="str">
            <v>FS / PE / WELD / WEL / SPARE PART FOR WELDING LINE</v>
          </cell>
          <cell r="E32" t="str">
            <v>อะไหล่ เชื่อมติ๊ก</v>
          </cell>
          <cell r="F32" t="str">
            <v>COLLET BODY 2.4MM.</v>
          </cell>
          <cell r="G32" t="str">
            <v>10N32</v>
          </cell>
          <cell r="H32">
            <v>40</v>
          </cell>
          <cell r="I32">
            <v>10</v>
          </cell>
          <cell r="J32">
            <v>4</v>
          </cell>
          <cell r="K32" t="str">
            <v>PCS.</v>
          </cell>
          <cell r="L32" t="str">
            <v>TIG</v>
          </cell>
          <cell r="M32" t="str">
            <v>QTQ CORPORATION</v>
          </cell>
          <cell r="N32" t="str">
            <v>5 Days</v>
          </cell>
          <cell r="O32" t="str">
            <v>QTQC</v>
          </cell>
        </row>
        <row r="33">
          <cell r="A33" t="str">
            <v>1-029</v>
          </cell>
          <cell r="B33" t="str">
            <v>A3-</v>
          </cell>
          <cell r="C33">
            <v>66</v>
          </cell>
          <cell r="D33" t="str">
            <v>FS / PE / WELD / WEL / SPARE PART FOR WELDING LINE</v>
          </cell>
          <cell r="E33" t="str">
            <v>อะไหล่ เชื่อมติ๊ก</v>
          </cell>
          <cell r="F33" t="str">
            <v>STUBBY COLLET BODY (1.6mm.)</v>
          </cell>
          <cell r="G33" t="str">
            <v>17CB20</v>
          </cell>
          <cell r="H33">
            <v>60</v>
          </cell>
          <cell r="I33">
            <v>5</v>
          </cell>
          <cell r="J33">
            <v>2</v>
          </cell>
          <cell r="K33" t="str">
            <v>PCS.</v>
          </cell>
          <cell r="L33" t="str">
            <v>TIG</v>
          </cell>
          <cell r="M33" t="str">
            <v>QTQ CORPORATION</v>
          </cell>
          <cell r="N33" t="str">
            <v>5 Days</v>
          </cell>
          <cell r="O33" t="str">
            <v>QTQC</v>
          </cell>
        </row>
        <row r="34">
          <cell r="A34" t="str">
            <v>1-030</v>
          </cell>
          <cell r="B34" t="str">
            <v>A3-</v>
          </cell>
          <cell r="C34">
            <v>66</v>
          </cell>
          <cell r="D34" t="str">
            <v>FS / PE / WELD / WEL / SPARE PART FOR WELDING LINE</v>
          </cell>
          <cell r="E34" t="str">
            <v>อะไหล่ เชื่อมติ๊ก</v>
          </cell>
          <cell r="F34" t="str">
            <v>STUBBY COLLET BODY</v>
          </cell>
          <cell r="G34" t="str">
            <v>13N28</v>
          </cell>
          <cell r="H34">
            <v>100</v>
          </cell>
          <cell r="I34">
            <v>3</v>
          </cell>
          <cell r="J34">
            <v>1</v>
          </cell>
          <cell r="K34" t="str">
            <v>PCS.</v>
          </cell>
          <cell r="L34" t="str">
            <v>WELDCARF</v>
          </cell>
          <cell r="M34" t="str">
            <v>QTQ CORPORATION</v>
          </cell>
          <cell r="N34" t="str">
            <v>5 Days</v>
          </cell>
          <cell r="O34" t="str">
            <v>QTQC</v>
          </cell>
        </row>
        <row r="35">
          <cell r="A35" t="str">
            <v>1-031</v>
          </cell>
          <cell r="B35" t="str">
            <v>A3-</v>
          </cell>
          <cell r="C35">
            <v>66</v>
          </cell>
          <cell r="D35" t="str">
            <v>FS / PE / WELD / WEL / SPARE PART FOR WELDING LINE</v>
          </cell>
          <cell r="E35" t="str">
            <v>อะไหล่ เชื่อมติ๊ก</v>
          </cell>
          <cell r="F35" t="str">
            <v>COLLET BODY 3.2 mm"Grade A"</v>
          </cell>
          <cell r="G35" t="str">
            <v>10N28</v>
          </cell>
          <cell r="H35">
            <v>50</v>
          </cell>
          <cell r="I35">
            <v>30</v>
          </cell>
          <cell r="J35">
            <v>5</v>
          </cell>
          <cell r="K35" t="str">
            <v>PCS.</v>
          </cell>
          <cell r="L35" t="str">
            <v>WELDTEC</v>
          </cell>
          <cell r="M35" t="str">
            <v>QTQ CORPORATION</v>
          </cell>
          <cell r="N35" t="str">
            <v>5 Days</v>
          </cell>
          <cell r="O35" t="str">
            <v>QTQC</v>
          </cell>
        </row>
        <row r="36">
          <cell r="A36" t="str">
            <v>1-032</v>
          </cell>
          <cell r="B36" t="str">
            <v>A1-</v>
          </cell>
          <cell r="C36">
            <v>2</v>
          </cell>
          <cell r="D36" t="str">
            <v>FS / PE /F6R           / WEL / SPARE PART FOR WELDING LINE</v>
          </cell>
          <cell r="E36" t="str">
            <v>อะไหล่ สายเชื่อม</v>
          </cell>
          <cell r="F36" t="str">
            <v>CONDUIT CABLE  ROBOT</v>
          </cell>
          <cell r="G36" t="str">
            <v>5 METRE</v>
          </cell>
          <cell r="H36">
            <v>5000</v>
          </cell>
          <cell r="I36">
            <v>2</v>
          </cell>
          <cell r="J36">
            <v>1</v>
          </cell>
          <cell r="K36" t="str">
            <v>Line</v>
          </cell>
          <cell r="L36" t="str">
            <v>OTC</v>
          </cell>
          <cell r="M36" t="str">
            <v>THAI ESCORP LTD.</v>
          </cell>
          <cell r="N36" t="str">
            <v>5 Days</v>
          </cell>
          <cell r="O36" t="str">
            <v>TECL</v>
          </cell>
        </row>
        <row r="37">
          <cell r="A37" t="str">
            <v>1-033</v>
          </cell>
          <cell r="B37" t="str">
            <v>A1-</v>
          </cell>
          <cell r="C37">
            <v>2</v>
          </cell>
          <cell r="D37" t="str">
            <v>FS / PE /F6R           / WEL / SPARE PART FOR WELDING LINE</v>
          </cell>
          <cell r="E37" t="str">
            <v>ท่อลวดไส้ในสายเชื่อม</v>
          </cell>
          <cell r="F37" t="str">
            <v>CONDUIT LINNER  1.0 - 1.2 mm.</v>
          </cell>
          <cell r="G37" t="str">
            <v>Model CS-35 / 037 003</v>
          </cell>
          <cell r="H37">
            <v>500</v>
          </cell>
          <cell r="I37">
            <v>15</v>
          </cell>
          <cell r="J37">
            <v>10</v>
          </cell>
          <cell r="K37" t="str">
            <v>Line</v>
          </cell>
          <cell r="L37" t="str">
            <v>TOKIN</v>
          </cell>
          <cell r="M37" t="str">
            <v>SIAM PLASMA CO.,LTD.</v>
          </cell>
          <cell r="N37" t="str">
            <v>5 Days</v>
          </cell>
          <cell r="O37" t="str">
            <v>SPMC</v>
          </cell>
        </row>
        <row r="38">
          <cell r="A38" t="str">
            <v>1-034</v>
          </cell>
          <cell r="B38" t="str">
            <v>A1-</v>
          </cell>
          <cell r="C38">
            <v>2</v>
          </cell>
          <cell r="D38" t="str">
            <v>FS / PE / WELD / WEL / SPARE PART FOR WELDING LINE</v>
          </cell>
          <cell r="E38" t="str">
            <v>ท่อลวดไส้ในสายเชื่อม</v>
          </cell>
          <cell r="F38" t="str">
            <v>CONDUIT LINNER  1.0 - 1.2 mm.</v>
          </cell>
          <cell r="G38" t="str">
            <v>TDT00057</v>
          </cell>
          <cell r="H38">
            <v>400</v>
          </cell>
          <cell r="I38">
            <v>10</v>
          </cell>
          <cell r="J38">
            <v>10</v>
          </cell>
          <cell r="K38" t="str">
            <v>Line</v>
          </cell>
          <cell r="L38" t="str">
            <v>PANASONIC</v>
          </cell>
          <cell r="M38" t="str">
            <v>T.I.G. TRADING LTD.</v>
          </cell>
          <cell r="N38" t="str">
            <v>5 Days</v>
          </cell>
          <cell r="O38" t="str">
            <v>TIGT</v>
          </cell>
        </row>
        <row r="39">
          <cell r="A39" t="str">
            <v>1-035</v>
          </cell>
          <cell r="B39" t="str">
            <v>A3-</v>
          </cell>
          <cell r="C39">
            <v>71</v>
          </cell>
          <cell r="D39" t="str">
            <v>FS / PE / WELD / WEL / SPARE PART FOR WELDING LINE</v>
          </cell>
          <cell r="E39" t="str">
            <v>หัวเชื่อมมิก Co2 # 0.9 mm.</v>
          </cell>
          <cell r="F39" t="str">
            <v>CONTACT TIP</v>
          </cell>
          <cell r="G39" t="str">
            <v>0.9 mm./ 023 008 TOKIN</v>
          </cell>
          <cell r="H39">
            <v>25.5</v>
          </cell>
          <cell r="I39">
            <v>200</v>
          </cell>
          <cell r="J39">
            <v>50</v>
          </cell>
          <cell r="K39" t="str">
            <v>PCS.</v>
          </cell>
          <cell r="L39" t="str">
            <v>TOKIN</v>
          </cell>
          <cell r="M39" t="str">
            <v>SIAM PLASMA CO.,LTD.</v>
          </cell>
          <cell r="N39" t="str">
            <v>5 Days</v>
          </cell>
          <cell r="O39" t="str">
            <v>SPMC</v>
          </cell>
        </row>
        <row r="40">
          <cell r="A40" t="str">
            <v>1-036</v>
          </cell>
          <cell r="B40" t="str">
            <v>A3-</v>
          </cell>
          <cell r="C40">
            <v>72</v>
          </cell>
          <cell r="D40" t="str">
            <v>FS / PE / WELD / WEL / SPARE PART FOR WELDING LINE</v>
          </cell>
          <cell r="E40" t="str">
            <v>หัวเชื่อมมิก Co2 # 1.0 mm.</v>
          </cell>
          <cell r="F40" t="str">
            <v>CONTACT TIP</v>
          </cell>
          <cell r="G40" t="str">
            <v>023 009 1.0 mm.</v>
          </cell>
          <cell r="H40">
            <v>25</v>
          </cell>
          <cell r="I40">
            <v>400</v>
          </cell>
          <cell r="J40">
            <v>100</v>
          </cell>
          <cell r="K40" t="str">
            <v>PCS.</v>
          </cell>
          <cell r="L40" t="str">
            <v>TOKIN</v>
          </cell>
          <cell r="M40" t="str">
            <v>SIAM PLASMA CO.,LTD.</v>
          </cell>
          <cell r="N40" t="str">
            <v>5 Days</v>
          </cell>
          <cell r="O40" t="str">
            <v>SPMC</v>
          </cell>
        </row>
        <row r="41">
          <cell r="A41" t="str">
            <v>1-037</v>
          </cell>
          <cell r="B41" t="str">
            <v>A3-</v>
          </cell>
          <cell r="C41">
            <v>73</v>
          </cell>
          <cell r="D41" t="str">
            <v>FS / PE / WELD / WEL / SPARE PART FOR WELDING LINE</v>
          </cell>
          <cell r="E41" t="str">
            <v>หัวเชื่อมมิก Co2 # 1.2 mm.</v>
          </cell>
          <cell r="F41" t="str">
            <v>CONTACT TIP</v>
          </cell>
          <cell r="G41" t="str">
            <v>023 010 1.2 mm.</v>
          </cell>
          <cell r="H41">
            <v>25</v>
          </cell>
          <cell r="I41">
            <v>500</v>
          </cell>
          <cell r="J41">
            <v>200</v>
          </cell>
          <cell r="K41" t="str">
            <v>PCS.</v>
          </cell>
          <cell r="L41" t="str">
            <v>TOKIN</v>
          </cell>
          <cell r="M41" t="str">
            <v>SIAM PLASMA CO.,LTD.</v>
          </cell>
          <cell r="N41" t="str">
            <v>5 Days</v>
          </cell>
          <cell r="O41" t="str">
            <v>SPMC</v>
          </cell>
        </row>
        <row r="42">
          <cell r="A42" t="str">
            <v>1-038</v>
          </cell>
          <cell r="B42" t="str">
            <v>A3-</v>
          </cell>
          <cell r="C42">
            <v>86</v>
          </cell>
          <cell r="D42" t="str">
            <v>FS / PE / WELD / WEL / SPARE PART FOR WELDING LINE</v>
          </cell>
          <cell r="E42" t="str">
            <v>หัวเชื่อมมิก Aluminum # 1.2 mm.</v>
          </cell>
          <cell r="F42" t="str">
            <v>CONTACT TIP</v>
          </cell>
          <cell r="G42" t="str">
            <v>K980C43</v>
          </cell>
          <cell r="H42">
            <v>45</v>
          </cell>
          <cell r="I42">
            <v>50</v>
          </cell>
          <cell r="J42">
            <v>30</v>
          </cell>
          <cell r="K42" t="str">
            <v>PCS.</v>
          </cell>
          <cell r="L42" t="str">
            <v>OTC</v>
          </cell>
          <cell r="M42" t="str">
            <v>UNI ARC CO.,LTD.</v>
          </cell>
          <cell r="N42" t="str">
            <v>7 days</v>
          </cell>
          <cell r="O42" t="str">
            <v>UNAC</v>
          </cell>
        </row>
        <row r="43">
          <cell r="A43" t="str">
            <v>1-039</v>
          </cell>
          <cell r="B43" t="str">
            <v>A3-</v>
          </cell>
          <cell r="C43">
            <v>98</v>
          </cell>
          <cell r="D43" t="str">
            <v>FS / PE / WELD / WEL / SPARE PART FOR WELDING LINE</v>
          </cell>
          <cell r="E43" t="str">
            <v>หัวเชื่อมมิก Co2 # 1.0 mm.Robot</v>
          </cell>
          <cell r="F43" t="str">
            <v>CONTACT TIP</v>
          </cell>
          <cell r="G43" t="str">
            <v>L7250B03</v>
          </cell>
          <cell r="H43">
            <v>30</v>
          </cell>
          <cell r="I43">
            <v>50</v>
          </cell>
          <cell r="J43">
            <v>20</v>
          </cell>
          <cell r="K43" t="str">
            <v>PCS.</v>
          </cell>
          <cell r="L43" t="str">
            <v>OTC</v>
          </cell>
          <cell r="M43" t="str">
            <v>THAI ESCORP LTD.</v>
          </cell>
          <cell r="N43" t="str">
            <v>7 days</v>
          </cell>
          <cell r="O43" t="str">
            <v>TECL</v>
          </cell>
        </row>
        <row r="44">
          <cell r="A44" t="str">
            <v>1-040</v>
          </cell>
          <cell r="B44" t="str">
            <v>A3-</v>
          </cell>
          <cell r="C44">
            <v>98</v>
          </cell>
          <cell r="D44" t="str">
            <v>FS / PE / WELD / WEL / SPARE PART FOR WELDING LINE</v>
          </cell>
          <cell r="E44" t="str">
            <v>หัวเชื่อมมิก Co2 # 1.2 mm.Robot</v>
          </cell>
          <cell r="F44" t="str">
            <v>CONTACT TIP</v>
          </cell>
          <cell r="G44" t="str">
            <v>L7250B04</v>
          </cell>
          <cell r="H44">
            <v>42</v>
          </cell>
          <cell r="I44">
            <v>50</v>
          </cell>
          <cell r="J44">
            <v>20</v>
          </cell>
          <cell r="K44" t="str">
            <v>PCS.</v>
          </cell>
          <cell r="L44" t="str">
            <v>OTC</v>
          </cell>
          <cell r="M44" t="str">
            <v>UNI ARC CO.,LTD.</v>
          </cell>
          <cell r="N44" t="str">
            <v>7 days</v>
          </cell>
          <cell r="O44" t="str">
            <v>UNAC</v>
          </cell>
        </row>
        <row r="45">
          <cell r="A45" t="str">
            <v>1-041</v>
          </cell>
          <cell r="B45" t="str">
            <v>A3-</v>
          </cell>
          <cell r="C45">
            <v>98</v>
          </cell>
          <cell r="D45" t="str">
            <v>FS / PE / WELD / WEL / SPARE PART FOR WELDING LINE</v>
          </cell>
          <cell r="E45" t="str">
            <v>หัวเชื่อมมิก Co2 # 1.0 mm.Robot</v>
          </cell>
          <cell r="F45" t="str">
            <v>CONTACT TIP / 1.0 MM.</v>
          </cell>
          <cell r="G45" t="str">
            <v>TK 350 016006</v>
          </cell>
          <cell r="H45">
            <v>55</v>
          </cell>
          <cell r="I45">
            <v>30</v>
          </cell>
          <cell r="J45">
            <v>20</v>
          </cell>
          <cell r="K45" t="str">
            <v>PCS.</v>
          </cell>
          <cell r="L45" t="str">
            <v>TOKIN</v>
          </cell>
          <cell r="M45" t="str">
            <v>SIAM PLASMA CO.,LTD.</v>
          </cell>
          <cell r="N45" t="str">
            <v>7 days</v>
          </cell>
          <cell r="O45" t="str">
            <v>SPMC</v>
          </cell>
        </row>
        <row r="46">
          <cell r="A46" t="str">
            <v>1-042</v>
          </cell>
          <cell r="B46" t="str">
            <v>A3-</v>
          </cell>
          <cell r="C46">
            <v>98</v>
          </cell>
          <cell r="D46" t="str">
            <v>FS / PE / WELD / WEL / SPARE PART FOR WELDING LINE</v>
          </cell>
          <cell r="E46" t="str">
            <v>หัวเชื่อมมิก Co2 # 1.2 mm.Robot</v>
          </cell>
          <cell r="F46" t="str">
            <v>CONTACT TIP / 1.2 MM.</v>
          </cell>
          <cell r="G46" t="str">
            <v>TK 350 016007</v>
          </cell>
          <cell r="H46">
            <v>55</v>
          </cell>
          <cell r="I46">
            <v>30</v>
          </cell>
          <cell r="J46">
            <v>20</v>
          </cell>
          <cell r="K46" t="str">
            <v>PCS.</v>
          </cell>
          <cell r="L46" t="str">
            <v>TOKIN</v>
          </cell>
          <cell r="M46" t="str">
            <v>SIAM PLASMA CO.,LTD.</v>
          </cell>
          <cell r="N46" t="str">
            <v>7 days</v>
          </cell>
          <cell r="O46" t="str">
            <v>SPMC</v>
          </cell>
        </row>
        <row r="47">
          <cell r="A47" t="str">
            <v>1-043</v>
          </cell>
          <cell r="B47" t="str">
            <v>A1-</v>
          </cell>
          <cell r="C47">
            <v>2</v>
          </cell>
          <cell r="D47" t="str">
            <v>FS / PE /F6R           / WEL / SPARE PART FOR WELDING LINE</v>
          </cell>
          <cell r="E47" t="str">
            <v>อะไหล่ สายเชื่อม</v>
          </cell>
          <cell r="F47" t="str">
            <v>COXIAL POWER CABLE  ROBOT</v>
          </cell>
          <cell r="G47" t="str">
            <v>2.1 METRE</v>
          </cell>
          <cell r="H47">
            <v>5500</v>
          </cell>
          <cell r="I47">
            <v>2</v>
          </cell>
          <cell r="J47">
            <v>1</v>
          </cell>
          <cell r="K47" t="str">
            <v>Line</v>
          </cell>
          <cell r="L47" t="str">
            <v>OTC</v>
          </cell>
          <cell r="M47" t="str">
            <v>THAI ESCORP LTD.</v>
          </cell>
          <cell r="N47" t="str">
            <v>5 Days</v>
          </cell>
          <cell r="O47" t="str">
            <v>TECL</v>
          </cell>
        </row>
        <row r="48">
          <cell r="A48" t="str">
            <v>1-044</v>
          </cell>
          <cell r="B48" t="str">
            <v>A3-</v>
          </cell>
          <cell r="C48">
            <v>63</v>
          </cell>
          <cell r="D48" t="str">
            <v>FS / PE / WELD / WEL / SPARE PART FOR WELDING LINE</v>
          </cell>
          <cell r="E48" t="str">
            <v>แผ่นยางของเซฟ แก๊ส</v>
          </cell>
          <cell r="F48" t="str">
            <v>DIAPHRAGM</v>
          </cell>
          <cell r="G48" t="str">
            <v>DM5009 # 17</v>
          </cell>
          <cell r="H48">
            <v>65</v>
          </cell>
          <cell r="I48">
            <v>10</v>
          </cell>
          <cell r="J48">
            <v>3</v>
          </cell>
          <cell r="K48" t="str">
            <v>PCS.</v>
          </cell>
          <cell r="L48" t="str">
            <v>CROWN</v>
          </cell>
          <cell r="M48" t="str">
            <v>K.N.K. PRODUCT CO.,LTD.</v>
          </cell>
          <cell r="N48" t="str">
            <v>-</v>
          </cell>
          <cell r="O48" t="str">
            <v>KNKP</v>
          </cell>
        </row>
        <row r="49">
          <cell r="A49" t="str">
            <v>1-045</v>
          </cell>
          <cell r="B49" t="str">
            <v>A4-</v>
          </cell>
          <cell r="C49">
            <v>48</v>
          </cell>
          <cell r="D49" t="str">
            <v>FS / PE / GENERAL / MTN / SUPPORT ALL SECTION</v>
          </cell>
          <cell r="E49" t="str">
            <v>ด้ามตะไบ 6" (พลาสติกสีเหลือง)</v>
          </cell>
          <cell r="F49" t="str">
            <v>FILE HANDLE</v>
          </cell>
          <cell r="G49" t="str">
            <v># 206 (6")</v>
          </cell>
          <cell r="H49">
            <v>12</v>
          </cell>
          <cell r="I49">
            <v>10</v>
          </cell>
          <cell r="J49">
            <v>3</v>
          </cell>
          <cell r="K49" t="str">
            <v>PCS.</v>
          </cell>
          <cell r="L49" t="str">
            <v>-</v>
          </cell>
          <cell r="M49" t="str">
            <v>SRIRACHAMONGKOLCHAI CO.,LTD.</v>
          </cell>
          <cell r="N49" t="str">
            <v>5 days</v>
          </cell>
          <cell r="O49" t="str">
            <v>SRMC</v>
          </cell>
        </row>
        <row r="50">
          <cell r="A50" t="str">
            <v>1-046</v>
          </cell>
          <cell r="B50" t="str">
            <v>A4-</v>
          </cell>
          <cell r="C50">
            <v>48</v>
          </cell>
          <cell r="D50" t="str">
            <v>FS / PE / GENERAL / MTN / SUPPORT ALL SECTION</v>
          </cell>
          <cell r="E50" t="str">
            <v>ด้ามตะไบ 8" (พลาสติกสีเหลือง)</v>
          </cell>
          <cell r="F50" t="str">
            <v>FILE HANDLE</v>
          </cell>
          <cell r="G50" t="str">
            <v># 208 (8")</v>
          </cell>
          <cell r="H50">
            <v>13</v>
          </cell>
          <cell r="I50">
            <v>10</v>
          </cell>
          <cell r="J50">
            <v>3</v>
          </cell>
          <cell r="K50" t="str">
            <v>PCS.</v>
          </cell>
          <cell r="L50" t="str">
            <v>-</v>
          </cell>
          <cell r="M50" t="str">
            <v>SRIRACHAMONGKOLCHAI CO.,LTD.</v>
          </cell>
          <cell r="N50" t="str">
            <v>5 days</v>
          </cell>
          <cell r="O50" t="str">
            <v>SRMC</v>
          </cell>
        </row>
        <row r="51">
          <cell r="A51" t="str">
            <v>1-047</v>
          </cell>
          <cell r="B51" t="str">
            <v>A4-</v>
          </cell>
          <cell r="C51">
            <v>48</v>
          </cell>
          <cell r="D51" t="str">
            <v>FS / PE / GENERAL / MTN / SUPPORT ALL SECTION</v>
          </cell>
          <cell r="E51" t="str">
            <v>ด้ามตะไบ 10" (พลาสติกสีเหลือง)</v>
          </cell>
          <cell r="F51" t="str">
            <v>FILE HANDLE</v>
          </cell>
          <cell r="G51" t="str">
            <v># 210 (10")</v>
          </cell>
          <cell r="H51">
            <v>16</v>
          </cell>
          <cell r="I51">
            <v>12</v>
          </cell>
          <cell r="J51">
            <v>3</v>
          </cell>
          <cell r="K51" t="str">
            <v>PCS.</v>
          </cell>
          <cell r="L51" t="str">
            <v>-</v>
          </cell>
          <cell r="M51" t="str">
            <v>SRIRACHAMONGKOLCHAI CO.,LTD.</v>
          </cell>
          <cell r="N51" t="str">
            <v>5 days</v>
          </cell>
          <cell r="O51" t="str">
            <v>SRMC</v>
          </cell>
        </row>
        <row r="52">
          <cell r="A52" t="str">
            <v>1-048</v>
          </cell>
          <cell r="B52" t="str">
            <v>A4-</v>
          </cell>
          <cell r="C52">
            <v>48</v>
          </cell>
          <cell r="D52" t="str">
            <v>FS / PE / GENERAL / MTN / SUPPORT ALL SECTION</v>
          </cell>
          <cell r="E52" t="str">
            <v>ด้ามตะไบ 12" (พลาสติกสีเหลือง)</v>
          </cell>
          <cell r="F52" t="str">
            <v>FILE HANDLE</v>
          </cell>
          <cell r="G52" t="str">
            <v># 212 (12")</v>
          </cell>
          <cell r="H52">
            <v>17</v>
          </cell>
          <cell r="I52">
            <v>12</v>
          </cell>
          <cell r="J52">
            <v>3</v>
          </cell>
          <cell r="K52" t="str">
            <v>PCS.</v>
          </cell>
          <cell r="L52" t="str">
            <v>-</v>
          </cell>
          <cell r="M52" t="str">
            <v>SRIRACHAMONGKOLCHAI CO.,LTD.</v>
          </cell>
          <cell r="N52" t="str">
            <v>5 days</v>
          </cell>
          <cell r="O52" t="str">
            <v>SRMC</v>
          </cell>
        </row>
        <row r="53">
          <cell r="A53" t="str">
            <v>1-049</v>
          </cell>
          <cell r="B53" t="str">
            <v>A4-</v>
          </cell>
          <cell r="C53">
            <v>51</v>
          </cell>
          <cell r="D53" t="str">
            <v>FS / PE / GENERAL / MTN / SUPPORT ALL SECTION</v>
          </cell>
          <cell r="E53" t="str">
            <v>ตะไบแบน ละเอียด</v>
          </cell>
          <cell r="F53" t="str">
            <v>FLAT FILE "NICOLSON"</v>
          </cell>
          <cell r="G53" t="str">
            <v>10"</v>
          </cell>
          <cell r="H53">
            <v>492.5</v>
          </cell>
          <cell r="I53">
            <v>12</v>
          </cell>
          <cell r="J53">
            <v>3</v>
          </cell>
          <cell r="K53" t="str">
            <v>PCS.</v>
          </cell>
          <cell r="L53" t="str">
            <v>NICOLSON</v>
          </cell>
          <cell r="M53" t="str">
            <v>BORNEO TECHNICAL (TAHILAND)LIMITED</v>
          </cell>
          <cell r="N53" t="str">
            <v>5 days</v>
          </cell>
          <cell r="O53" t="str">
            <v>BNTC</v>
          </cell>
        </row>
        <row r="54">
          <cell r="A54" t="str">
            <v>1-050</v>
          </cell>
          <cell r="B54" t="str">
            <v>A4-</v>
          </cell>
          <cell r="C54">
            <v>52</v>
          </cell>
          <cell r="D54" t="str">
            <v>FS / PE / GENERAL / MTN / SUPPORT ALL SECTION</v>
          </cell>
          <cell r="E54" t="str">
            <v>ตะไบแบน ละเอียด</v>
          </cell>
          <cell r="F54" t="str">
            <v>FLAT FILE "NICOLSON"</v>
          </cell>
          <cell r="G54" t="str">
            <v>12"</v>
          </cell>
          <cell r="H54">
            <v>550</v>
          </cell>
          <cell r="I54">
            <v>3</v>
          </cell>
          <cell r="J54">
            <v>2</v>
          </cell>
          <cell r="K54" t="str">
            <v>PCS.</v>
          </cell>
          <cell r="L54" t="str">
            <v>NICOLSON</v>
          </cell>
          <cell r="M54" t="str">
            <v>BORNEO TECHNICAL (TAHILAND)LIMITED</v>
          </cell>
          <cell r="N54" t="str">
            <v>5 days</v>
          </cell>
          <cell r="O54" t="str">
            <v>BNTC</v>
          </cell>
        </row>
        <row r="55">
          <cell r="A55" t="str">
            <v>1-051</v>
          </cell>
          <cell r="B55" t="str">
            <v>B2-</v>
          </cell>
          <cell r="C55">
            <v>2</v>
          </cell>
          <cell r="D55" t="str">
            <v>FS / PE / WELD / WEL / SPARE PART FOR WELDING LINE</v>
          </cell>
          <cell r="E55" t="str">
            <v>ตัวปรับแรงดันแก๊สเชื่อม Co2</v>
          </cell>
          <cell r="F55" t="str">
            <v>FLOW METER</v>
          </cell>
          <cell r="G55" t="str">
            <v>LPM-Co2</v>
          </cell>
          <cell r="H55">
            <v>750</v>
          </cell>
          <cell r="I55">
            <v>10</v>
          </cell>
          <cell r="J55">
            <v>5</v>
          </cell>
          <cell r="K55" t="str">
            <v>SET</v>
          </cell>
          <cell r="L55" t="str">
            <v>TAIWAN</v>
          </cell>
          <cell r="M55" t="str">
            <v>QTQ CORPORATION</v>
          </cell>
          <cell r="N55" t="str">
            <v>5 days</v>
          </cell>
          <cell r="O55" t="str">
            <v>QTQC</v>
          </cell>
        </row>
        <row r="56">
          <cell r="A56" t="str">
            <v>1-052</v>
          </cell>
          <cell r="B56" t="str">
            <v>A3-</v>
          </cell>
          <cell r="C56">
            <v>62</v>
          </cell>
          <cell r="D56" t="str">
            <v>FS / PE / WELD / WEL / CONSUMPTION FOR WELDING LINE</v>
          </cell>
          <cell r="E56" t="str">
            <v>ถ่านลิกไนท์จุดไฟ</v>
          </cell>
          <cell r="F56" t="str">
            <v>GAS IGNITER FLINTS</v>
          </cell>
          <cell r="G56" t="str">
            <v>PACK</v>
          </cell>
          <cell r="H56">
            <v>15</v>
          </cell>
          <cell r="I56">
            <v>3</v>
          </cell>
          <cell r="J56">
            <v>1</v>
          </cell>
          <cell r="K56" t="str">
            <v>PACK</v>
          </cell>
          <cell r="L56" t="str">
            <v>-</v>
          </cell>
          <cell r="M56" t="str">
            <v>SRIRACHAMONGKOLCHAI CO.,LTD.</v>
          </cell>
          <cell r="N56" t="str">
            <v>5 days</v>
          </cell>
          <cell r="O56" t="str">
            <v>SRMC</v>
          </cell>
        </row>
        <row r="57">
          <cell r="A57" t="str">
            <v>1-053</v>
          </cell>
          <cell r="B57" t="str">
            <v>On A3-</v>
          </cell>
          <cell r="C57">
            <v>90</v>
          </cell>
          <cell r="D57" t="str">
            <v>FS / PE / WELD / WEL / CONSUMPTION FOR WELDING LINE</v>
          </cell>
          <cell r="E57" t="str">
            <v>ชุดแก๊สเซฟเวอร์</v>
          </cell>
          <cell r="F57" t="str">
            <v>GAS SAVER SET</v>
          </cell>
          <cell r="G57" t="str">
            <v>D-4</v>
          </cell>
          <cell r="H57">
            <v>5100</v>
          </cell>
          <cell r="I57">
            <v>1</v>
          </cell>
          <cell r="J57">
            <v>1</v>
          </cell>
          <cell r="K57" t="str">
            <v>SET</v>
          </cell>
          <cell r="L57" t="str">
            <v>SAVER</v>
          </cell>
          <cell r="M57" t="str">
            <v>PRECISION TOOLS SERVICE</v>
          </cell>
          <cell r="N57" t="str">
            <v>-</v>
          </cell>
          <cell r="O57" t="str">
            <v>PTST</v>
          </cell>
        </row>
        <row r="58">
          <cell r="A58" t="str">
            <v>1-054</v>
          </cell>
          <cell r="B58" t="str">
            <v>A3-</v>
          </cell>
          <cell r="C58" t="str">
            <v>81-3</v>
          </cell>
          <cell r="D58" t="str">
            <v>FS / PE / WELD / WEL / CONSUMPTION FOR WELDING LINE</v>
          </cell>
          <cell r="E58" t="str">
            <v>ฝาด้ามจับสายเชื่อม</v>
          </cell>
          <cell r="F58" t="str">
            <v>GRIP WELDING TORCH</v>
          </cell>
          <cell r="G58" t="str">
            <v>CS-35 040 041</v>
          </cell>
          <cell r="H58">
            <v>1000</v>
          </cell>
          <cell r="I58">
            <v>5</v>
          </cell>
          <cell r="J58">
            <v>3</v>
          </cell>
          <cell r="K58" t="str">
            <v>SET</v>
          </cell>
          <cell r="L58" t="str">
            <v>-</v>
          </cell>
          <cell r="M58" t="str">
            <v>SIAM PLASMA CO.,LTD.</v>
          </cell>
          <cell r="N58" t="str">
            <v>5 Days</v>
          </cell>
          <cell r="O58" t="str">
            <v>SPMC</v>
          </cell>
        </row>
        <row r="59">
          <cell r="A59" t="str">
            <v>1-055</v>
          </cell>
          <cell r="B59" t="str">
            <v>A4-</v>
          </cell>
          <cell r="C59">
            <v>49</v>
          </cell>
          <cell r="D59" t="str">
            <v>FS / PE / GENERAL / JIG / SUPPORT for All Section</v>
          </cell>
          <cell r="E59" t="str">
            <v>ตะไบท้องปลิง ละเอียด</v>
          </cell>
          <cell r="F59" t="str">
            <v>HAFT ROUND NICOLSON FILE</v>
          </cell>
          <cell r="G59" t="str">
            <v>8"</v>
          </cell>
          <cell r="H59">
            <v>531</v>
          </cell>
          <cell r="I59">
            <v>12</v>
          </cell>
          <cell r="J59">
            <v>3</v>
          </cell>
          <cell r="K59" t="str">
            <v>PCS.</v>
          </cell>
          <cell r="L59" t="str">
            <v>NICOLSON</v>
          </cell>
          <cell r="M59" t="str">
            <v>BORNEO TECHNICAL (TAHILAND)LIMITED</v>
          </cell>
          <cell r="N59" t="str">
            <v>5 Days</v>
          </cell>
          <cell r="O59" t="str">
            <v>BNTC</v>
          </cell>
        </row>
        <row r="60">
          <cell r="A60" t="str">
            <v>1-056</v>
          </cell>
          <cell r="B60" t="str">
            <v>A4-</v>
          </cell>
          <cell r="C60">
            <v>53</v>
          </cell>
          <cell r="D60" t="str">
            <v>FS / PE / GENERAL / JIG / SUPPORT for All Section</v>
          </cell>
          <cell r="E60" t="str">
            <v>ตะไบท้องปลิง ละเอียด</v>
          </cell>
          <cell r="F60" t="str">
            <v>HAFT ROUND NICOLSON FILE</v>
          </cell>
          <cell r="G60" t="str">
            <v>10"</v>
          </cell>
          <cell r="H60">
            <v>568</v>
          </cell>
          <cell r="I60">
            <v>12</v>
          </cell>
          <cell r="J60">
            <v>3</v>
          </cell>
          <cell r="K60" t="str">
            <v>PCS.</v>
          </cell>
          <cell r="L60" t="str">
            <v>NICOLSON</v>
          </cell>
          <cell r="M60" t="str">
            <v>BORNEO TECHNICAL (TAHILAND)LIMITED</v>
          </cell>
          <cell r="N60" t="str">
            <v>-</v>
          </cell>
          <cell r="O60" t="str">
            <v>BNTC</v>
          </cell>
        </row>
        <row r="61">
          <cell r="A61" t="str">
            <v>1-057</v>
          </cell>
          <cell r="B61" t="str">
            <v>A4-</v>
          </cell>
          <cell r="C61">
            <v>54</v>
          </cell>
          <cell r="D61" t="str">
            <v>FS / PE / GENERAL / JIG / SUPPORT for All Section</v>
          </cell>
          <cell r="E61" t="str">
            <v>ตะไบท้องปลิง ละเอียด</v>
          </cell>
          <cell r="F61" t="str">
            <v>HAFT ROUND NICOLSON FILE</v>
          </cell>
          <cell r="G61" t="str">
            <v>12"</v>
          </cell>
          <cell r="H61">
            <v>747</v>
          </cell>
          <cell r="I61">
            <v>12</v>
          </cell>
          <cell r="J61">
            <v>3</v>
          </cell>
          <cell r="K61" t="str">
            <v>PCS.</v>
          </cell>
          <cell r="L61" t="str">
            <v>NICOLSON</v>
          </cell>
          <cell r="M61" t="str">
            <v>BORNEO TECHNICAL (TAHILAND)LIMITED</v>
          </cell>
          <cell r="N61" t="str">
            <v>5 Days</v>
          </cell>
          <cell r="O61" t="str">
            <v>BNTC</v>
          </cell>
        </row>
        <row r="62">
          <cell r="A62" t="str">
            <v>1-058</v>
          </cell>
          <cell r="B62" t="str">
            <v>A3-</v>
          </cell>
          <cell r="C62" t="str">
            <v>78-9</v>
          </cell>
          <cell r="D62" t="str">
            <v>FS / PE / WELD / WEL / SPARE PART FOR WELDING LINE</v>
          </cell>
          <cell r="E62" t="str">
            <v>ฝาด้ามจับสายเชื่อม รุ่น WTCX-350</v>
          </cell>
          <cell r="F62" t="str">
            <v>HANDLE</v>
          </cell>
          <cell r="G62" t="str">
            <v>U4167C00</v>
          </cell>
          <cell r="H62">
            <v>550</v>
          </cell>
          <cell r="I62">
            <v>5</v>
          </cell>
          <cell r="J62">
            <v>2</v>
          </cell>
          <cell r="K62" t="str">
            <v>SET</v>
          </cell>
          <cell r="L62" t="str">
            <v>OTC</v>
          </cell>
          <cell r="M62" t="str">
            <v>THAI ESCORP LTD.</v>
          </cell>
          <cell r="N62" t="str">
            <v>5 Days</v>
          </cell>
          <cell r="O62" t="str">
            <v>TECL</v>
          </cell>
        </row>
        <row r="63">
          <cell r="A63" t="str">
            <v>1-059</v>
          </cell>
          <cell r="B63" t="str">
            <v>A3-</v>
          </cell>
          <cell r="C63">
            <v>117</v>
          </cell>
          <cell r="D63" t="str">
            <v>FS / PE / GENERAL / JIG / SUPPORT for All Section</v>
          </cell>
          <cell r="E63" t="str">
            <v>ประแจแอลสีดำสั้น</v>
          </cell>
          <cell r="F63" t="str">
            <v>HEX WRENCH</v>
          </cell>
          <cell r="G63" t="str">
            <v>2 MM."Eight"</v>
          </cell>
          <cell r="H63">
            <v>8</v>
          </cell>
          <cell r="I63">
            <v>20</v>
          </cell>
          <cell r="J63">
            <v>5</v>
          </cell>
          <cell r="K63" t="str">
            <v>PCS.</v>
          </cell>
          <cell r="L63" t="str">
            <v>eight</v>
          </cell>
          <cell r="M63" t="str">
            <v>SRIRACHAMONGKOLCHAI CO.,LTD.</v>
          </cell>
          <cell r="N63" t="str">
            <v>5 Days</v>
          </cell>
          <cell r="O63" t="str">
            <v>SRMC</v>
          </cell>
        </row>
        <row r="64">
          <cell r="A64" t="str">
            <v>1-060</v>
          </cell>
          <cell r="B64" t="str">
            <v>A3-</v>
          </cell>
          <cell r="C64">
            <v>117</v>
          </cell>
          <cell r="D64" t="str">
            <v>FS / PE / GENERAL / JIG / SUPPORT for All Section</v>
          </cell>
          <cell r="E64" t="str">
            <v>ประแจแอลสีดำสั้น</v>
          </cell>
          <cell r="F64" t="str">
            <v>HEX WRENCH</v>
          </cell>
          <cell r="G64" t="str">
            <v>3 MM."Eight"</v>
          </cell>
          <cell r="H64" t="str">
            <v>-</v>
          </cell>
          <cell r="I64">
            <v>10</v>
          </cell>
          <cell r="J64">
            <v>4</v>
          </cell>
          <cell r="K64" t="str">
            <v>PCS.</v>
          </cell>
          <cell r="L64" t="str">
            <v>eight</v>
          </cell>
          <cell r="M64" t="str">
            <v>SRIRACHAMONGKOLCHAI CO.,LTD.</v>
          </cell>
          <cell r="N64" t="str">
            <v>5 Days</v>
          </cell>
          <cell r="O64" t="str">
            <v>SRMC</v>
          </cell>
        </row>
        <row r="65">
          <cell r="A65" t="str">
            <v>1-061</v>
          </cell>
          <cell r="B65" t="str">
            <v>A3-</v>
          </cell>
          <cell r="C65">
            <v>117</v>
          </cell>
          <cell r="D65" t="str">
            <v>FS / PE / GENERAL / JIG / SUPPORT for All Section</v>
          </cell>
          <cell r="E65" t="str">
            <v>ประแจแอลสีดำสั้น</v>
          </cell>
          <cell r="F65" t="str">
            <v>HEX WRENCH</v>
          </cell>
          <cell r="G65" t="str">
            <v>3.5 MM.."Eight"</v>
          </cell>
          <cell r="H65">
            <v>15</v>
          </cell>
          <cell r="I65">
            <v>10</v>
          </cell>
          <cell r="J65">
            <v>4</v>
          </cell>
          <cell r="K65" t="str">
            <v>PCS.</v>
          </cell>
          <cell r="L65" t="str">
            <v>eight</v>
          </cell>
          <cell r="M65" t="str">
            <v>SRIRACHAMONGKOLCHAI CO.,LTD.</v>
          </cell>
          <cell r="N65" t="str">
            <v>5 Days</v>
          </cell>
          <cell r="O65" t="str">
            <v>SRMC</v>
          </cell>
        </row>
        <row r="66">
          <cell r="A66" t="str">
            <v>1-062</v>
          </cell>
          <cell r="B66" t="str">
            <v>A3-</v>
          </cell>
          <cell r="C66">
            <v>117</v>
          </cell>
          <cell r="D66" t="str">
            <v>FS / PE / GENERAL / JIG / SUPPORT for All Section</v>
          </cell>
          <cell r="E66" t="str">
            <v>ประแจแอลสีดำสั้น</v>
          </cell>
          <cell r="F66" t="str">
            <v>HEX WRENCH</v>
          </cell>
          <cell r="G66" t="str">
            <v>4 MM."Eight"</v>
          </cell>
          <cell r="H66">
            <v>15</v>
          </cell>
          <cell r="I66">
            <v>20</v>
          </cell>
          <cell r="J66">
            <v>4</v>
          </cell>
          <cell r="K66" t="str">
            <v>PCS.</v>
          </cell>
          <cell r="L66" t="str">
            <v>eight</v>
          </cell>
          <cell r="M66" t="str">
            <v>SRIRACHAMONGKOLCHAI CO.,LTD.</v>
          </cell>
          <cell r="N66" t="str">
            <v>5 Days</v>
          </cell>
          <cell r="O66" t="str">
            <v>SRMC</v>
          </cell>
        </row>
        <row r="67">
          <cell r="A67" t="str">
            <v>1-063</v>
          </cell>
          <cell r="B67" t="str">
            <v>A3-</v>
          </cell>
          <cell r="C67">
            <v>118</v>
          </cell>
          <cell r="D67" t="str">
            <v>FS / PE / GENERAL / JIG / SUPPORT for All Section</v>
          </cell>
          <cell r="E67" t="str">
            <v>ประแจแอลสีดำสั้น</v>
          </cell>
          <cell r="F67" t="str">
            <v>HEX WRENCH</v>
          </cell>
          <cell r="G67" t="str">
            <v>5 MM.."Eight"</v>
          </cell>
          <cell r="H67">
            <v>17</v>
          </cell>
          <cell r="I67">
            <v>10</v>
          </cell>
          <cell r="J67">
            <v>3</v>
          </cell>
          <cell r="K67" t="str">
            <v>PCS.</v>
          </cell>
          <cell r="L67" t="str">
            <v>eight</v>
          </cell>
          <cell r="M67" t="str">
            <v>SRIRACHAMONGKOLCHAI CO.,LTD.</v>
          </cell>
          <cell r="N67" t="str">
            <v>5 Days</v>
          </cell>
          <cell r="O67" t="str">
            <v>SRMC</v>
          </cell>
        </row>
        <row r="68">
          <cell r="A68" t="str">
            <v>1-064</v>
          </cell>
          <cell r="B68" t="str">
            <v>A3-</v>
          </cell>
          <cell r="C68">
            <v>118</v>
          </cell>
          <cell r="D68" t="str">
            <v>FS / PE / GENERAL / JIG / SUPPORT for All Section</v>
          </cell>
          <cell r="E68" t="str">
            <v>ประแจแอลสีดำสั้น</v>
          </cell>
          <cell r="F68" t="str">
            <v>HEX WRENCH</v>
          </cell>
          <cell r="G68" t="str">
            <v>6 MM.."Eight"</v>
          </cell>
          <cell r="H68" t="str">
            <v>-</v>
          </cell>
          <cell r="I68">
            <v>10</v>
          </cell>
          <cell r="J68">
            <v>3</v>
          </cell>
          <cell r="K68" t="str">
            <v>PCS.</v>
          </cell>
          <cell r="L68" t="str">
            <v>eight</v>
          </cell>
          <cell r="M68" t="str">
            <v>SRIRACHAMONGKOLCHAI CO.,LTD.</v>
          </cell>
          <cell r="N68" t="str">
            <v>5 Days</v>
          </cell>
          <cell r="O68" t="str">
            <v>SRMC</v>
          </cell>
        </row>
        <row r="69">
          <cell r="A69" t="str">
            <v>1-065</v>
          </cell>
          <cell r="B69" t="str">
            <v>E3-</v>
          </cell>
          <cell r="C69">
            <v>1</v>
          </cell>
          <cell r="D69" t="str">
            <v>FS / PE / WELD / FTC / SPARE DRILL FOR PRESS LINE</v>
          </cell>
          <cell r="E69" t="str">
            <v>ดอกสว่านไฮสปีด เจาะเหล็ก ก้านตรง</v>
          </cell>
          <cell r="F69" t="str">
            <v>HSS DRILL "NACHI"</v>
          </cell>
          <cell r="G69" t="str">
            <v>List 500 / 14.5 MM.</v>
          </cell>
          <cell r="H69">
            <v>552.9</v>
          </cell>
          <cell r="I69">
            <v>10</v>
          </cell>
          <cell r="J69">
            <v>2</v>
          </cell>
          <cell r="K69" t="str">
            <v>PCS.</v>
          </cell>
          <cell r="L69" t="str">
            <v>Nachi</v>
          </cell>
          <cell r="M69" t="str">
            <v>KRIENG THAI WATANA CO.,LTD.</v>
          </cell>
          <cell r="N69" t="str">
            <v>5 days</v>
          </cell>
          <cell r="O69" t="str">
            <v>KTWC</v>
          </cell>
        </row>
        <row r="70">
          <cell r="A70" t="str">
            <v>1-066</v>
          </cell>
          <cell r="B70" t="str">
            <v>E3-</v>
          </cell>
          <cell r="C70">
            <v>1</v>
          </cell>
          <cell r="D70" t="str">
            <v>FS / PE / WELD / FTC / SPARE DRILL FOR PRESS LINE</v>
          </cell>
          <cell r="E70" t="str">
            <v>ดอกสว่านไฮสปีด เจาะเหล็ก ก้านตรง</v>
          </cell>
          <cell r="F70" t="str">
            <v>HSS DRILL "NACHI"</v>
          </cell>
          <cell r="G70" t="str">
            <v>List 500 / 15.0 MM.</v>
          </cell>
          <cell r="H70">
            <v>587.1</v>
          </cell>
          <cell r="I70">
            <v>5</v>
          </cell>
          <cell r="J70">
            <v>2</v>
          </cell>
          <cell r="K70" t="str">
            <v>PCS.</v>
          </cell>
          <cell r="L70" t="str">
            <v>Nachi</v>
          </cell>
          <cell r="M70" t="str">
            <v>KRIENG THAI WATANA CO.,LTD.</v>
          </cell>
          <cell r="N70" t="str">
            <v>5 days</v>
          </cell>
          <cell r="O70" t="str">
            <v>KTWC</v>
          </cell>
        </row>
        <row r="71">
          <cell r="A71" t="str">
            <v>1-067</v>
          </cell>
          <cell r="B71" t="str">
            <v>A1-</v>
          </cell>
          <cell r="C71">
            <v>2</v>
          </cell>
          <cell r="D71" t="str">
            <v>FS / PE / GENERAL / JIG / SPARE SAW FOR PRESS LINE</v>
          </cell>
          <cell r="E71" t="str">
            <v>ใบเลื่อยไฮสปีด 14"</v>
          </cell>
          <cell r="F71" t="str">
            <v>HSS SAW BLADE</v>
          </cell>
          <cell r="G71" t="str">
            <v>14"</v>
          </cell>
          <cell r="H71" t="str">
            <v>-</v>
          </cell>
          <cell r="I71">
            <v>1</v>
          </cell>
          <cell r="J71">
            <v>1</v>
          </cell>
          <cell r="K71" t="str">
            <v>PCS.</v>
          </cell>
          <cell r="L71" t="str">
            <v>-</v>
          </cell>
          <cell r="M71" t="str">
            <v>THAMMAPORN TRADING CO.,LTD.</v>
          </cell>
          <cell r="N71" t="str">
            <v>-</v>
          </cell>
          <cell r="O71" t="str">
            <v>THTC</v>
          </cell>
        </row>
        <row r="72">
          <cell r="A72" t="str">
            <v>1-068</v>
          </cell>
          <cell r="B72" t="str">
            <v>A3-</v>
          </cell>
          <cell r="C72">
            <v>96</v>
          </cell>
          <cell r="D72" t="str">
            <v>FS / PE / WELD / WEL / SPARE PART FOR WELDING LINE</v>
          </cell>
          <cell r="E72" t="str">
            <v>ไส้ในคอเชื่อม Robot</v>
          </cell>
          <cell r="F72" t="str">
            <v>INNER LINER</v>
          </cell>
          <cell r="G72" t="str">
            <v>K1879B03</v>
          </cell>
          <cell r="H72">
            <v>1350</v>
          </cell>
          <cell r="I72">
            <v>3</v>
          </cell>
          <cell r="J72">
            <v>1</v>
          </cell>
          <cell r="K72" t="str">
            <v>Line</v>
          </cell>
          <cell r="L72" t="str">
            <v>OTC</v>
          </cell>
          <cell r="M72" t="str">
            <v>UNI ARC CO.,LTD.</v>
          </cell>
          <cell r="N72" t="str">
            <v>7 days</v>
          </cell>
          <cell r="O72" t="str">
            <v>UNAC</v>
          </cell>
        </row>
        <row r="73">
          <cell r="A73" t="str">
            <v>1-069</v>
          </cell>
          <cell r="B73" t="str">
            <v>A3-</v>
          </cell>
          <cell r="C73">
            <v>96</v>
          </cell>
          <cell r="D73" t="str">
            <v>FS / PE / WELD / WEL / SPARE PART FOR WELDING LINE</v>
          </cell>
          <cell r="E73" t="str">
            <v>ไส้ในคอเชื่อม Robot</v>
          </cell>
          <cell r="F73" t="str">
            <v>INNER LINER</v>
          </cell>
          <cell r="G73" t="str">
            <v>1.2/1.6 For DX-0306060</v>
          </cell>
          <cell r="H73">
            <v>650</v>
          </cell>
          <cell r="I73">
            <v>3</v>
          </cell>
          <cell r="J73">
            <v>1</v>
          </cell>
          <cell r="K73" t="str">
            <v>Line</v>
          </cell>
          <cell r="L73" t="str">
            <v>TOKIN</v>
          </cell>
          <cell r="M73" t="str">
            <v>SIAM PLASMA CO.,LTD.</v>
          </cell>
          <cell r="N73" t="str">
            <v>7 days</v>
          </cell>
          <cell r="O73" t="str">
            <v>SPMC</v>
          </cell>
        </row>
        <row r="74">
          <cell r="A74" t="str">
            <v>1-070</v>
          </cell>
          <cell r="B74" t="str">
            <v>A3-</v>
          </cell>
          <cell r="C74">
            <v>87</v>
          </cell>
          <cell r="D74" t="str">
            <v>FS / PE / WELD / WEL / SPARE PART FOR WELDING LINE</v>
          </cell>
          <cell r="E74" t="str">
            <v>ไส้ในคอเชื่อม WTCAX-2501</v>
          </cell>
          <cell r="F74" t="str">
            <v>INNER LINER</v>
          </cell>
          <cell r="G74" t="str">
            <v>U4432G03/1.0-1.2mm</v>
          </cell>
          <cell r="H74">
            <v>160</v>
          </cell>
          <cell r="I74">
            <v>3</v>
          </cell>
          <cell r="J74">
            <v>2</v>
          </cell>
          <cell r="K74" t="str">
            <v>Line</v>
          </cell>
          <cell r="L74" t="str">
            <v>OTC</v>
          </cell>
          <cell r="M74" t="str">
            <v>THAI ESCORP LTD.</v>
          </cell>
          <cell r="N74" t="str">
            <v>7 days</v>
          </cell>
          <cell r="O74" t="str">
            <v>TECL</v>
          </cell>
        </row>
        <row r="75">
          <cell r="A75" t="str">
            <v>1-071</v>
          </cell>
          <cell r="B75" t="str">
            <v>A3-</v>
          </cell>
          <cell r="C75">
            <v>80</v>
          </cell>
          <cell r="D75" t="str">
            <v>FS / PE / WELD / WEL / SPARE PART FOR WELDING LINE</v>
          </cell>
          <cell r="E75" t="str">
            <v>ไส้ในคอเชื่อม</v>
          </cell>
          <cell r="F75" t="str">
            <v>INNER TUBE</v>
          </cell>
          <cell r="G75" t="str">
            <v>036011 / CS-35</v>
          </cell>
          <cell r="H75">
            <v>170</v>
          </cell>
          <cell r="I75">
            <v>10</v>
          </cell>
          <cell r="J75">
            <v>5</v>
          </cell>
          <cell r="K75" t="str">
            <v>Line</v>
          </cell>
          <cell r="L75" t="str">
            <v>TOKIN</v>
          </cell>
          <cell r="M75" t="str">
            <v>SIAM PLASMA CO.,LTD.</v>
          </cell>
          <cell r="N75" t="str">
            <v>-</v>
          </cell>
          <cell r="O75" t="str">
            <v>SPMC</v>
          </cell>
        </row>
        <row r="76">
          <cell r="A76" t="str">
            <v>1-072</v>
          </cell>
          <cell r="B76" t="str">
            <v>A3-</v>
          </cell>
          <cell r="C76">
            <v>85</v>
          </cell>
          <cell r="D76" t="str">
            <v>FS / PE / WELD / WEL / SPARE PART FOR WELDING LINE</v>
          </cell>
          <cell r="E76" t="str">
            <v>ไส้ในคอเชื่อม</v>
          </cell>
          <cell r="F76" t="str">
            <v>INNER TUBE</v>
          </cell>
          <cell r="G76" t="str">
            <v>YT352CCS</v>
          </cell>
          <cell r="H76">
            <v>170</v>
          </cell>
          <cell r="I76">
            <v>10</v>
          </cell>
          <cell r="J76">
            <v>5</v>
          </cell>
          <cell r="K76" t="str">
            <v>Line</v>
          </cell>
          <cell r="L76" t="str">
            <v>TOKIN</v>
          </cell>
          <cell r="M76" t="str">
            <v>SIAM PLASMA CO.,LTD.</v>
          </cell>
          <cell r="N76" t="str">
            <v>5 Days</v>
          </cell>
          <cell r="O76" t="str">
            <v>SPMC</v>
          </cell>
        </row>
        <row r="77">
          <cell r="A77" t="str">
            <v>1-073</v>
          </cell>
          <cell r="B77" t="str">
            <v>A3-</v>
          </cell>
          <cell r="C77">
            <v>107</v>
          </cell>
          <cell r="D77" t="str">
            <v>FS / PE / WELD / FTC / CUTTER FOR FINE BORING MACHINE</v>
          </cell>
          <cell r="E77" t="str">
            <v>ใบมีด Fine boring Frame</v>
          </cell>
          <cell r="F77" t="str">
            <v>INSERT</v>
          </cell>
          <cell r="G77" t="str">
            <v>TCMT110202-PF4 WAP20</v>
          </cell>
          <cell r="H77">
            <v>131</v>
          </cell>
          <cell r="I77">
            <v>80</v>
          </cell>
          <cell r="J77">
            <v>30</v>
          </cell>
          <cell r="K77" t="str">
            <v>PCS.</v>
          </cell>
          <cell r="L77" t="str">
            <v>WALTER</v>
          </cell>
          <cell r="M77" t="str">
            <v>BRAINWORKS CO.,LTD</v>
          </cell>
          <cell r="N77" t="str">
            <v>7 days</v>
          </cell>
          <cell r="O77" t="str">
            <v>BRWC</v>
          </cell>
        </row>
        <row r="78">
          <cell r="A78" t="str">
            <v>1-074</v>
          </cell>
          <cell r="B78" t="str">
            <v>A3-</v>
          </cell>
          <cell r="C78">
            <v>107</v>
          </cell>
          <cell r="D78" t="str">
            <v>FS / PE / WELD / FTC / CUTTER FOR FINE BORING MACHINE</v>
          </cell>
          <cell r="E78" t="str">
            <v>ใบมีด Fine boring Swing Arm</v>
          </cell>
          <cell r="F78" t="str">
            <v>INSERT</v>
          </cell>
          <cell r="G78" t="str">
            <v>WCGT040202-X5 WTP35</v>
          </cell>
          <cell r="H78">
            <v>288</v>
          </cell>
          <cell r="I78">
            <v>80</v>
          </cell>
          <cell r="J78">
            <v>30</v>
          </cell>
          <cell r="K78" t="str">
            <v>PCS.</v>
          </cell>
          <cell r="L78" t="str">
            <v>WALTER</v>
          </cell>
          <cell r="M78" t="str">
            <v>BRAINWORKS CO.,LTD</v>
          </cell>
          <cell r="N78" t="str">
            <v>7 days</v>
          </cell>
          <cell r="O78" t="str">
            <v>BRWC</v>
          </cell>
        </row>
        <row r="79">
          <cell r="A79" t="str">
            <v>1-075</v>
          </cell>
          <cell r="B79" t="str">
            <v>A3-</v>
          </cell>
          <cell r="C79">
            <v>91</v>
          </cell>
          <cell r="D79" t="str">
            <v>FS / PE / WELD / WEL / SPARE PART FOR WELDING LINE</v>
          </cell>
          <cell r="E79" t="str">
            <v>ไส้หลอดแก้วเช็คความดันแก๊ส</v>
          </cell>
          <cell r="F79" t="str">
            <v>INSIDE TUBE</v>
          </cell>
          <cell r="G79" t="str">
            <v>FOR FLOW METER CO2</v>
          </cell>
          <cell r="H79">
            <v>200</v>
          </cell>
          <cell r="I79">
            <v>10</v>
          </cell>
          <cell r="J79">
            <v>3</v>
          </cell>
          <cell r="K79" t="str">
            <v>SET</v>
          </cell>
          <cell r="L79" t="str">
            <v>-</v>
          </cell>
          <cell r="M79" t="str">
            <v>SIAM PLASMA CO.,LTD.</v>
          </cell>
          <cell r="N79" t="str">
            <v>5 Days</v>
          </cell>
          <cell r="O79" t="str">
            <v>SPMC</v>
          </cell>
        </row>
        <row r="80">
          <cell r="A80" t="str">
            <v>1-076</v>
          </cell>
          <cell r="B80" t="str">
            <v>A3-</v>
          </cell>
          <cell r="C80">
            <v>97</v>
          </cell>
          <cell r="D80" t="str">
            <v>FS / PE / WELD / WEL / SPARE PART FOR WELDING LINE</v>
          </cell>
          <cell r="E80" t="str">
            <v>ข้อต่อปอกหัวเชื่อม Robot (DX-0306060)</v>
          </cell>
          <cell r="F80" t="str">
            <v>INSULATOR</v>
          </cell>
          <cell r="G80" t="str">
            <v>TK350 016013</v>
          </cell>
          <cell r="H80">
            <v>485</v>
          </cell>
          <cell r="I80">
            <v>3</v>
          </cell>
          <cell r="J80">
            <v>2</v>
          </cell>
          <cell r="K80" t="str">
            <v>PCS.</v>
          </cell>
          <cell r="L80" t="str">
            <v>TOKIN</v>
          </cell>
          <cell r="M80" t="str">
            <v>SIAM PLASMA CO.,LTD.</v>
          </cell>
          <cell r="N80" t="str">
            <v>5 Days</v>
          </cell>
          <cell r="O80" t="str">
            <v>SPMC</v>
          </cell>
        </row>
        <row r="81">
          <cell r="A81" t="str">
            <v>1-077</v>
          </cell>
          <cell r="B81" t="str">
            <v>A3-</v>
          </cell>
          <cell r="C81">
            <v>88</v>
          </cell>
          <cell r="D81" t="str">
            <v>FS / PE / WELD / WEL / SPARE PART FOR WELDING LINE</v>
          </cell>
          <cell r="E81" t="str">
            <v>ข้อต่อปอกหัวเชื่อมอลูมิเนี่ยม WTCAX-2501</v>
          </cell>
          <cell r="F81" t="str">
            <v>INSULATOR</v>
          </cell>
          <cell r="G81" t="str">
            <v>U4173L00</v>
          </cell>
          <cell r="H81">
            <v>135</v>
          </cell>
          <cell r="I81">
            <v>5</v>
          </cell>
          <cell r="J81">
            <v>2</v>
          </cell>
          <cell r="K81" t="str">
            <v>PCS.</v>
          </cell>
          <cell r="L81" t="str">
            <v>OTC</v>
          </cell>
          <cell r="M81" t="str">
            <v>UNI ARC CO.,LTD.</v>
          </cell>
          <cell r="N81" t="str">
            <v>5 Days</v>
          </cell>
          <cell r="O81" t="str">
            <v>UNAC</v>
          </cell>
        </row>
        <row r="82">
          <cell r="A82" t="str">
            <v>1-078</v>
          </cell>
          <cell r="B82" t="str">
            <v>A3-</v>
          </cell>
          <cell r="C82">
            <v>97</v>
          </cell>
          <cell r="D82" t="str">
            <v>FS / PE / WELD / WEL / SPARE PART FOR WELDING LINE</v>
          </cell>
          <cell r="E82" t="str">
            <v>ข้อต่อปอกหัวเชื่อม Robot</v>
          </cell>
          <cell r="F82" t="str">
            <v>INSULATOR</v>
          </cell>
          <cell r="G82" t="str">
            <v>U608T</v>
          </cell>
          <cell r="H82">
            <v>65</v>
          </cell>
          <cell r="I82">
            <v>10</v>
          </cell>
          <cell r="J82">
            <v>5</v>
          </cell>
          <cell r="K82" t="str">
            <v>PCS.</v>
          </cell>
          <cell r="L82" t="str">
            <v>OTC</v>
          </cell>
          <cell r="M82" t="str">
            <v>THAI ESCORP LTD.</v>
          </cell>
          <cell r="N82" t="str">
            <v>5 Days</v>
          </cell>
          <cell r="O82" t="str">
            <v>TECL</v>
          </cell>
        </row>
        <row r="83">
          <cell r="A83" t="str">
            <v>1-079</v>
          </cell>
          <cell r="B83" t="str">
            <v>A3-</v>
          </cell>
          <cell r="C83">
            <v>97</v>
          </cell>
          <cell r="D83" t="str">
            <v>FS / PE / WELD / WEL / SPARE PART FOR WELDING LINE</v>
          </cell>
          <cell r="E83" t="str">
            <v>ข้อต่อปอกหัวเชื่อม Robot</v>
          </cell>
          <cell r="F83" t="str">
            <v>INSULATOR</v>
          </cell>
          <cell r="G83" t="str">
            <v>U608T00</v>
          </cell>
          <cell r="H83">
            <v>84</v>
          </cell>
          <cell r="I83">
            <v>5</v>
          </cell>
          <cell r="J83">
            <v>5</v>
          </cell>
          <cell r="K83" t="str">
            <v>PCS.</v>
          </cell>
          <cell r="L83" t="str">
            <v>OTC</v>
          </cell>
          <cell r="M83" t="str">
            <v>UNI ARC CO.,LTD.</v>
          </cell>
          <cell r="N83" t="str">
            <v>5 Days</v>
          </cell>
          <cell r="O83" t="str">
            <v>UNAC</v>
          </cell>
        </row>
        <row r="84">
          <cell r="A84" t="str">
            <v>1-080</v>
          </cell>
          <cell r="B84" t="str">
            <v>A4-</v>
          </cell>
          <cell r="C84">
            <v>47</v>
          </cell>
          <cell r="D84" t="str">
            <v>FS / PE / WELD / WEL / SPARE PART FOR WELDING LINE</v>
          </cell>
          <cell r="E84" t="str">
            <v>ปอกสายเชื่อมแบบซิป 25 ฟุต</v>
          </cell>
          <cell r="F84" t="str">
            <v>JACKET TORCH ZIP PACKAGE</v>
          </cell>
          <cell r="G84" t="str">
            <v>JACKET-ZIP 25FT.</v>
          </cell>
          <cell r="H84">
            <v>550</v>
          </cell>
          <cell r="I84">
            <v>1</v>
          </cell>
          <cell r="J84">
            <v>1</v>
          </cell>
          <cell r="K84" t="str">
            <v>SET</v>
          </cell>
          <cell r="L84" t="str">
            <v>-</v>
          </cell>
          <cell r="M84" t="str">
            <v>QTQ CORPORATION</v>
          </cell>
          <cell r="N84" t="str">
            <v>5 Days</v>
          </cell>
          <cell r="O84" t="str">
            <v>QTQC</v>
          </cell>
        </row>
        <row r="85">
          <cell r="A85" t="str">
            <v>1-081</v>
          </cell>
          <cell r="B85" t="str">
            <v>A4-</v>
          </cell>
          <cell r="C85">
            <v>47</v>
          </cell>
          <cell r="D85" t="str">
            <v>FS / PE / WELD / WEL / SPARE PART FOR WELDING LINE</v>
          </cell>
          <cell r="E85" t="str">
            <v>ปอกหนังหุ้มสายเชื่อม</v>
          </cell>
          <cell r="F85" t="str">
            <v>LEATHER JACKET FOR WELDING TORCH</v>
          </cell>
          <cell r="G85" t="str">
            <v>6.5 x 265 cm.</v>
          </cell>
          <cell r="H85">
            <v>550</v>
          </cell>
          <cell r="I85">
            <v>12</v>
          </cell>
          <cell r="J85">
            <v>3</v>
          </cell>
          <cell r="K85" t="str">
            <v>PCS.</v>
          </cell>
          <cell r="L85" t="str">
            <v>-</v>
          </cell>
          <cell r="M85" t="str">
            <v>S.S.R. AND SONS LTD, PARTNESHIP</v>
          </cell>
          <cell r="N85" t="str">
            <v>10 DAYS</v>
          </cell>
          <cell r="O85" t="str">
            <v>SSRS</v>
          </cell>
        </row>
        <row r="86">
          <cell r="A86" t="str">
            <v>1-082</v>
          </cell>
          <cell r="B86" t="str">
            <v>A4-</v>
          </cell>
          <cell r="C86">
            <v>47</v>
          </cell>
          <cell r="D86" t="str">
            <v>FS / PE / WELD / WEL / SPARE PART FOR WELDING LINE</v>
          </cell>
          <cell r="E86" t="str">
            <v>ปอกหนังหุ้มสายเชื่อม</v>
          </cell>
          <cell r="F86" t="str">
            <v>LEATHER JACKET FOR WELDING TORCH</v>
          </cell>
          <cell r="G86" t="str">
            <v>6.5 x 265 cm./With Zip</v>
          </cell>
          <cell r="H86">
            <v>680</v>
          </cell>
          <cell r="I86">
            <v>10</v>
          </cell>
          <cell r="J86">
            <v>3</v>
          </cell>
          <cell r="K86" t="str">
            <v>PCS.</v>
          </cell>
          <cell r="L86" t="str">
            <v>-</v>
          </cell>
          <cell r="M86" t="str">
            <v>S.S.R. AND SONS LTD, PARTNESHIP</v>
          </cell>
          <cell r="N86" t="str">
            <v>10 DAYS</v>
          </cell>
          <cell r="O86" t="str">
            <v>SSRS</v>
          </cell>
        </row>
        <row r="87">
          <cell r="A87" t="str">
            <v>1-083</v>
          </cell>
          <cell r="B87" t="str">
            <v>A2-</v>
          </cell>
          <cell r="C87">
            <v>2</v>
          </cell>
          <cell r="D87" t="str">
            <v>FS / PE / WELD / WEL / SPARE PART FOR WELDING LINE</v>
          </cell>
          <cell r="E87" t="str">
            <v>ท่อลวดไส้ในสายเชื่อม Robot</v>
          </cell>
          <cell r="F87" t="str">
            <v>LINNER</v>
          </cell>
          <cell r="G87" t="str">
            <v>U2627M01</v>
          </cell>
          <cell r="H87">
            <v>305</v>
          </cell>
          <cell r="I87">
            <v>1</v>
          </cell>
          <cell r="J87">
            <v>1</v>
          </cell>
          <cell r="K87" t="str">
            <v>Line</v>
          </cell>
          <cell r="L87" t="str">
            <v>OTC</v>
          </cell>
          <cell r="M87" t="str">
            <v>UNI ARC CO.,LTD.</v>
          </cell>
          <cell r="N87" t="str">
            <v>5 Days</v>
          </cell>
          <cell r="O87" t="str">
            <v>UNAC</v>
          </cell>
        </row>
        <row r="88">
          <cell r="A88" t="str">
            <v>1-084</v>
          </cell>
          <cell r="B88" t="str">
            <v>A2-</v>
          </cell>
          <cell r="C88">
            <v>2</v>
          </cell>
          <cell r="D88" t="str">
            <v>FS / PE / WELD / WEL / SPARE PART FOR WELDING LINE</v>
          </cell>
          <cell r="E88" t="str">
            <v>ท่อลวดไส้ในสายเชื่อม รุ่น WTCX-350</v>
          </cell>
          <cell r="F88" t="str">
            <v>LINNER</v>
          </cell>
          <cell r="G88" t="str">
            <v>U4170H02</v>
          </cell>
          <cell r="H88">
            <v>285</v>
          </cell>
          <cell r="I88">
            <v>10</v>
          </cell>
          <cell r="J88">
            <v>5</v>
          </cell>
          <cell r="K88" t="str">
            <v>Line</v>
          </cell>
          <cell r="L88" t="str">
            <v>OTC</v>
          </cell>
          <cell r="M88" t="str">
            <v>UNI ARC CO.,LTD.</v>
          </cell>
          <cell r="N88" t="str">
            <v>5 Days</v>
          </cell>
          <cell r="O88" t="str">
            <v>UNAC</v>
          </cell>
        </row>
        <row r="89">
          <cell r="A89" t="str">
            <v>1-085</v>
          </cell>
          <cell r="B89" t="str">
            <v>A3-</v>
          </cell>
          <cell r="C89">
            <v>67</v>
          </cell>
          <cell r="D89" t="str">
            <v>FS / PE / WELD / WEL / SPARE PART FOR WELDING LINE</v>
          </cell>
          <cell r="E89" t="str">
            <v>หางปลายาวท้ายหัวเชื่อม TIG</v>
          </cell>
          <cell r="F89" t="str">
            <v>LONG BACK CAP</v>
          </cell>
          <cell r="G89" t="str">
            <v>57Y02 / 70 mm.</v>
          </cell>
          <cell r="H89">
            <v>40</v>
          </cell>
          <cell r="I89">
            <v>20</v>
          </cell>
          <cell r="J89">
            <v>5</v>
          </cell>
          <cell r="K89" t="str">
            <v>PCS.</v>
          </cell>
          <cell r="L89" t="str">
            <v>-</v>
          </cell>
          <cell r="M89" t="str">
            <v>QTQ CORPORATION</v>
          </cell>
          <cell r="N89" t="str">
            <v>5 Days</v>
          </cell>
          <cell r="O89" t="str">
            <v>QTQC</v>
          </cell>
        </row>
        <row r="90">
          <cell r="A90" t="str">
            <v>1-086</v>
          </cell>
          <cell r="B90" t="str">
            <v>A3-</v>
          </cell>
          <cell r="C90">
            <v>67</v>
          </cell>
          <cell r="D90" t="str">
            <v>FS / PE / WELD / WEL / SPARE PART FOR WELDING LINE</v>
          </cell>
          <cell r="E90" t="str">
            <v>หางปลายาวท้ายหัวเชื่อม TIG</v>
          </cell>
          <cell r="F90" t="str">
            <v>LONG BACK CAP</v>
          </cell>
          <cell r="G90" t="str">
            <v>57Y02 / 120 mm.</v>
          </cell>
          <cell r="H90">
            <v>40</v>
          </cell>
          <cell r="I90">
            <v>10</v>
          </cell>
          <cell r="J90">
            <v>3</v>
          </cell>
          <cell r="K90" t="str">
            <v>PCS.</v>
          </cell>
          <cell r="L90" t="str">
            <v>-</v>
          </cell>
          <cell r="M90" t="str">
            <v>QTQ CORPORATION</v>
          </cell>
          <cell r="N90" t="str">
            <v>5 Days</v>
          </cell>
          <cell r="O90" t="str">
            <v>QTQC</v>
          </cell>
        </row>
        <row r="91">
          <cell r="A91" t="str">
            <v>1-087</v>
          </cell>
          <cell r="B91" t="str">
            <v>A3-</v>
          </cell>
          <cell r="C91">
            <v>89</v>
          </cell>
          <cell r="D91" t="str">
            <v>FS / PE / WELD / WEL / SPARE PART FOR WELDING LINE</v>
          </cell>
          <cell r="E91" t="str">
            <v>ปอกหัวเชื่อมของ โรบอท</v>
          </cell>
          <cell r="F91" t="str">
            <v>METAL NOZZLE</v>
          </cell>
          <cell r="G91" t="str">
            <v>U1324B02</v>
          </cell>
          <cell r="H91">
            <v>215</v>
          </cell>
          <cell r="I91">
            <v>10</v>
          </cell>
          <cell r="J91">
            <v>5</v>
          </cell>
          <cell r="K91" t="str">
            <v>PCS.</v>
          </cell>
          <cell r="L91" t="str">
            <v>OTC</v>
          </cell>
          <cell r="M91" t="str">
            <v>THAI ESCORP LTD.</v>
          </cell>
          <cell r="N91" t="str">
            <v>5 Days</v>
          </cell>
          <cell r="O91" t="str">
            <v>TECL</v>
          </cell>
        </row>
        <row r="92">
          <cell r="A92" t="str">
            <v>1-088</v>
          </cell>
          <cell r="B92" t="str">
            <v>A3-</v>
          </cell>
          <cell r="C92">
            <v>89</v>
          </cell>
          <cell r="D92" t="str">
            <v>FS / PE / WELD / WEL / SPARE PART FOR WELDING LINE</v>
          </cell>
          <cell r="E92" t="str">
            <v>ปอกหัวเชื่อม รุ่น WTCX-350</v>
          </cell>
          <cell r="F92" t="str">
            <v>METAL NOZZLE</v>
          </cell>
          <cell r="G92" t="str">
            <v>U4167G01</v>
          </cell>
          <cell r="H92">
            <v>87</v>
          </cell>
          <cell r="I92">
            <v>20</v>
          </cell>
          <cell r="J92">
            <v>20</v>
          </cell>
          <cell r="K92" t="str">
            <v>PCS.</v>
          </cell>
          <cell r="L92" t="str">
            <v>OTC</v>
          </cell>
          <cell r="M92" t="str">
            <v>UNI ARC CO.,LTD.</v>
          </cell>
          <cell r="N92" t="str">
            <v>5 Days</v>
          </cell>
          <cell r="O92" t="str">
            <v>UNAC</v>
          </cell>
        </row>
        <row r="93">
          <cell r="A93" t="str">
            <v>1-089</v>
          </cell>
          <cell r="B93" t="str">
            <v>A3-</v>
          </cell>
          <cell r="C93" t="str">
            <v>74,99</v>
          </cell>
          <cell r="D93" t="str">
            <v>FS / PE / WELD / WEL / SPARE PART FOR WELDING LINE</v>
          </cell>
          <cell r="E93" t="str">
            <v>ปอกหัวเชื่อมของ โรบอท (ทองแดง)</v>
          </cell>
          <cell r="F93" t="str">
            <v>METAL NOZZLE NO.8</v>
          </cell>
          <cell r="G93" t="str">
            <v>U608N01</v>
          </cell>
          <cell r="H93">
            <v>85</v>
          </cell>
          <cell r="I93">
            <v>50</v>
          </cell>
          <cell r="J93">
            <v>20</v>
          </cell>
          <cell r="K93" t="str">
            <v>PCS.</v>
          </cell>
          <cell r="L93" t="str">
            <v>OTC</v>
          </cell>
          <cell r="M93" t="str">
            <v>UNI ARC CO.,LTD.</v>
          </cell>
          <cell r="N93" t="str">
            <v>7 Days</v>
          </cell>
          <cell r="O93" t="str">
            <v>UNAC</v>
          </cell>
        </row>
        <row r="94">
          <cell r="A94" t="str">
            <v>1-090</v>
          </cell>
          <cell r="B94" t="str">
            <v>A3-</v>
          </cell>
          <cell r="C94" t="str">
            <v>74,99</v>
          </cell>
          <cell r="D94" t="str">
            <v>FS / PE / WELD / WEL / SPARE PART FOR WELDING LINE</v>
          </cell>
          <cell r="E94" t="str">
            <v>ปอกหัวเชื่อมของ โรบอท (ทองแดง)</v>
          </cell>
          <cell r="F94" t="str">
            <v>NOZZLE</v>
          </cell>
          <cell r="G94" t="str">
            <v>DX-0502030</v>
          </cell>
          <cell r="H94">
            <v>675</v>
          </cell>
          <cell r="I94">
            <v>5</v>
          </cell>
          <cell r="J94">
            <v>3</v>
          </cell>
          <cell r="K94" t="str">
            <v>PCS.</v>
          </cell>
          <cell r="L94" t="str">
            <v>TOKIN</v>
          </cell>
          <cell r="M94" t="str">
            <v>SIAM PLASMA CO.,LTD.</v>
          </cell>
          <cell r="N94" t="str">
            <v>7 Days</v>
          </cell>
          <cell r="O94" t="str">
            <v>SPMC</v>
          </cell>
        </row>
        <row r="95">
          <cell r="A95" t="str">
            <v>1-091</v>
          </cell>
          <cell r="B95" t="str">
            <v>A3-</v>
          </cell>
          <cell r="C95">
            <v>88</v>
          </cell>
          <cell r="D95" t="str">
            <v>FS / PE / WELD / WEL / SPARE PART FOR WELDING LINE</v>
          </cell>
          <cell r="E95" t="str">
            <v>ปอกหัวเชื่อม Aluminum</v>
          </cell>
          <cell r="F95" t="str">
            <v>NOZZLE (NO.10)</v>
          </cell>
          <cell r="G95" t="str">
            <v>U4432G01</v>
          </cell>
          <cell r="H95">
            <v>103</v>
          </cell>
          <cell r="I95">
            <v>5</v>
          </cell>
          <cell r="J95">
            <v>2</v>
          </cell>
          <cell r="K95" t="str">
            <v>PCS.</v>
          </cell>
          <cell r="L95" t="str">
            <v>OTC</v>
          </cell>
          <cell r="M95" t="str">
            <v>UNI ARC CO.,LTD.</v>
          </cell>
          <cell r="N95" t="str">
            <v>5 Days</v>
          </cell>
          <cell r="O95" t="str">
            <v>UNAC</v>
          </cell>
        </row>
        <row r="96">
          <cell r="A96" t="str">
            <v>1-092</v>
          </cell>
          <cell r="B96" t="str">
            <v>A3-</v>
          </cell>
          <cell r="C96">
            <v>75</v>
          </cell>
          <cell r="D96" t="str">
            <v>FS / PE / WELD / WEL / SPARE PART FOR WELDING LINE</v>
          </cell>
          <cell r="E96" t="str">
            <v>ปอกพลาสติกต่อหัวเชื่อม</v>
          </cell>
          <cell r="F96" t="str">
            <v>NOZZLE INSULATOR</v>
          </cell>
          <cell r="G96" t="str">
            <v>SUPER LENE TR 18 x 4</v>
          </cell>
          <cell r="H96">
            <v>48</v>
          </cell>
          <cell r="I96">
            <v>50</v>
          </cell>
          <cell r="J96">
            <v>30</v>
          </cell>
          <cell r="K96" t="str">
            <v>PCS.</v>
          </cell>
          <cell r="L96" t="str">
            <v>-</v>
          </cell>
          <cell r="M96" t="str">
            <v>M T P ENGINEERING CO.,LTD.</v>
          </cell>
          <cell r="N96" t="str">
            <v>14 days</v>
          </cell>
          <cell r="O96" t="str">
            <v>MTPE</v>
          </cell>
        </row>
        <row r="97">
          <cell r="A97" t="str">
            <v>1-093</v>
          </cell>
          <cell r="B97" t="str">
            <v>A3-</v>
          </cell>
          <cell r="C97">
            <v>94</v>
          </cell>
          <cell r="D97" t="str">
            <v>FS / PE / WELD / WEL / SPARE PART FOR WELDING LINE</v>
          </cell>
          <cell r="E97" t="str">
            <v>ข้อต่อสายแก๊ส Co2 (งานเชื่อม) M14x1.0</v>
          </cell>
          <cell r="F97" t="str">
            <v>NUT&amp;HOSE CONNECTOR</v>
          </cell>
          <cell r="G97" t="str">
            <v>FOR FLOW METER</v>
          </cell>
          <cell r="H97">
            <v>60</v>
          </cell>
          <cell r="I97">
            <v>10</v>
          </cell>
          <cell r="J97">
            <v>3</v>
          </cell>
          <cell r="K97" t="str">
            <v>SET</v>
          </cell>
          <cell r="L97" t="str">
            <v>-</v>
          </cell>
          <cell r="M97" t="str">
            <v>UNI ARC CO.,LTD.</v>
          </cell>
          <cell r="N97" t="str">
            <v>5 Days</v>
          </cell>
          <cell r="O97" t="str">
            <v>UNAC</v>
          </cell>
        </row>
        <row r="98">
          <cell r="A98" t="str">
            <v>1-094</v>
          </cell>
          <cell r="B98" t="str">
            <v>A3-</v>
          </cell>
          <cell r="C98">
            <v>94</v>
          </cell>
          <cell r="D98" t="str">
            <v>FS / PE / WELD / WEL / SPARE PART FOR WELDING LINE</v>
          </cell>
          <cell r="E98" t="str">
            <v>ข้อต่อสายแก๊ส Co2 (งานเชื่อม)</v>
          </cell>
          <cell r="F98" t="str">
            <v>NUT&amp;HOSE CONNECTOR</v>
          </cell>
          <cell r="G98" t="str">
            <v>1/4" x 1/4"</v>
          </cell>
          <cell r="H98">
            <v>26</v>
          </cell>
          <cell r="I98">
            <v>20</v>
          </cell>
          <cell r="J98">
            <v>5</v>
          </cell>
          <cell r="K98" t="str">
            <v>SET</v>
          </cell>
          <cell r="L98" t="str">
            <v>-</v>
          </cell>
          <cell r="M98" t="str">
            <v>SRIRACHAMONGKOLCHAI CO.,LTD.</v>
          </cell>
          <cell r="N98" t="str">
            <v>5 Days</v>
          </cell>
          <cell r="O98" t="str">
            <v>SRMC</v>
          </cell>
        </row>
        <row r="99">
          <cell r="A99" t="str">
            <v>1-095</v>
          </cell>
          <cell r="B99" t="str">
            <v>A3-</v>
          </cell>
          <cell r="C99">
            <v>94</v>
          </cell>
          <cell r="D99" t="str">
            <v>FS / PE / WELD / WEL / SPARE PART FOR WELDING LINE</v>
          </cell>
          <cell r="E99" t="str">
            <v>ข้อต่อสายแก๊ส Co2 (งานเชื่อม)</v>
          </cell>
          <cell r="F99" t="str">
            <v>NUT&amp;HOSE CONNECTOR</v>
          </cell>
          <cell r="G99" t="str">
            <v>5/16"</v>
          </cell>
          <cell r="H99">
            <v>40</v>
          </cell>
          <cell r="I99">
            <v>10</v>
          </cell>
          <cell r="J99">
            <v>3</v>
          </cell>
          <cell r="K99" t="str">
            <v>SET</v>
          </cell>
          <cell r="L99" t="str">
            <v>-</v>
          </cell>
          <cell r="M99" t="str">
            <v>SRIRACHAMONGKOLCHAI CO.,LTD.</v>
          </cell>
          <cell r="N99" t="str">
            <v>5 Days</v>
          </cell>
          <cell r="O99" t="str">
            <v>SRMC</v>
          </cell>
        </row>
        <row r="100">
          <cell r="A100" t="str">
            <v>1-096</v>
          </cell>
          <cell r="B100" t="str">
            <v>A3-</v>
          </cell>
          <cell r="C100">
            <v>98</v>
          </cell>
          <cell r="D100" t="str">
            <v>FS / PE / WELD / WEL / SPARE PART FOR WELDING LINE</v>
          </cell>
          <cell r="E100" t="str">
            <v>แหวนยาง</v>
          </cell>
          <cell r="F100" t="str">
            <v>O-RING</v>
          </cell>
          <cell r="G100" t="str">
            <v>3574-007</v>
          </cell>
          <cell r="H100">
            <v>65</v>
          </cell>
          <cell r="I100">
            <v>10</v>
          </cell>
          <cell r="J100">
            <v>5</v>
          </cell>
          <cell r="K100" t="str">
            <v>PCS.</v>
          </cell>
          <cell r="L100" t="str">
            <v>OTC</v>
          </cell>
          <cell r="M100" t="str">
            <v>THAI ESCORP LTD.</v>
          </cell>
          <cell r="N100" t="str">
            <v>7 days</v>
          </cell>
          <cell r="O100" t="str">
            <v>TECL</v>
          </cell>
        </row>
        <row r="101">
          <cell r="A101" t="str">
            <v>1-097</v>
          </cell>
          <cell r="B101" t="str">
            <v>A3-</v>
          </cell>
          <cell r="C101">
            <v>98</v>
          </cell>
          <cell r="D101" t="str">
            <v>FS / PE / WELD / WEL / SPARE PART FOR WELDING LINE</v>
          </cell>
          <cell r="E101" t="str">
            <v>แหวนยาง</v>
          </cell>
          <cell r="F101" t="str">
            <v>O-RING</v>
          </cell>
          <cell r="G101" t="str">
            <v>FOR DX-0306060</v>
          </cell>
          <cell r="H101">
            <v>68</v>
          </cell>
          <cell r="I101">
            <v>5</v>
          </cell>
          <cell r="J101">
            <v>3</v>
          </cell>
          <cell r="K101" t="str">
            <v>PCS.</v>
          </cell>
          <cell r="L101" t="str">
            <v>TOKIN</v>
          </cell>
          <cell r="M101" t="str">
            <v>SIAM PLASMA CO.,LTD.</v>
          </cell>
          <cell r="N101" t="str">
            <v>7 days</v>
          </cell>
          <cell r="O101" t="str">
            <v>SPMC</v>
          </cell>
        </row>
        <row r="102">
          <cell r="A102" t="str">
            <v>1-098</v>
          </cell>
          <cell r="B102" t="str">
            <v>A3-</v>
          </cell>
          <cell r="C102">
            <v>98</v>
          </cell>
          <cell r="D102" t="str">
            <v>FS / PE / WELD / WEL / SPARE PART FOR WELDING LINE</v>
          </cell>
          <cell r="E102" t="str">
            <v>ตัวกระจายแก๊สของโรบอท (DX-0306060)</v>
          </cell>
          <cell r="F102" t="str">
            <v>ORIFICE</v>
          </cell>
          <cell r="G102" t="str">
            <v>TK 360 016011</v>
          </cell>
          <cell r="H102">
            <v>310</v>
          </cell>
          <cell r="I102">
            <v>3</v>
          </cell>
          <cell r="J102">
            <v>1</v>
          </cell>
          <cell r="K102" t="str">
            <v>PCS.</v>
          </cell>
          <cell r="L102" t="str">
            <v>TOKIN</v>
          </cell>
          <cell r="M102" t="str">
            <v>SIAM PLASMA CO.,LTD.</v>
          </cell>
          <cell r="N102" t="str">
            <v>7 days</v>
          </cell>
          <cell r="O102" t="str">
            <v>SPMC</v>
          </cell>
        </row>
        <row r="103">
          <cell r="A103" t="str">
            <v>1-099</v>
          </cell>
          <cell r="B103" t="str">
            <v>A3-</v>
          </cell>
          <cell r="C103">
            <v>98</v>
          </cell>
          <cell r="D103" t="str">
            <v>FS / PE / WELD / WEL / SPARE PART FOR WELDING LINE</v>
          </cell>
          <cell r="E103" t="str">
            <v>ตัวกระจายแก๊สของโรบอท (MTC-3503)</v>
          </cell>
          <cell r="F103" t="str">
            <v>ORIFICE</v>
          </cell>
          <cell r="G103" t="str">
            <v>U2437H01</v>
          </cell>
          <cell r="H103">
            <v>85</v>
          </cell>
          <cell r="I103">
            <v>10</v>
          </cell>
          <cell r="J103">
            <v>10</v>
          </cell>
          <cell r="K103" t="str">
            <v>PCS.</v>
          </cell>
          <cell r="L103" t="str">
            <v>OTC</v>
          </cell>
          <cell r="M103" t="str">
            <v>UNI ARC CO.,LTD.</v>
          </cell>
          <cell r="N103" t="str">
            <v>7 days</v>
          </cell>
          <cell r="O103" t="str">
            <v>UNAC</v>
          </cell>
        </row>
        <row r="104">
          <cell r="A104" t="str">
            <v>1-100</v>
          </cell>
          <cell r="B104" t="str">
            <v>A3-</v>
          </cell>
          <cell r="C104">
            <v>89</v>
          </cell>
          <cell r="D104" t="str">
            <v>FS / PE / WELD / WEL / SPARE PART FOR WELDING LINE</v>
          </cell>
          <cell r="E104" t="str">
            <v>ตัวกระจายแก๊ส WTCAX-2501</v>
          </cell>
          <cell r="F104" t="str">
            <v>ORIFICE</v>
          </cell>
          <cell r="G104" t="str">
            <v>U2774E03</v>
          </cell>
          <cell r="H104">
            <v>90</v>
          </cell>
          <cell r="I104">
            <v>10</v>
          </cell>
          <cell r="J104">
            <v>3</v>
          </cell>
          <cell r="K104" t="str">
            <v>PCS.</v>
          </cell>
          <cell r="L104" t="str">
            <v>-</v>
          </cell>
          <cell r="M104" t="str">
            <v>THAI ESCORP LTD.</v>
          </cell>
          <cell r="N104" t="str">
            <v>5 Days</v>
          </cell>
          <cell r="O104" t="str">
            <v>TECL</v>
          </cell>
        </row>
        <row r="105">
          <cell r="A105" t="str">
            <v>1-101</v>
          </cell>
          <cell r="B105" t="str">
            <v>A3-</v>
          </cell>
          <cell r="C105" t="str">
            <v>92-3</v>
          </cell>
          <cell r="D105" t="str">
            <v>FS / PE / WELD / WEL / SPARE PART FOR WELDING LINE</v>
          </cell>
          <cell r="E105" t="str">
            <v>หลอดแก้วเช็คความดันแก๊ส</v>
          </cell>
          <cell r="F105" t="str">
            <v>OUTSIDE TUBE</v>
          </cell>
          <cell r="G105" t="str">
            <v>FOR FLOW METER CO2</v>
          </cell>
          <cell r="H105">
            <v>200</v>
          </cell>
          <cell r="I105">
            <v>10</v>
          </cell>
          <cell r="J105">
            <v>3</v>
          </cell>
          <cell r="K105" t="str">
            <v>SET</v>
          </cell>
          <cell r="L105" t="str">
            <v>-</v>
          </cell>
          <cell r="M105" t="str">
            <v>SIAM PLASMA CO.,LTD.</v>
          </cell>
          <cell r="N105" t="str">
            <v>5 Days</v>
          </cell>
          <cell r="O105" t="str">
            <v>SPMC</v>
          </cell>
        </row>
        <row r="106">
          <cell r="A106" t="str">
            <v>1-102</v>
          </cell>
          <cell r="B106" t="str">
            <v>A3-</v>
          </cell>
          <cell r="C106">
            <v>63</v>
          </cell>
          <cell r="D106" t="str">
            <v>FS / PE / WELD / WEL / SPARE PART FOR WELDING LINE</v>
          </cell>
          <cell r="E106" t="str">
            <v>แผ่น Diaphram</v>
          </cell>
          <cell r="F106" t="str">
            <v>PACKING FOR GAS SAVER</v>
          </cell>
          <cell r="G106" t="str">
            <v>D-4 / DIAPHRAM</v>
          </cell>
          <cell r="H106">
            <v>150</v>
          </cell>
          <cell r="I106">
            <v>20</v>
          </cell>
          <cell r="J106">
            <v>5</v>
          </cell>
          <cell r="K106" t="str">
            <v>PCS.</v>
          </cell>
          <cell r="L106" t="str">
            <v>SAVER</v>
          </cell>
          <cell r="M106" t="str">
            <v>WELD INTERTRADE SYSTEM CO.,LTD.</v>
          </cell>
          <cell r="N106" t="str">
            <v>14 DAYS</v>
          </cell>
          <cell r="O106" t="str">
            <v>WITS</v>
          </cell>
        </row>
        <row r="107">
          <cell r="A107" t="str">
            <v>1-103</v>
          </cell>
          <cell r="B107" t="str">
            <v>A2-</v>
          </cell>
          <cell r="C107">
            <v>2</v>
          </cell>
          <cell r="D107" t="str">
            <v>FS / PE / WELD / WEL / SPARE PART FOR WELDING LINE</v>
          </cell>
          <cell r="E107" t="str">
            <v>ค้อนพลาสติกหัวสีเหลือง</v>
          </cell>
          <cell r="F107" t="str">
            <v>PLASTIC HAMMER (Yellow)</v>
          </cell>
          <cell r="G107" t="str">
            <v>ART-820 40 mm.</v>
          </cell>
          <cell r="H107">
            <v>415</v>
          </cell>
          <cell r="I107">
            <v>20</v>
          </cell>
          <cell r="J107">
            <v>10</v>
          </cell>
          <cell r="K107" t="str">
            <v>PCS.</v>
          </cell>
          <cell r="L107" t="str">
            <v>UNIOR</v>
          </cell>
          <cell r="M107" t="str">
            <v>THAMMAPORN TRADING CO.,LTD.</v>
          </cell>
          <cell r="N107" t="str">
            <v>7 days</v>
          </cell>
          <cell r="O107" t="str">
            <v>THTC</v>
          </cell>
        </row>
        <row r="108">
          <cell r="A108" t="str">
            <v>1-104</v>
          </cell>
          <cell r="B108" t="str">
            <v>A2-</v>
          </cell>
          <cell r="C108">
            <v>2</v>
          </cell>
          <cell r="D108" t="str">
            <v>FS / PE / WELD / WEL / SPARE PART FOR WELDING LINE</v>
          </cell>
          <cell r="E108" t="str">
            <v>ไส้ในพลาสติกสายเชื่อมมิกอลูมินั่ม 3 m.</v>
          </cell>
          <cell r="F108" t="str">
            <v>PLASTIC LINER 1.0-1.6 mm./3M</v>
          </cell>
          <cell r="G108" t="str">
            <v>U4432G02</v>
          </cell>
          <cell r="H108">
            <v>685</v>
          </cell>
          <cell r="I108">
            <v>1</v>
          </cell>
          <cell r="J108">
            <v>1</v>
          </cell>
          <cell r="K108" t="str">
            <v>Line</v>
          </cell>
          <cell r="L108" t="str">
            <v>OTC</v>
          </cell>
          <cell r="M108" t="str">
            <v>UNI ARC CO.,LTD.</v>
          </cell>
          <cell r="N108" t="str">
            <v>7 days</v>
          </cell>
          <cell r="O108" t="str">
            <v>UNAC</v>
          </cell>
        </row>
        <row r="109">
          <cell r="A109" t="str">
            <v>1-105</v>
          </cell>
          <cell r="B109" t="str">
            <v>A2-</v>
          </cell>
          <cell r="C109">
            <v>2</v>
          </cell>
          <cell r="D109" t="str">
            <v xml:space="preserve">FS / PE / F6R4421 / WEL / - / - / 32160-0268,32160-0269 / SPARE PART FOR ROBOT WELDING LINE </v>
          </cell>
          <cell r="E109" t="str">
            <v>สายพาวเวอร์เคเบิ้ลสำหรับ ขั้ว ลบและบวก</v>
          </cell>
          <cell r="F109" t="str">
            <v>POWER CABLE</v>
          </cell>
          <cell r="G109" t="str">
            <v>SQ.38 mm. x 10M. With Plug</v>
          </cell>
          <cell r="H109">
            <v>4380</v>
          </cell>
          <cell r="I109">
            <v>1</v>
          </cell>
          <cell r="J109">
            <v>1</v>
          </cell>
          <cell r="K109" t="str">
            <v>Line</v>
          </cell>
          <cell r="L109" t="str">
            <v>MISUBOCHI</v>
          </cell>
          <cell r="M109" t="str">
            <v>THAI ESCORP LTD.</v>
          </cell>
          <cell r="N109" t="str">
            <v>7 days</v>
          </cell>
          <cell r="O109" t="str">
            <v>TECL</v>
          </cell>
        </row>
        <row r="110">
          <cell r="A110" t="str">
            <v>1-106</v>
          </cell>
          <cell r="B110" t="str">
            <v>A4-</v>
          </cell>
          <cell r="C110">
            <v>48</v>
          </cell>
          <cell r="D110" t="str">
            <v>FS / PE / GENERAL / JIG / SUPPORT for All Section</v>
          </cell>
          <cell r="E110" t="str">
            <v>ตะไบกลมละเอียด 6"</v>
          </cell>
          <cell r="F110" t="str">
            <v>ROUND FILE</v>
          </cell>
          <cell r="G110" t="str">
            <v>6"</v>
          </cell>
          <cell r="H110">
            <v>240</v>
          </cell>
          <cell r="I110">
            <v>12</v>
          </cell>
          <cell r="J110">
            <v>2</v>
          </cell>
          <cell r="K110" t="str">
            <v>PCS.</v>
          </cell>
          <cell r="L110" t="str">
            <v>NICOLSON</v>
          </cell>
          <cell r="M110" t="str">
            <v>BORNEO TECHNICAL (TAHILAND)LIMITED</v>
          </cell>
          <cell r="N110" t="str">
            <v>5 Days</v>
          </cell>
          <cell r="O110" t="str">
            <v>BNTC</v>
          </cell>
        </row>
        <row r="111">
          <cell r="A111" t="str">
            <v>1-107</v>
          </cell>
          <cell r="B111" t="str">
            <v>A4-</v>
          </cell>
          <cell r="C111">
            <v>50</v>
          </cell>
          <cell r="D111" t="str">
            <v>FS / PE / GENERAL / JIG / SUPPORT for All Section</v>
          </cell>
          <cell r="E111" t="str">
            <v>ตะไบกลมละเอียด 10"</v>
          </cell>
          <cell r="F111" t="str">
            <v>ROUND FILE</v>
          </cell>
          <cell r="G111" t="str">
            <v>10"</v>
          </cell>
          <cell r="H111">
            <v>360</v>
          </cell>
          <cell r="I111">
            <v>12</v>
          </cell>
          <cell r="J111">
            <v>2</v>
          </cell>
          <cell r="K111" t="str">
            <v>PCS.</v>
          </cell>
          <cell r="L111" t="str">
            <v>NICOLSON</v>
          </cell>
          <cell r="M111" t="str">
            <v>BORNEO TECHNICAL (TAHILAND)LIMITED</v>
          </cell>
          <cell r="N111" t="str">
            <v>5 Days</v>
          </cell>
          <cell r="O111" t="str">
            <v>BNTC</v>
          </cell>
        </row>
        <row r="112">
          <cell r="A112" t="str">
            <v>1-108</v>
          </cell>
          <cell r="B112" t="str">
            <v>B1-</v>
          </cell>
          <cell r="C112">
            <v>1</v>
          </cell>
          <cell r="D112" t="str">
            <v>FS / PE / WELD / WEL</v>
          </cell>
          <cell r="E112" t="str">
            <v>ล้อยางขัดผ้าทราย 3"</v>
          </cell>
          <cell r="F112" t="str">
            <v>RUBBER WHEEL</v>
          </cell>
          <cell r="G112" t="str">
            <v>ST-401 3"</v>
          </cell>
          <cell r="H112">
            <v>4500</v>
          </cell>
          <cell r="I112">
            <v>5</v>
          </cell>
          <cell r="J112">
            <v>3</v>
          </cell>
          <cell r="K112" t="str">
            <v>PCS.</v>
          </cell>
          <cell r="L112" t="str">
            <v>-</v>
          </cell>
          <cell r="M112" t="e">
            <v>#N/A</v>
          </cell>
          <cell r="N112" t="str">
            <v>60 DAYS</v>
          </cell>
          <cell r="O112" t="str">
            <v>EXES</v>
          </cell>
        </row>
        <row r="113">
          <cell r="A113" t="str">
            <v>1-109</v>
          </cell>
          <cell r="B113" t="str">
            <v>B1-</v>
          </cell>
          <cell r="C113">
            <v>1</v>
          </cell>
          <cell r="D113" t="str">
            <v>FS / PE / F6R4421 / WEL / SPARE PART FOR ROBOT WELDING LINE / - / - / Commond</v>
          </cell>
          <cell r="E113" t="str">
            <v>-</v>
          </cell>
          <cell r="F113" t="str">
            <v>SHOCK SENSOR</v>
          </cell>
          <cell r="G113" t="str">
            <v>NO.CAT2(L) 780.2021</v>
          </cell>
          <cell r="H113">
            <v>29000</v>
          </cell>
          <cell r="I113">
            <v>1</v>
          </cell>
          <cell r="J113">
            <v>1</v>
          </cell>
          <cell r="K113" t="str">
            <v>PCS.</v>
          </cell>
          <cell r="L113" t="str">
            <v>BINZEL</v>
          </cell>
          <cell r="M113" t="str">
            <v>PRECISION TOOLS SERVICE</v>
          </cell>
          <cell r="N113" t="str">
            <v>10 DAYS</v>
          </cell>
          <cell r="O113" t="str">
            <v>PTST</v>
          </cell>
        </row>
        <row r="114">
          <cell r="A114" t="str">
            <v>1-110</v>
          </cell>
          <cell r="B114" t="str">
            <v>A3-</v>
          </cell>
          <cell r="C114">
            <v>67</v>
          </cell>
          <cell r="D114" t="str">
            <v>FS / PE / WELD / WEL / SPARE PART FOR WELDING LINE</v>
          </cell>
          <cell r="E114" t="str">
            <v>อะไหล่ เชื่อมติ๊ก MODEL WP-9&amp;20</v>
          </cell>
          <cell r="F114" t="str">
            <v>SHORT BACK CAP</v>
          </cell>
          <cell r="G114" t="str">
            <v>41V33</v>
          </cell>
          <cell r="H114">
            <v>95</v>
          </cell>
          <cell r="I114">
            <v>10</v>
          </cell>
          <cell r="J114">
            <v>3</v>
          </cell>
          <cell r="K114" t="str">
            <v>PCS.</v>
          </cell>
          <cell r="L114" t="str">
            <v>WELDCARF</v>
          </cell>
          <cell r="M114" t="str">
            <v>QTQ CORPORATION</v>
          </cell>
          <cell r="N114" t="str">
            <v>7 days</v>
          </cell>
          <cell r="O114" t="str">
            <v>QTQC</v>
          </cell>
        </row>
        <row r="115">
          <cell r="A115" t="str">
            <v>1-111</v>
          </cell>
          <cell r="B115" t="str">
            <v>A3-</v>
          </cell>
          <cell r="C115">
            <v>67</v>
          </cell>
          <cell r="D115" t="str">
            <v>FS / PE / WELD / WEL / SPARE PART FOR WELDING LINE</v>
          </cell>
          <cell r="E115" t="str">
            <v>อะไหล่ เชื่อมติ๊ก MODEL WP-18&amp;26</v>
          </cell>
          <cell r="F115" t="str">
            <v>SHORT BACK CAP</v>
          </cell>
          <cell r="G115" t="str">
            <v>TT-57Y04</v>
          </cell>
          <cell r="H115">
            <v>37</v>
          </cell>
          <cell r="I115">
            <v>10</v>
          </cell>
          <cell r="J115">
            <v>2</v>
          </cell>
          <cell r="K115" t="str">
            <v>PCS.</v>
          </cell>
          <cell r="L115" t="str">
            <v>-</v>
          </cell>
          <cell r="M115" t="str">
            <v>T.I.G. TRADING LTD.</v>
          </cell>
          <cell r="N115" t="str">
            <v>5 Days</v>
          </cell>
          <cell r="O115" t="str">
            <v>TIGT</v>
          </cell>
        </row>
        <row r="116">
          <cell r="A116" t="str">
            <v>1-112</v>
          </cell>
          <cell r="B116" t="str">
            <v>A2-</v>
          </cell>
          <cell r="C116">
            <v>2</v>
          </cell>
          <cell r="D116" t="str">
            <v>FS / PE / GENERAL / JIG / SUPPORT for All Section</v>
          </cell>
          <cell r="E116" t="str">
            <v>เฉพาะหัวค้อนพลาสติก</v>
          </cell>
          <cell r="F116" t="str">
            <v>SPARE PART PLASTIC HAMMER</v>
          </cell>
          <cell r="G116" t="str">
            <v>CELIDOR 40 MM.</v>
          </cell>
          <cell r="H116">
            <v>185</v>
          </cell>
          <cell r="I116">
            <v>20</v>
          </cell>
          <cell r="J116">
            <v>10</v>
          </cell>
          <cell r="K116" t="str">
            <v>Pairs</v>
          </cell>
          <cell r="L116" t="str">
            <v>UNIOR</v>
          </cell>
          <cell r="M116" t="str">
            <v>N.H.K SUPPLY LTD.,PART.</v>
          </cell>
          <cell r="N116" t="str">
            <v>5 Days</v>
          </cell>
          <cell r="O116" t="str">
            <v>NHKS</v>
          </cell>
        </row>
        <row r="117">
          <cell r="A117" t="str">
            <v>1-113</v>
          </cell>
          <cell r="B117" t="str">
            <v>A2-</v>
          </cell>
          <cell r="C117">
            <v>2</v>
          </cell>
          <cell r="D117" t="str">
            <v>FS / PE / GENERAL / JIG / SUPPORT for All Section</v>
          </cell>
          <cell r="E117" t="str">
            <v>ค้อนเหล็กหัวเหลี่ยม</v>
          </cell>
          <cell r="F117" t="str">
            <v>STEEL HAMMER</v>
          </cell>
          <cell r="G117" t="str">
            <v>400 g./812-400</v>
          </cell>
          <cell r="H117">
            <v>246</v>
          </cell>
          <cell r="I117">
            <v>5</v>
          </cell>
          <cell r="J117">
            <v>2</v>
          </cell>
          <cell r="K117" t="str">
            <v>PCS.</v>
          </cell>
          <cell r="L117" t="str">
            <v>UNIOR</v>
          </cell>
          <cell r="M117" t="str">
            <v>N.H.K SUPPLY LTD.,PART.</v>
          </cell>
          <cell r="N117" t="str">
            <v>5 days</v>
          </cell>
          <cell r="O117" t="str">
            <v>NHKS</v>
          </cell>
        </row>
        <row r="118">
          <cell r="A118" t="str">
            <v>1-114</v>
          </cell>
          <cell r="B118" t="str">
            <v>A2-</v>
          </cell>
          <cell r="C118">
            <v>2</v>
          </cell>
          <cell r="D118" t="str">
            <v>FS / PE / GENERAL / JIG / General use for All Section</v>
          </cell>
          <cell r="E118" t="str">
            <v>ค้อนเหล็กหัวกลม</v>
          </cell>
          <cell r="F118" t="str">
            <v>STEEL HAMMER</v>
          </cell>
          <cell r="G118" t="str">
            <v>1 lb./ Ball</v>
          </cell>
          <cell r="H118">
            <v>323</v>
          </cell>
          <cell r="I118">
            <v>5</v>
          </cell>
          <cell r="J118">
            <v>2</v>
          </cell>
          <cell r="K118" t="str">
            <v>PCS.</v>
          </cell>
          <cell r="L118" t="str">
            <v>UNIOR</v>
          </cell>
          <cell r="M118" t="str">
            <v>N.H.K SUPPLY LTD.,PART.</v>
          </cell>
          <cell r="N118" t="str">
            <v>7 days</v>
          </cell>
          <cell r="O118" t="str">
            <v>NHKS</v>
          </cell>
        </row>
        <row r="119">
          <cell r="A119" t="str">
            <v>1-115</v>
          </cell>
          <cell r="B119" t="str">
            <v>A3-</v>
          </cell>
          <cell r="C119">
            <v>66</v>
          </cell>
          <cell r="D119" t="str">
            <v>FS / PE / WELD / WEL / SPARE PART FOR WELDING LINE</v>
          </cell>
          <cell r="E119" t="str">
            <v>ตัวล๊อคลวดทังสเตน 2.4 mm.สั้น</v>
          </cell>
          <cell r="F119" t="str">
            <v>STUBBY COLLET</v>
          </cell>
          <cell r="G119" t="str">
            <v>10N24S  2.4 mm</v>
          </cell>
          <cell r="H119">
            <v>40</v>
          </cell>
          <cell r="I119">
            <v>20</v>
          </cell>
          <cell r="J119">
            <v>5</v>
          </cell>
          <cell r="K119" t="str">
            <v>PCS.</v>
          </cell>
          <cell r="L119" t="str">
            <v>WELDCARF</v>
          </cell>
          <cell r="M119" t="str">
            <v>QTQ CORPORATION</v>
          </cell>
          <cell r="N119" t="str">
            <v>5 Days</v>
          </cell>
          <cell r="O119" t="str">
            <v>QTQC</v>
          </cell>
        </row>
        <row r="120">
          <cell r="A120" t="str">
            <v>1-116</v>
          </cell>
          <cell r="B120" t="str">
            <v>A3-</v>
          </cell>
          <cell r="C120">
            <v>60</v>
          </cell>
          <cell r="D120" t="str">
            <v>FS / PE / WELD / WEL / SPARE PART FOR WELDING LINE</v>
          </cell>
          <cell r="E120" t="str">
            <v>ตัวล๊อคลวดทังสเตน 3.2 mm.สั้น</v>
          </cell>
          <cell r="F120" t="str">
            <v>STUBBY COLLET</v>
          </cell>
          <cell r="G120" t="str">
            <v>10N25S  3.2 mm</v>
          </cell>
          <cell r="H120">
            <v>40</v>
          </cell>
          <cell r="I120">
            <v>20</v>
          </cell>
          <cell r="J120">
            <v>5</v>
          </cell>
          <cell r="K120" t="str">
            <v>PCS.</v>
          </cell>
          <cell r="L120" t="str">
            <v>WELDCARF</v>
          </cell>
          <cell r="M120" t="str">
            <v>QTQ CORPORATION</v>
          </cell>
          <cell r="N120" t="str">
            <v>5 Days</v>
          </cell>
          <cell r="O120" t="str">
            <v>QTQC</v>
          </cell>
        </row>
        <row r="121">
          <cell r="A121" t="str">
            <v>1-117</v>
          </cell>
          <cell r="B121" t="str">
            <v>A3-</v>
          </cell>
          <cell r="C121">
            <v>84</v>
          </cell>
          <cell r="D121" t="str">
            <v>FS / PE / WELD / WEL / SPARE PART FOR WELDING LINE</v>
          </cell>
          <cell r="E121" t="str">
            <v>ไกสวิทช์สายเชื่อม</v>
          </cell>
          <cell r="F121" t="str">
            <v>SWITCH LEVER</v>
          </cell>
          <cell r="G121" t="str">
            <v>032 017 / CS-35</v>
          </cell>
          <cell r="H121" t="str">
            <v>-</v>
          </cell>
          <cell r="I121">
            <v>5</v>
          </cell>
          <cell r="J121">
            <v>3</v>
          </cell>
          <cell r="K121" t="str">
            <v>PCS.</v>
          </cell>
          <cell r="L121" t="str">
            <v>-</v>
          </cell>
          <cell r="M121" t="str">
            <v>SIAM PLASMA CO.,LTD.</v>
          </cell>
          <cell r="N121" t="str">
            <v>5 Days</v>
          </cell>
          <cell r="O121" t="str">
            <v>SPMC</v>
          </cell>
        </row>
        <row r="122">
          <cell r="A122" t="str">
            <v>1-118</v>
          </cell>
          <cell r="B122" t="str">
            <v>A1-</v>
          </cell>
          <cell r="C122">
            <v>2</v>
          </cell>
          <cell r="D122" t="str">
            <v>FS / PE / WELD / WEL / SPARE PART FOR WELDING LINE</v>
          </cell>
          <cell r="E122" t="str">
            <v>สายเชื่อม TIG</v>
          </cell>
          <cell r="F122" t="str">
            <v>TIG WELDING TORCH</v>
          </cell>
          <cell r="G122" t="str">
            <v>AW-18 / 4M.</v>
          </cell>
          <cell r="H122">
            <v>4200</v>
          </cell>
          <cell r="I122">
            <v>1</v>
          </cell>
          <cell r="J122" t="str">
            <v>1(0)</v>
          </cell>
          <cell r="K122" t="str">
            <v>Line</v>
          </cell>
          <cell r="L122" t="str">
            <v>OTC</v>
          </cell>
          <cell r="M122" t="str">
            <v>UNI ARC CO.,LTD.</v>
          </cell>
          <cell r="N122" t="str">
            <v>7 days</v>
          </cell>
          <cell r="O122" t="str">
            <v>UNAC</v>
          </cell>
        </row>
        <row r="123">
          <cell r="A123" t="str">
            <v>1-119</v>
          </cell>
          <cell r="B123" t="str">
            <v>A1-</v>
          </cell>
          <cell r="C123">
            <v>2</v>
          </cell>
          <cell r="D123" t="str">
            <v>FS / PE / WELD / WEL / SPARE PART FOR WELDING LINE</v>
          </cell>
          <cell r="E123" t="str">
            <v>สายเชื่อม TIG</v>
          </cell>
          <cell r="F123" t="str">
            <v>TIG WELDING TORCH</v>
          </cell>
          <cell r="G123" t="str">
            <v>WP-18P + AK-3</v>
          </cell>
          <cell r="H123">
            <v>5500</v>
          </cell>
          <cell r="I123">
            <v>1</v>
          </cell>
          <cell r="J123" t="str">
            <v>1(0)</v>
          </cell>
          <cell r="K123" t="str">
            <v>Line</v>
          </cell>
          <cell r="L123" t="str">
            <v>WELDCARF</v>
          </cell>
          <cell r="M123" t="str">
            <v>QTQ CORPORATION</v>
          </cell>
          <cell r="N123" t="str">
            <v>10 DAYS</v>
          </cell>
          <cell r="O123" t="str">
            <v>QTQC</v>
          </cell>
        </row>
        <row r="124">
          <cell r="A124" t="str">
            <v>1-120</v>
          </cell>
          <cell r="B124" t="str">
            <v>A1-</v>
          </cell>
          <cell r="C124">
            <v>2</v>
          </cell>
          <cell r="D124" t="str">
            <v>FS / PE / WELD / WEL / SPARE PART FOR WELDING LINE</v>
          </cell>
          <cell r="E124" t="str">
            <v>สายเชื่อม TIG</v>
          </cell>
          <cell r="F124" t="str">
            <v>TIG WELDING TORCH</v>
          </cell>
          <cell r="G124" t="str">
            <v>TW-26V-4R</v>
          </cell>
          <cell r="H124">
            <v>3300</v>
          </cell>
          <cell r="I124">
            <v>1</v>
          </cell>
          <cell r="J124" t="str">
            <v>1(0)</v>
          </cell>
          <cell r="K124" t="str">
            <v>Line</v>
          </cell>
          <cell r="L124" t="str">
            <v>OTC</v>
          </cell>
          <cell r="M124" t="str">
            <v>THAI ESCORP LTD.</v>
          </cell>
          <cell r="N124" t="str">
            <v>5 Days</v>
          </cell>
          <cell r="O124" t="str">
            <v>TECL</v>
          </cell>
        </row>
        <row r="125">
          <cell r="A125" t="str">
            <v>1-121</v>
          </cell>
          <cell r="B125" t="str">
            <v>A3-</v>
          </cell>
          <cell r="C125">
            <v>80</v>
          </cell>
          <cell r="D125" t="str">
            <v>FS / PE / WELD / WEL / SPARE PART FOR WELDING LINE</v>
          </cell>
          <cell r="E125" t="str">
            <v>ข้อต่อปลายคอหัวเชื่อม</v>
          </cell>
          <cell r="F125" t="str">
            <v>TIP ADAPTOR</v>
          </cell>
          <cell r="G125" t="str">
            <v>K1879B06</v>
          </cell>
          <cell r="H125">
            <v>2460</v>
          </cell>
          <cell r="I125">
            <v>3</v>
          </cell>
          <cell r="J125">
            <v>2</v>
          </cell>
          <cell r="K125" t="str">
            <v>PCS.</v>
          </cell>
          <cell r="L125" t="str">
            <v>OTC</v>
          </cell>
          <cell r="M125" t="str">
            <v>THAI ESCORP LTD.</v>
          </cell>
          <cell r="N125" t="str">
            <v>5 Days</v>
          </cell>
          <cell r="O125" t="str">
            <v>TECL</v>
          </cell>
        </row>
        <row r="126">
          <cell r="A126" t="str">
            <v>1-122</v>
          </cell>
          <cell r="B126" t="str">
            <v>A3-</v>
          </cell>
          <cell r="C126">
            <v>80</v>
          </cell>
          <cell r="D126" t="str">
            <v>FS / PE / WELD / WEL / SPARE PART FOR WELDING LINE</v>
          </cell>
          <cell r="E126" t="str">
            <v>ข้อต่อปลายคอหัวเชื่อม</v>
          </cell>
          <cell r="F126" t="str">
            <v>TIP BODY</v>
          </cell>
          <cell r="G126" t="str">
            <v>A 036 001 / CS-35</v>
          </cell>
          <cell r="H126">
            <v>200</v>
          </cell>
          <cell r="I126">
            <v>10</v>
          </cell>
          <cell r="J126">
            <v>3</v>
          </cell>
          <cell r="K126" t="str">
            <v>PCS.</v>
          </cell>
          <cell r="L126" t="str">
            <v>TOKIN</v>
          </cell>
          <cell r="M126" t="str">
            <v>SIAM PLASMA CO.,LTD.</v>
          </cell>
          <cell r="N126" t="str">
            <v>5 Days</v>
          </cell>
          <cell r="O126" t="str">
            <v>SPMC</v>
          </cell>
        </row>
        <row r="127">
          <cell r="A127" t="str">
            <v>1-123</v>
          </cell>
          <cell r="B127" t="str">
            <v>A3-</v>
          </cell>
          <cell r="C127">
            <v>80</v>
          </cell>
          <cell r="D127" t="str">
            <v>FS / PE / WELD / WEL / SPARE PART FOR WELDING LINE</v>
          </cell>
          <cell r="E127" t="str">
            <v>ข้อต่อปลายคอหัวเชื่อม Robot</v>
          </cell>
          <cell r="F127" t="str">
            <v>TIP BODY</v>
          </cell>
          <cell r="G127" t="str">
            <v>K1769C01</v>
          </cell>
          <cell r="H127">
            <v>1520</v>
          </cell>
          <cell r="I127">
            <v>5</v>
          </cell>
          <cell r="J127">
            <v>2</v>
          </cell>
          <cell r="K127" t="str">
            <v>PCS.</v>
          </cell>
          <cell r="L127" t="str">
            <v>OTC</v>
          </cell>
          <cell r="M127" t="str">
            <v>THAI ESCORP LTD.</v>
          </cell>
          <cell r="N127" t="str">
            <v>5 Days</v>
          </cell>
          <cell r="O127" t="str">
            <v>TECL</v>
          </cell>
        </row>
        <row r="128">
          <cell r="A128" t="str">
            <v>1-124</v>
          </cell>
          <cell r="B128" t="str">
            <v>A3-</v>
          </cell>
          <cell r="C128">
            <v>80</v>
          </cell>
          <cell r="D128" t="str">
            <v>FS / PE / WELD / WEL / SPARE PART FOR WELDING LINE</v>
          </cell>
          <cell r="E128" t="str">
            <v>ข้อต่อปลายคอหัวเชื่อม Robot</v>
          </cell>
          <cell r="F128" t="str">
            <v>TIP BODY</v>
          </cell>
          <cell r="G128" t="str">
            <v>TK 350 016012</v>
          </cell>
          <cell r="H128">
            <v>550</v>
          </cell>
          <cell r="I128">
            <v>5</v>
          </cell>
          <cell r="J128">
            <v>2</v>
          </cell>
          <cell r="K128" t="str">
            <v>PCS.</v>
          </cell>
          <cell r="L128" t="str">
            <v>TOKIN</v>
          </cell>
          <cell r="M128" t="str">
            <v>SIAM PLASMA CO.,LTD.</v>
          </cell>
          <cell r="N128" t="str">
            <v>5 Days</v>
          </cell>
          <cell r="O128" t="str">
            <v>SPMC</v>
          </cell>
        </row>
        <row r="129">
          <cell r="A129" t="str">
            <v>1-125</v>
          </cell>
          <cell r="B129" t="str">
            <v>A3-</v>
          </cell>
          <cell r="C129">
            <v>77</v>
          </cell>
          <cell r="D129" t="str">
            <v>FS / PE / WELD / WEL / SPARE PART FOR WELDING LINE</v>
          </cell>
          <cell r="E129" t="str">
            <v>ข้อต่อปลายคอหัวเชื่อม</v>
          </cell>
          <cell r="F129" t="str">
            <v>TIP BODY</v>
          </cell>
          <cell r="G129" t="str">
            <v>U4167G03</v>
          </cell>
          <cell r="H129">
            <v>180</v>
          </cell>
          <cell r="I129">
            <v>10</v>
          </cell>
          <cell r="J129">
            <v>3</v>
          </cell>
          <cell r="K129" t="str">
            <v>PCS.</v>
          </cell>
          <cell r="L129" t="str">
            <v>OTC</v>
          </cell>
          <cell r="M129" t="str">
            <v>UNI ARC CO.,LTD.</v>
          </cell>
          <cell r="N129" t="str">
            <v>7 days</v>
          </cell>
          <cell r="O129" t="str">
            <v>UNAC</v>
          </cell>
        </row>
        <row r="130">
          <cell r="A130" t="str">
            <v>1-126</v>
          </cell>
          <cell r="B130" t="str">
            <v>A3-</v>
          </cell>
          <cell r="C130">
            <v>87</v>
          </cell>
          <cell r="D130" t="str">
            <v>FS / PE / WELD / WEL / SPARE PART FOR WELDING LINE</v>
          </cell>
          <cell r="E130" t="str">
            <v>ข้อต่อปลายคอหัวเชื่อม WTCAX-2501</v>
          </cell>
          <cell r="F130" t="str">
            <v>TIP BODY</v>
          </cell>
          <cell r="G130" t="str">
            <v>U4400G01</v>
          </cell>
          <cell r="H130">
            <v>250</v>
          </cell>
          <cell r="I130">
            <v>2</v>
          </cell>
          <cell r="J130">
            <v>1</v>
          </cell>
          <cell r="K130" t="str">
            <v>PCS.</v>
          </cell>
          <cell r="L130" t="str">
            <v>OTC</v>
          </cell>
          <cell r="M130" t="str">
            <v>UNI ARC CO.,LTD.</v>
          </cell>
          <cell r="N130" t="str">
            <v>7 days</v>
          </cell>
          <cell r="O130" t="str">
            <v>UNAC</v>
          </cell>
        </row>
        <row r="131">
          <cell r="A131" t="str">
            <v>1-127</v>
          </cell>
          <cell r="B131" t="str">
            <v>A3-</v>
          </cell>
          <cell r="C131">
            <v>90</v>
          </cell>
          <cell r="D131" t="str">
            <v>FS / PE / WELD / WEL / SPARE PART FOR WELDING LINE</v>
          </cell>
          <cell r="E131" t="str">
            <v>คอหัวเชื่อม</v>
          </cell>
          <cell r="F131" t="str">
            <v>TORCH BODY</v>
          </cell>
          <cell r="G131" t="str">
            <v>CS-35 / 036021</v>
          </cell>
          <cell r="H131">
            <v>1000</v>
          </cell>
          <cell r="I131">
            <v>10</v>
          </cell>
          <cell r="J131" t="str">
            <v>&lt; 5</v>
          </cell>
          <cell r="K131" t="str">
            <v>PCS.</v>
          </cell>
          <cell r="L131" t="str">
            <v>TOKIN</v>
          </cell>
          <cell r="M131" t="str">
            <v>SIAM PLASMA CO.,LTD.</v>
          </cell>
          <cell r="N131" t="str">
            <v>5 Days</v>
          </cell>
          <cell r="O131" t="str">
            <v>SPMC</v>
          </cell>
        </row>
        <row r="132">
          <cell r="A132" t="str">
            <v>1-128</v>
          </cell>
          <cell r="B132" t="str">
            <v>A3-</v>
          </cell>
          <cell r="C132">
            <v>90</v>
          </cell>
          <cell r="D132" t="str">
            <v>FS / PE / WELD / WEL / SPARE PART FOR WELDING LINE</v>
          </cell>
          <cell r="E132" t="str">
            <v>คอหัวเชื่อม Robot</v>
          </cell>
          <cell r="F132" t="str">
            <v>TORCH BODY</v>
          </cell>
          <cell r="G132" t="str">
            <v>K1879B01</v>
          </cell>
          <cell r="H132">
            <v>4550</v>
          </cell>
          <cell r="I132">
            <v>1</v>
          </cell>
          <cell r="J132">
            <v>1</v>
          </cell>
          <cell r="K132" t="str">
            <v>PCS.</v>
          </cell>
          <cell r="L132" t="str">
            <v>OTC</v>
          </cell>
          <cell r="M132" t="str">
            <v>THAI ESCORP LTD.</v>
          </cell>
          <cell r="N132" t="str">
            <v>5 Days</v>
          </cell>
          <cell r="O132" t="str">
            <v>TECL</v>
          </cell>
        </row>
        <row r="133">
          <cell r="A133" t="str">
            <v>1-129</v>
          </cell>
          <cell r="B133" t="str">
            <v>A3-</v>
          </cell>
          <cell r="C133">
            <v>90</v>
          </cell>
          <cell r="D133" t="str">
            <v>FS / PE / WELD / WEL / SPARE PART FOR WELDING LINE</v>
          </cell>
          <cell r="E133" t="str">
            <v>คอหัวเชื่อม Robot</v>
          </cell>
          <cell r="F133" t="str">
            <v>TORCH BODY</v>
          </cell>
          <cell r="G133" t="str">
            <v>DX-0306061</v>
          </cell>
          <cell r="H133">
            <v>18500</v>
          </cell>
          <cell r="I133">
            <v>1</v>
          </cell>
          <cell r="J133">
            <v>1</v>
          </cell>
          <cell r="K133" t="str">
            <v>PCS.</v>
          </cell>
          <cell r="L133" t="str">
            <v>TOKIN</v>
          </cell>
          <cell r="M133" t="str">
            <v>SIAM PLASMA CO.,LTD.</v>
          </cell>
          <cell r="N133" t="str">
            <v>5 Days</v>
          </cell>
          <cell r="O133" t="str">
            <v>SPMC</v>
          </cell>
        </row>
        <row r="134">
          <cell r="A134" t="str">
            <v>1-130</v>
          </cell>
          <cell r="B134" t="str">
            <v>A3-</v>
          </cell>
          <cell r="C134">
            <v>76</v>
          </cell>
          <cell r="D134" t="str">
            <v>FS / PE / WELD / WEL / SPARE PART FOR WELDING LINE</v>
          </cell>
          <cell r="E134" t="str">
            <v>คอหัวเชื่อม for WTCX-350</v>
          </cell>
          <cell r="F134" t="str">
            <v>TORCH BODY</v>
          </cell>
          <cell r="G134" t="str">
            <v>U4167B00</v>
          </cell>
          <cell r="H134">
            <v>539</v>
          </cell>
          <cell r="I134">
            <v>10</v>
          </cell>
          <cell r="J134">
            <v>3</v>
          </cell>
          <cell r="K134" t="str">
            <v>PCS.</v>
          </cell>
          <cell r="L134" t="str">
            <v>OTC</v>
          </cell>
          <cell r="M134" t="str">
            <v>UNI ARC CO.,LTD.</v>
          </cell>
          <cell r="N134" t="str">
            <v>7 days</v>
          </cell>
          <cell r="O134" t="str">
            <v>UNAC</v>
          </cell>
        </row>
        <row r="135">
          <cell r="A135" t="str">
            <v>1-131</v>
          </cell>
          <cell r="B135" t="str">
            <v>A3-</v>
          </cell>
          <cell r="C135">
            <v>87</v>
          </cell>
          <cell r="D135" t="str">
            <v>FS / PE / WELD / WEL / SPARE PART FOR WELDING LINE</v>
          </cell>
          <cell r="E135" t="str">
            <v>คอหัวเชื่อม for WTCAX-2501</v>
          </cell>
          <cell r="F135" t="str">
            <v>TORCH BODY</v>
          </cell>
          <cell r="G135" t="str">
            <v>U4432B00</v>
          </cell>
          <cell r="H135">
            <v>680</v>
          </cell>
          <cell r="I135">
            <v>2</v>
          </cell>
          <cell r="J135">
            <v>1</v>
          </cell>
          <cell r="K135" t="str">
            <v>PCS.</v>
          </cell>
          <cell r="L135" t="str">
            <v>OTC</v>
          </cell>
          <cell r="M135" t="str">
            <v>UNI ARC CO.,LTD.</v>
          </cell>
          <cell r="N135" t="str">
            <v>7 days</v>
          </cell>
          <cell r="O135" t="str">
            <v>UNAC</v>
          </cell>
        </row>
        <row r="136">
          <cell r="A136" t="str">
            <v>1-132</v>
          </cell>
          <cell r="B136" t="str">
            <v>A1-</v>
          </cell>
          <cell r="C136">
            <v>2</v>
          </cell>
          <cell r="D136" t="str">
            <v>FS / PE / WELD / WEL / SPARE PART FOR WELDING LINE</v>
          </cell>
          <cell r="E136" t="str">
            <v>หัวเชื่อมแบบ TIG</v>
          </cell>
          <cell r="F136" t="str">
            <v>TORCH BODY</v>
          </cell>
          <cell r="G136" t="str">
            <v>WP-18</v>
          </cell>
          <cell r="H136" t="str">
            <v>-</v>
          </cell>
          <cell r="I136">
            <v>1</v>
          </cell>
          <cell r="J136">
            <v>0</v>
          </cell>
          <cell r="K136" t="str">
            <v>PCS.</v>
          </cell>
          <cell r="L136" t="str">
            <v>WELDCARF</v>
          </cell>
          <cell r="M136" t="str">
            <v>SIAM PLASMA CO.,LTD.</v>
          </cell>
          <cell r="N136" t="str">
            <v>5 Days</v>
          </cell>
          <cell r="O136" t="str">
            <v>SPMC</v>
          </cell>
        </row>
        <row r="137">
          <cell r="A137" t="str">
            <v>1-133</v>
          </cell>
          <cell r="B137" t="str">
            <v>A3-</v>
          </cell>
          <cell r="C137">
            <v>95</v>
          </cell>
          <cell r="D137" t="str">
            <v>FS / PE / WELD / WEL / SPARE PART FOR WELDING LINE</v>
          </cell>
          <cell r="E137" t="str">
            <v>คอหัวเชื่อม</v>
          </cell>
          <cell r="F137" t="str">
            <v>TORCH BODY</v>
          </cell>
          <cell r="G137" t="str">
            <v>YT352CCS</v>
          </cell>
          <cell r="H137">
            <v>950</v>
          </cell>
          <cell r="I137">
            <v>5</v>
          </cell>
          <cell r="J137" t="str">
            <v>&lt; 5</v>
          </cell>
          <cell r="K137" t="str">
            <v>PCS.</v>
          </cell>
          <cell r="L137" t="str">
            <v>TOKIN</v>
          </cell>
          <cell r="M137" t="str">
            <v>SIAM PLASMA CO.,LTD.</v>
          </cell>
          <cell r="N137" t="str">
            <v>5 Days</v>
          </cell>
          <cell r="O137" t="str">
            <v>SPMC</v>
          </cell>
        </row>
        <row r="138">
          <cell r="A138" t="str">
            <v>1-134</v>
          </cell>
          <cell r="B138" t="str">
            <v>A3-</v>
          </cell>
          <cell r="C138">
            <v>67</v>
          </cell>
          <cell r="D138" t="str">
            <v>FS / PE / WELD / WEL / SPARE PART FOR WELDING LINE</v>
          </cell>
          <cell r="E138" t="str">
            <v>สวิทช์สายเชื่อมแบบ TIG</v>
          </cell>
          <cell r="F138" t="str">
            <v>TORCH SWITCH</v>
          </cell>
          <cell r="G138" t="str">
            <v>YX503SSP</v>
          </cell>
          <cell r="H138">
            <v>240</v>
          </cell>
          <cell r="I138">
            <v>10</v>
          </cell>
          <cell r="J138">
            <v>3</v>
          </cell>
          <cell r="K138" t="str">
            <v>PCS.</v>
          </cell>
          <cell r="L138" t="str">
            <v>TIG</v>
          </cell>
          <cell r="M138" t="str">
            <v>SIAM PLASMA CO.,LTD.</v>
          </cell>
          <cell r="N138" t="str">
            <v>5 Days</v>
          </cell>
          <cell r="O138" t="str">
            <v>SPMC</v>
          </cell>
        </row>
        <row r="139">
          <cell r="A139" t="str">
            <v>1-135</v>
          </cell>
          <cell r="B139" t="str">
            <v>Under-</v>
          </cell>
          <cell r="C139" t="str">
            <v>Rack E</v>
          </cell>
          <cell r="D139" t="str">
            <v>FS / PE / GENERAL / MTN / SUPPORT MTN JOB</v>
          </cell>
          <cell r="E139" t="str">
            <v>สายแก็ส</v>
          </cell>
          <cell r="F139" t="str">
            <v>TOYOSPRAY HOSE</v>
          </cell>
          <cell r="G139" t="str">
            <v>WP40BAR 8.5 x 14 MM.</v>
          </cell>
          <cell r="H139">
            <v>4585</v>
          </cell>
          <cell r="I139">
            <v>1</v>
          </cell>
          <cell r="J139">
            <v>0.1</v>
          </cell>
          <cell r="K139" t="str">
            <v>ROLL</v>
          </cell>
          <cell r="L139" t="str">
            <v>TOYOX</v>
          </cell>
          <cell r="M139" t="str">
            <v>N.H.K SUPPLY LTD.,PART.</v>
          </cell>
          <cell r="N139" t="str">
            <v>5 Days</v>
          </cell>
          <cell r="O139" t="str">
            <v>NHKS</v>
          </cell>
        </row>
        <row r="140">
          <cell r="A140" t="str">
            <v>1-136</v>
          </cell>
          <cell r="B140" t="str">
            <v>A3-</v>
          </cell>
          <cell r="C140">
            <v>84</v>
          </cell>
          <cell r="D140" t="str">
            <v>FS / PE / WELD / WEL / SPARE PART FOR WELDING LINE</v>
          </cell>
          <cell r="E140" t="str">
            <v>ไกสวิทช์สายเชื่อม for WTCX-350</v>
          </cell>
          <cell r="F140" t="str">
            <v>TRIGGER</v>
          </cell>
          <cell r="G140" t="str">
            <v>U4167C03</v>
          </cell>
          <cell r="H140">
            <v>130</v>
          </cell>
          <cell r="I140">
            <v>5</v>
          </cell>
          <cell r="J140">
            <v>3</v>
          </cell>
          <cell r="K140" t="str">
            <v>PCS.</v>
          </cell>
          <cell r="L140" t="str">
            <v>OTC</v>
          </cell>
          <cell r="M140" t="str">
            <v>UNI ARC CO.,LTD.</v>
          </cell>
          <cell r="N140" t="str">
            <v>5 Days</v>
          </cell>
          <cell r="O140" t="str">
            <v>UNAC</v>
          </cell>
        </row>
        <row r="141">
          <cell r="A141" t="str">
            <v>1-137</v>
          </cell>
          <cell r="B141" t="str">
            <v>A3-</v>
          </cell>
          <cell r="C141">
            <v>70</v>
          </cell>
          <cell r="D141" t="str">
            <v>FS / PE / WELD / WEL / SPARE PART FOR WELDING LINE</v>
          </cell>
          <cell r="E141" t="str">
            <v>เส้นทังสเตน 1.6 x 175 mm.</v>
          </cell>
          <cell r="F141" t="str">
            <v>TUNGSTEN ELECTRODE</v>
          </cell>
          <cell r="G141" t="str">
            <v>WS-2 WITSTAR 1.6 MM.</v>
          </cell>
          <cell r="H141">
            <v>75</v>
          </cell>
          <cell r="I141">
            <v>40</v>
          </cell>
          <cell r="J141">
            <v>20</v>
          </cell>
          <cell r="K141" t="str">
            <v>Line</v>
          </cell>
          <cell r="L141" t="str">
            <v>WITSTAR</v>
          </cell>
          <cell r="M141" t="str">
            <v>QTQ CORPORATION</v>
          </cell>
          <cell r="N141" t="str">
            <v>5 Days</v>
          </cell>
          <cell r="O141" t="str">
            <v>QTQC</v>
          </cell>
        </row>
        <row r="142">
          <cell r="A142" t="str">
            <v>1-138</v>
          </cell>
          <cell r="B142" t="str">
            <v>A3-</v>
          </cell>
          <cell r="C142">
            <v>70</v>
          </cell>
          <cell r="D142" t="str">
            <v>FS / PE / F6R4421,F6R4423 / WEL / SPARE PART FOR WELDING LINE</v>
          </cell>
          <cell r="E142" t="str">
            <v>เส้นทังสเตน 2.4 x 175 mm.</v>
          </cell>
          <cell r="F142" t="str">
            <v>TUNGSTEN ELECTRODE</v>
          </cell>
          <cell r="G142" t="str">
            <v>WS-2 WITSTAR 2.4 MM.</v>
          </cell>
          <cell r="H142">
            <v>85</v>
          </cell>
          <cell r="I142">
            <v>50</v>
          </cell>
          <cell r="J142">
            <v>30</v>
          </cell>
          <cell r="K142" t="str">
            <v>Line</v>
          </cell>
          <cell r="L142" t="str">
            <v>WITSTAR GERMAN</v>
          </cell>
          <cell r="M142" t="str">
            <v>QTQ CORPORATION</v>
          </cell>
          <cell r="N142" t="str">
            <v>5 Days</v>
          </cell>
          <cell r="O142" t="str">
            <v>QTQC</v>
          </cell>
        </row>
        <row r="143">
          <cell r="A143" t="str">
            <v>1-139</v>
          </cell>
          <cell r="B143" t="str">
            <v>A3-</v>
          </cell>
          <cell r="C143">
            <v>70</v>
          </cell>
          <cell r="D143" t="str">
            <v>FS / PE / F6R4421,F6R4423 / WEL / SPARE PART FOR WELDING LINE</v>
          </cell>
          <cell r="E143" t="str">
            <v>เส้นทังสเตน 3.2 x 175 mm.</v>
          </cell>
          <cell r="F143" t="str">
            <v>TUNGSTEN ELECTRODE</v>
          </cell>
          <cell r="G143" t="str">
            <v>WS-2 WITSTAR 3.2 MM.</v>
          </cell>
          <cell r="H143">
            <v>115</v>
          </cell>
          <cell r="I143">
            <v>50</v>
          </cell>
          <cell r="J143">
            <v>30</v>
          </cell>
          <cell r="K143" t="str">
            <v>Line</v>
          </cell>
          <cell r="L143" t="str">
            <v>WITSTAR</v>
          </cell>
          <cell r="M143" t="str">
            <v>QTQ CORPORATION</v>
          </cell>
          <cell r="N143" t="str">
            <v>5 Days</v>
          </cell>
          <cell r="O143" t="str">
            <v>QTQC</v>
          </cell>
        </row>
        <row r="144">
          <cell r="A144" t="str">
            <v>1-140</v>
          </cell>
          <cell r="B144" t="str">
            <v>Under-</v>
          </cell>
          <cell r="C144" t="str">
            <v>Rack E</v>
          </cell>
          <cell r="D144" t="str">
            <v>FS / PE / WELD / WEL / SPARE PART FOR WELDING LINE</v>
          </cell>
          <cell r="E144" t="str">
            <v>สายฟลั๊ก</v>
          </cell>
          <cell r="F144" t="str">
            <v>VAPOUR HOSE "DAISHIN"</v>
          </cell>
          <cell r="G144" t="str">
            <v>3/8" / 50Metre</v>
          </cell>
          <cell r="H144">
            <v>22500</v>
          </cell>
          <cell r="I144">
            <v>1</v>
          </cell>
          <cell r="J144">
            <v>1</v>
          </cell>
          <cell r="K144" t="str">
            <v>roll</v>
          </cell>
          <cell r="L144" t="str">
            <v>Daishin</v>
          </cell>
          <cell r="M144" t="str">
            <v>WELD INTERTRADE SYSTEM CO.,LTD.</v>
          </cell>
          <cell r="N144" t="str">
            <v>21 Days</v>
          </cell>
          <cell r="O144" t="str">
            <v>WITS</v>
          </cell>
        </row>
        <row r="145">
          <cell r="A145" t="str">
            <v>1-141</v>
          </cell>
          <cell r="B145" t="str">
            <v>A1-</v>
          </cell>
          <cell r="C145">
            <v>1</v>
          </cell>
          <cell r="D145" t="str">
            <v>FS / PE / WELD / WEL / SPARE PART FOR WELDING LINE</v>
          </cell>
          <cell r="E145" t="str">
            <v>สายเชื่อม ใช้กับ Panasonic</v>
          </cell>
          <cell r="F145" t="str">
            <v>WELDING TORCH</v>
          </cell>
          <cell r="G145" t="str">
            <v>CS-35-3 N</v>
          </cell>
          <cell r="H145">
            <v>4300</v>
          </cell>
          <cell r="I145">
            <v>5</v>
          </cell>
          <cell r="J145">
            <v>3</v>
          </cell>
          <cell r="K145" t="str">
            <v>Line</v>
          </cell>
          <cell r="L145" t="str">
            <v>TOKIN</v>
          </cell>
          <cell r="M145" t="str">
            <v>SIAM PLASMA CO.,LTD.</v>
          </cell>
          <cell r="N145" t="str">
            <v>5 Days</v>
          </cell>
          <cell r="O145" t="str">
            <v>SPMC</v>
          </cell>
        </row>
        <row r="146">
          <cell r="A146" t="str">
            <v>1-142</v>
          </cell>
          <cell r="B146" t="str">
            <v>A1-</v>
          </cell>
          <cell r="C146">
            <v>1</v>
          </cell>
          <cell r="D146" t="str">
            <v>FS / PE / WELD / WEL / SPARE PART FOR WELDING LINE</v>
          </cell>
          <cell r="E146" t="str">
            <v>สายเชื่อม ใช้กับ NAS TOA</v>
          </cell>
          <cell r="F146" t="str">
            <v>WELDING TORCH</v>
          </cell>
          <cell r="G146" t="str">
            <v>CS-35-3T</v>
          </cell>
          <cell r="H146">
            <v>4500</v>
          </cell>
          <cell r="I146">
            <v>5</v>
          </cell>
          <cell r="J146">
            <v>3</v>
          </cell>
          <cell r="K146" t="str">
            <v>Line</v>
          </cell>
          <cell r="L146" t="str">
            <v>TOKIN</v>
          </cell>
          <cell r="M146" t="str">
            <v>SIAM PLASMA CO.,LTD.</v>
          </cell>
          <cell r="N146" t="str">
            <v>5 Days</v>
          </cell>
          <cell r="O146" t="str">
            <v>SPMC</v>
          </cell>
        </row>
        <row r="147">
          <cell r="A147" t="str">
            <v>1-143</v>
          </cell>
          <cell r="B147" t="str">
            <v>A1-</v>
          </cell>
          <cell r="C147">
            <v>1</v>
          </cell>
          <cell r="D147" t="str">
            <v>FS / PE / WELD / WEL / SPARE PART FOR WELDING LINE</v>
          </cell>
          <cell r="E147" t="str">
            <v>สายเชื่อม ใช้กับ Robot</v>
          </cell>
          <cell r="F147" t="str">
            <v>WELDING TORCH</v>
          </cell>
          <cell r="G147" t="str">
            <v>MTC-3503</v>
          </cell>
          <cell r="H147">
            <v>3950</v>
          </cell>
          <cell r="I147">
            <v>1</v>
          </cell>
          <cell r="J147" t="str">
            <v>1(0)</v>
          </cell>
          <cell r="K147" t="str">
            <v>Line</v>
          </cell>
          <cell r="L147" t="str">
            <v>OTC</v>
          </cell>
          <cell r="M147" t="str">
            <v>UNI ARC CO.,LTD.</v>
          </cell>
          <cell r="N147" t="str">
            <v>7 days</v>
          </cell>
          <cell r="O147" t="str">
            <v>UNAC</v>
          </cell>
        </row>
        <row r="148">
          <cell r="A148" t="str">
            <v>1-144</v>
          </cell>
          <cell r="B148" t="str">
            <v>A1-</v>
          </cell>
          <cell r="C148">
            <v>1</v>
          </cell>
          <cell r="D148" t="str">
            <v>FS / PE / WELD / WEL / SPARE PART FOR WELDING LINE</v>
          </cell>
          <cell r="E148" t="str">
            <v>สายเชื่อม ใช้กับ OTC</v>
          </cell>
          <cell r="F148" t="str">
            <v>WELDING TORCH</v>
          </cell>
          <cell r="G148" t="str">
            <v>NTS-35D</v>
          </cell>
          <cell r="H148">
            <v>3500</v>
          </cell>
          <cell r="I148">
            <v>3</v>
          </cell>
          <cell r="J148">
            <v>1</v>
          </cell>
          <cell r="K148" t="str">
            <v>Line</v>
          </cell>
          <cell r="L148" t="str">
            <v>OTC</v>
          </cell>
          <cell r="M148" t="str">
            <v>UNI ARC CO.,LTD.</v>
          </cell>
          <cell r="N148" t="str">
            <v>7 days</v>
          </cell>
          <cell r="O148" t="str">
            <v>UNAC</v>
          </cell>
        </row>
        <row r="149">
          <cell r="A149" t="str">
            <v>1-145</v>
          </cell>
          <cell r="B149" t="str">
            <v>A1-</v>
          </cell>
          <cell r="C149">
            <v>1</v>
          </cell>
          <cell r="D149" t="str">
            <v>FS / PE / WELD / WEL / SPARE PART FOR WELDING LINE</v>
          </cell>
          <cell r="E149" t="str">
            <v>สายเชื่อม</v>
          </cell>
          <cell r="F149" t="str">
            <v>WELDING TORCH</v>
          </cell>
          <cell r="G149" t="str">
            <v>WT3510-SD</v>
          </cell>
          <cell r="H149" t="str">
            <v>-</v>
          </cell>
          <cell r="I149">
            <v>3</v>
          </cell>
          <cell r="J149">
            <v>2</v>
          </cell>
          <cell r="K149" t="str">
            <v>Line</v>
          </cell>
          <cell r="L149" t="str">
            <v>OTC</v>
          </cell>
          <cell r="M149" t="str">
            <v>UNI ARC CO.,LTD.</v>
          </cell>
          <cell r="N149" t="str">
            <v>7 days</v>
          </cell>
          <cell r="O149" t="str">
            <v>UNAC</v>
          </cell>
        </row>
        <row r="150">
          <cell r="A150" t="str">
            <v>1-146</v>
          </cell>
          <cell r="B150" t="str">
            <v>A1-</v>
          </cell>
          <cell r="C150">
            <v>1</v>
          </cell>
          <cell r="D150" t="str">
            <v>FS / PE / WELD / WEL / SPARE PART FOR WELDING LINE</v>
          </cell>
          <cell r="E150" t="str">
            <v>สายเชื่อม</v>
          </cell>
          <cell r="F150" t="str">
            <v>WELDING TORCH / BLUE TORCH</v>
          </cell>
          <cell r="G150" t="str">
            <v>WTCAX-2501</v>
          </cell>
          <cell r="H150">
            <v>5450</v>
          </cell>
          <cell r="I150">
            <v>1</v>
          </cell>
          <cell r="J150" t="str">
            <v>1(0)</v>
          </cell>
          <cell r="K150" t="str">
            <v>Line</v>
          </cell>
          <cell r="L150" t="str">
            <v>OTC</v>
          </cell>
          <cell r="M150" t="str">
            <v>UNI ARC CO.,LTD.</v>
          </cell>
          <cell r="N150" t="str">
            <v>7 days</v>
          </cell>
          <cell r="O150" t="str">
            <v>UNAC</v>
          </cell>
        </row>
        <row r="151">
          <cell r="A151" t="str">
            <v>1-147</v>
          </cell>
          <cell r="B151" t="str">
            <v>A1-</v>
          </cell>
          <cell r="C151">
            <v>1</v>
          </cell>
          <cell r="D151" t="str">
            <v>FS / PE / WELD / WEL / SPARE PART FOR WELDING LINE</v>
          </cell>
          <cell r="E151" t="str">
            <v>สายเชื่อม ใช้กับ NAS TOA</v>
          </cell>
          <cell r="F151" t="str">
            <v>WELDING TORCH</v>
          </cell>
          <cell r="G151" t="str">
            <v>WTCX-350N</v>
          </cell>
          <cell r="H151">
            <v>3500</v>
          </cell>
          <cell r="I151">
            <v>5</v>
          </cell>
          <cell r="J151">
            <v>3</v>
          </cell>
          <cell r="K151" t="str">
            <v>Line</v>
          </cell>
          <cell r="L151" t="str">
            <v>OTC</v>
          </cell>
          <cell r="M151" t="str">
            <v>UNI ARC CO.,LTD.</v>
          </cell>
          <cell r="N151" t="str">
            <v>7 days</v>
          </cell>
          <cell r="O151" t="str">
            <v>UNAC</v>
          </cell>
        </row>
        <row r="152">
          <cell r="A152">
            <v>2</v>
          </cell>
          <cell r="B152" t="str">
            <v>A3-</v>
          </cell>
          <cell r="C152">
            <v>109</v>
          </cell>
          <cell r="D152" t="str">
            <v>FS / PE / WELD / WEL / SPARE BITE FOR WELDING LINE</v>
          </cell>
          <cell r="E152" t="str">
            <v>มีด Fine Boring Swing Arm</v>
          </cell>
          <cell r="F152" t="str">
            <v>CARBIDE BITE</v>
          </cell>
          <cell r="G152" t="str">
            <v>K-109611D</v>
          </cell>
          <cell r="H152">
            <v>1133</v>
          </cell>
          <cell r="I152">
            <v>50</v>
          </cell>
          <cell r="J152">
            <v>50</v>
          </cell>
          <cell r="K152" t="str">
            <v>PCS.</v>
          </cell>
          <cell r="L152" t="str">
            <v>TOSHIBA  (SPECIAL)</v>
          </cell>
          <cell r="M152" t="str">
            <v>-</v>
          </cell>
          <cell r="N152" t="str">
            <v>90 DAYS</v>
          </cell>
          <cell r="O152" t="str">
            <v>TTCT</v>
          </cell>
        </row>
        <row r="153">
          <cell r="A153">
            <v>3</v>
          </cell>
          <cell r="B153" t="str">
            <v>A3-</v>
          </cell>
          <cell r="C153" t="str">
            <v>?</v>
          </cell>
          <cell r="D153" t="str">
            <v>FS / PE / WELD / WEL / SPARE PART FOR FINE BORING MACHINE</v>
          </cell>
          <cell r="E153" t="str">
            <v>สกรูล๊อคใบมี Fine Boring Swing Arm</v>
          </cell>
          <cell r="F153" t="str">
            <v>CLAMP SCREW</v>
          </cell>
          <cell r="G153" t="str">
            <v>BFTX0307A</v>
          </cell>
          <cell r="H153">
            <v>44</v>
          </cell>
          <cell r="I153">
            <v>20</v>
          </cell>
          <cell r="J153">
            <v>10</v>
          </cell>
          <cell r="K153" t="str">
            <v>pcs.</v>
          </cell>
          <cell r="L153" t="str">
            <v>sumitomo</v>
          </cell>
          <cell r="M153" t="str">
            <v>-</v>
          </cell>
          <cell r="N153" t="str">
            <v>7 DAYS</v>
          </cell>
          <cell r="O153" t="str">
            <v>SMPC</v>
          </cell>
        </row>
        <row r="154">
          <cell r="A154">
            <v>4</v>
          </cell>
          <cell r="B154" t="str">
            <v>-</v>
          </cell>
          <cell r="C154" t="str">
            <v>-</v>
          </cell>
          <cell r="D154" t="str">
            <v>FS / PE / WELD / WEL</v>
          </cell>
          <cell r="E154" t="str">
            <v>ตัวล๊อคหัวเชื่อม Mig Aluminum</v>
          </cell>
          <cell r="F154" t="str">
            <v>COLLET SAF</v>
          </cell>
          <cell r="G154" t="str">
            <v># 9149-0410</v>
          </cell>
          <cell r="H154">
            <v>320</v>
          </cell>
          <cell r="I154">
            <v>5</v>
          </cell>
          <cell r="J154">
            <v>1</v>
          </cell>
          <cell r="K154" t="str">
            <v>PCS.</v>
          </cell>
          <cell r="L154" t="str">
            <v>SAF</v>
          </cell>
          <cell r="M154" t="str">
            <v>-</v>
          </cell>
          <cell r="N154" t="str">
            <v>5 Days</v>
          </cell>
          <cell r="O154" t="str">
            <v>KNKP</v>
          </cell>
        </row>
        <row r="155">
          <cell r="A155">
            <v>5</v>
          </cell>
          <cell r="B155" t="str">
            <v>A3-</v>
          </cell>
          <cell r="C155">
            <v>74</v>
          </cell>
          <cell r="D155" t="str">
            <v>รายการ ที่ไม่ทำStock</v>
          </cell>
          <cell r="E155" t="str">
            <v>ปอกหัวเชื่อมทองแดง</v>
          </cell>
          <cell r="F155" t="str">
            <v>COPPER NOZZLE</v>
          </cell>
          <cell r="G155" t="str">
            <v>Ø22.2 * 71 MM.</v>
          </cell>
          <cell r="H155">
            <v>200</v>
          </cell>
          <cell r="I155">
            <v>25</v>
          </cell>
          <cell r="J155">
            <v>15</v>
          </cell>
          <cell r="K155" t="str">
            <v>PCS.</v>
          </cell>
          <cell r="L155" t="str">
            <v>-</v>
          </cell>
          <cell r="M155" t="str">
            <v>-</v>
          </cell>
          <cell r="N155" t="str">
            <v>15 DAYS</v>
          </cell>
          <cell r="O155" t="str">
            <v>PTEL</v>
          </cell>
        </row>
        <row r="156">
          <cell r="A156">
            <v>1</v>
          </cell>
          <cell r="B156" t="str">
            <v>A4-</v>
          </cell>
          <cell r="C156">
            <v>31</v>
          </cell>
          <cell r="D156" t="str">
            <v>FS / PE / WELD / WEL</v>
          </cell>
          <cell r="E156" t="str">
            <v>สายเทฟลอน ไส้ในสายเชื่อม</v>
          </cell>
          <cell r="F156" t="str">
            <v>ALUMINIUM LINER</v>
          </cell>
          <cell r="G156" t="str">
            <v>9149-1257</v>
          </cell>
          <cell r="H156">
            <v>1470</v>
          </cell>
          <cell r="I156">
            <v>1</v>
          </cell>
          <cell r="J156" t="str">
            <v>1(0)</v>
          </cell>
          <cell r="K156" t="str">
            <v>Line</v>
          </cell>
          <cell r="L156" t="str">
            <v>Air Liquide</v>
          </cell>
          <cell r="M156" t="str">
            <v>-</v>
          </cell>
          <cell r="N156" t="str">
            <v>5 Days</v>
          </cell>
          <cell r="O156" t="str">
            <v>THTC</v>
          </cell>
        </row>
        <row r="157">
          <cell r="A157">
            <v>2</v>
          </cell>
          <cell r="B157" t="str">
            <v>A3-</v>
          </cell>
          <cell r="C157">
            <v>109</v>
          </cell>
          <cell r="D157" t="str">
            <v>FS / PE / WELD / WEL / SPARE BITE FOR WELDING LINE</v>
          </cell>
          <cell r="E157" t="str">
            <v>มีด Fine Boring Swing Arm</v>
          </cell>
          <cell r="F157" t="str">
            <v>CARBIDE BITE</v>
          </cell>
          <cell r="G157" t="str">
            <v>K-109611D</v>
          </cell>
          <cell r="H157">
            <v>1133</v>
          </cell>
          <cell r="I157">
            <v>50</v>
          </cell>
          <cell r="J157">
            <v>50</v>
          </cell>
          <cell r="K157" t="str">
            <v>PCS.</v>
          </cell>
          <cell r="L157" t="str">
            <v>TOSHIBA  (SPECIAL)</v>
          </cell>
          <cell r="M157" t="str">
            <v>-</v>
          </cell>
          <cell r="N157" t="str">
            <v>90 DAYS</v>
          </cell>
          <cell r="O157" t="str">
            <v>TTCT</v>
          </cell>
        </row>
        <row r="158">
          <cell r="A158">
            <v>3</v>
          </cell>
          <cell r="B158" t="str">
            <v>A3-</v>
          </cell>
          <cell r="C158" t="str">
            <v>?</v>
          </cell>
          <cell r="D158" t="str">
            <v>FS / PE / WELD / WEL / SPARE PART FOR FINE BORING MACHINE</v>
          </cell>
          <cell r="E158" t="str">
            <v>สกรูล๊อคใบมี Fine Boring Swing Arm</v>
          </cell>
          <cell r="F158" t="str">
            <v>CLAMP SCREW</v>
          </cell>
          <cell r="G158" t="str">
            <v>BFTX0307A</v>
          </cell>
          <cell r="H158">
            <v>44</v>
          </cell>
          <cell r="I158">
            <v>20</v>
          </cell>
          <cell r="J158">
            <v>10</v>
          </cell>
          <cell r="K158" t="str">
            <v>pcs.</v>
          </cell>
          <cell r="L158" t="str">
            <v>sumitomo</v>
          </cell>
          <cell r="M158" t="str">
            <v>-</v>
          </cell>
          <cell r="N158" t="str">
            <v>7 DAYS</v>
          </cell>
          <cell r="O158" t="str">
            <v>SMPC</v>
          </cell>
        </row>
        <row r="159">
          <cell r="A159">
            <v>4</v>
          </cell>
          <cell r="B159" t="str">
            <v>-</v>
          </cell>
          <cell r="C159" t="str">
            <v>-</v>
          </cell>
          <cell r="D159" t="str">
            <v>FS / PE / WELD / WEL</v>
          </cell>
          <cell r="E159" t="str">
            <v>ตัวล๊อคหัวเชื่อม Mig Aluminum</v>
          </cell>
          <cell r="F159" t="str">
            <v>COLLET SAF</v>
          </cell>
          <cell r="G159" t="str">
            <v># 9149-0410</v>
          </cell>
          <cell r="H159">
            <v>320</v>
          </cell>
          <cell r="I159">
            <v>5</v>
          </cell>
          <cell r="J159">
            <v>1</v>
          </cell>
          <cell r="K159" t="str">
            <v>PCS.</v>
          </cell>
          <cell r="L159" t="str">
            <v>SAF</v>
          </cell>
          <cell r="M159" t="str">
            <v>-</v>
          </cell>
          <cell r="N159" t="str">
            <v>5 Days</v>
          </cell>
          <cell r="O159" t="str">
            <v>KNKP</v>
          </cell>
        </row>
        <row r="160">
          <cell r="A160">
            <v>5</v>
          </cell>
          <cell r="B160" t="str">
            <v>A3-</v>
          </cell>
          <cell r="C160">
            <v>74</v>
          </cell>
          <cell r="D160" t="str">
            <v>FS / PE / WELD / WEL / SPARE PART FOR WELDING LINE</v>
          </cell>
          <cell r="E160" t="str">
            <v>ปอกหัวเชื่อมทองแดง</v>
          </cell>
          <cell r="F160" t="str">
            <v>COPPER NOZZLE</v>
          </cell>
          <cell r="G160" t="str">
            <v>Ø22.2 * 71 MM.</v>
          </cell>
          <cell r="H160">
            <v>200</v>
          </cell>
          <cell r="I160">
            <v>25</v>
          </cell>
          <cell r="J160">
            <v>15</v>
          </cell>
          <cell r="K160" t="str">
            <v>PCS.</v>
          </cell>
          <cell r="L160" t="str">
            <v>-</v>
          </cell>
          <cell r="M160" t="str">
            <v>-</v>
          </cell>
          <cell r="N160" t="str">
            <v>15 DAYS</v>
          </cell>
          <cell r="O160" t="str">
            <v>PTEL</v>
          </cell>
        </row>
        <row r="161">
          <cell r="A161">
            <v>6</v>
          </cell>
          <cell r="B161" t="str">
            <v>-</v>
          </cell>
          <cell r="C161" t="str">
            <v>-</v>
          </cell>
          <cell r="D161" t="str">
            <v>FS / PE / WELD / WEL</v>
          </cell>
          <cell r="E161" t="str">
            <v>ที่นับจำนวน</v>
          </cell>
          <cell r="F161" t="str">
            <v xml:space="preserve">COUNTER </v>
          </cell>
          <cell r="G161" t="str">
            <v>RS-207-5(RS-5)</v>
          </cell>
          <cell r="H161">
            <v>345</v>
          </cell>
          <cell r="I161">
            <v>2</v>
          </cell>
          <cell r="J161">
            <v>0</v>
          </cell>
          <cell r="K161" t="str">
            <v>PCS.</v>
          </cell>
          <cell r="L161" t="str">
            <v>KORI</v>
          </cell>
          <cell r="M161" t="str">
            <v>-</v>
          </cell>
          <cell r="N161" t="str">
            <v>-</v>
          </cell>
          <cell r="O161" t="str">
            <v>NWKC</v>
          </cell>
        </row>
        <row r="162">
          <cell r="A162">
            <v>7</v>
          </cell>
          <cell r="B162" t="str">
            <v>A3-</v>
          </cell>
          <cell r="C162">
            <v>107</v>
          </cell>
          <cell r="D162" t="str">
            <v>FS / PE / WELD / FTC / CUTTER FOR FINE BORING MACHINE</v>
          </cell>
          <cell r="E162" t="str">
            <v>ใบมีด Fine boring Swing Arm</v>
          </cell>
          <cell r="F162" t="str">
            <v>INSERT</v>
          </cell>
          <cell r="G162" t="str">
            <v>TPGN110304 T1200A</v>
          </cell>
          <cell r="H162">
            <v>143</v>
          </cell>
          <cell r="I162">
            <v>80</v>
          </cell>
          <cell r="J162">
            <v>60</v>
          </cell>
          <cell r="K162" t="str">
            <v>PCS.</v>
          </cell>
          <cell r="L162" t="str">
            <v>Sumitomo(TPGG221L T1200A)</v>
          </cell>
          <cell r="M162" t="str">
            <v>-</v>
          </cell>
          <cell r="N162" t="str">
            <v>7 days</v>
          </cell>
          <cell r="O162" t="str">
            <v>SMPC</v>
          </cell>
        </row>
        <row r="163">
          <cell r="A163">
            <v>8</v>
          </cell>
          <cell r="B163" t="str">
            <v>-</v>
          </cell>
          <cell r="C163" t="str">
            <v>-</v>
          </cell>
          <cell r="D163" t="str">
            <v>FS / PE / WELD / WEL</v>
          </cell>
          <cell r="E163" t="str">
            <v>ปอกหัวเชื่อม Aluminum #Promig 360</v>
          </cell>
          <cell r="F163" t="str">
            <v>NOZZLE</v>
          </cell>
          <cell r="G163" t="str">
            <v># 9149 1140</v>
          </cell>
          <cell r="H163">
            <v>270</v>
          </cell>
          <cell r="I163">
            <v>1</v>
          </cell>
          <cell r="J163" t="str">
            <v>1(0)</v>
          </cell>
          <cell r="K163" t="str">
            <v>PCS.</v>
          </cell>
          <cell r="L163" t="str">
            <v>SAF</v>
          </cell>
          <cell r="M163" t="str">
            <v>-</v>
          </cell>
          <cell r="N163" t="str">
            <v>-</v>
          </cell>
          <cell r="O163" t="str">
            <v>THTC</v>
          </cell>
        </row>
        <row r="164">
          <cell r="A164">
            <v>9</v>
          </cell>
          <cell r="B164" t="str">
            <v>A3-</v>
          </cell>
          <cell r="C164" t="str">
            <v>X</v>
          </cell>
          <cell r="D164" t="str">
            <v>FS / PE / WELD / WEL / SPARE PART FOR WELDING LINE</v>
          </cell>
          <cell r="E164" t="str">
            <v>ปอกพลาสติกต่อหัวเชื่อม</v>
          </cell>
          <cell r="F164" t="str">
            <v>NOZZLE INSULATOR</v>
          </cell>
          <cell r="G164" t="str">
            <v>NYLON/T8-175-4P</v>
          </cell>
          <cell r="H164">
            <v>60</v>
          </cell>
          <cell r="I164">
            <v>60</v>
          </cell>
          <cell r="J164">
            <v>40</v>
          </cell>
          <cell r="K164" t="str">
            <v>PCS.</v>
          </cell>
          <cell r="L164" t="str">
            <v>-</v>
          </cell>
          <cell r="M164" t="str">
            <v>-</v>
          </cell>
          <cell r="N164" t="str">
            <v>14 days</v>
          </cell>
          <cell r="O164" t="str">
            <v>PTEL</v>
          </cell>
        </row>
        <row r="165">
          <cell r="A165">
            <v>10</v>
          </cell>
          <cell r="B165" t="str">
            <v>-</v>
          </cell>
          <cell r="C165" t="str">
            <v>-</v>
          </cell>
          <cell r="D165" t="str">
            <v>FS / PE / WELD / WEL</v>
          </cell>
          <cell r="E165" t="str">
            <v>หัวเชื่อมมิกอลูมิเนี่ยม</v>
          </cell>
          <cell r="F165" t="str">
            <v>SAF CONTACT TIP</v>
          </cell>
          <cell r="G165" t="str">
            <v>9149-1004 /1.2 MM.</v>
          </cell>
          <cell r="H165">
            <v>80</v>
          </cell>
          <cell r="I165">
            <v>10</v>
          </cell>
          <cell r="J165">
            <v>5</v>
          </cell>
          <cell r="K165" t="str">
            <v>PCS.</v>
          </cell>
          <cell r="L165" t="str">
            <v>SAF</v>
          </cell>
          <cell r="M165" t="str">
            <v>-</v>
          </cell>
          <cell r="N165" t="str">
            <v>-</v>
          </cell>
          <cell r="O165" t="str">
            <v>KNKP</v>
          </cell>
        </row>
        <row r="166">
          <cell r="A166">
            <v>11</v>
          </cell>
          <cell r="B166" t="str">
            <v>E1-</v>
          </cell>
          <cell r="C166">
            <v>1</v>
          </cell>
          <cell r="D166" t="str">
            <v>FS / PE / WELD / WEL</v>
          </cell>
          <cell r="E166" t="str">
            <v>ล้อทองแดงซีม ถัง</v>
          </cell>
          <cell r="F166" t="str">
            <v>SEAM WELDING ELECTRODE</v>
          </cell>
          <cell r="G166" t="str">
            <v>DIA. 60 x 12 mm.</v>
          </cell>
          <cell r="H166" t="str">
            <v>-</v>
          </cell>
          <cell r="I166">
            <v>5</v>
          </cell>
          <cell r="J166">
            <v>2</v>
          </cell>
          <cell r="K166" t="str">
            <v>PCS.</v>
          </cell>
          <cell r="L166" t="str">
            <v>-</v>
          </cell>
          <cell r="M166" t="str">
            <v>-</v>
          </cell>
          <cell r="N166" t="str">
            <v>-</v>
          </cell>
          <cell r="O166" t="str">
            <v>MTN.</v>
          </cell>
        </row>
        <row r="167">
          <cell r="A167">
            <v>12</v>
          </cell>
          <cell r="B167" t="str">
            <v>E1-</v>
          </cell>
          <cell r="C167">
            <v>1</v>
          </cell>
          <cell r="D167" t="str">
            <v>FS / PE / WELD / WEL</v>
          </cell>
          <cell r="E167" t="str">
            <v>ล้อทองแดงซีม ถัง (70 x 12 mm.)</v>
          </cell>
          <cell r="F167" t="str">
            <v>SEAM WELDING ELECTRODE</v>
          </cell>
          <cell r="G167" t="str">
            <v>WDZ799-001B</v>
          </cell>
          <cell r="H167">
            <v>950</v>
          </cell>
          <cell r="I167">
            <v>6</v>
          </cell>
          <cell r="J167">
            <v>6</v>
          </cell>
          <cell r="K167" t="str">
            <v>PCS.</v>
          </cell>
          <cell r="L167" t="str">
            <v>-</v>
          </cell>
          <cell r="M167" t="str">
            <v>-</v>
          </cell>
          <cell r="N167" t="str">
            <v>15 DAYS</v>
          </cell>
          <cell r="O167" t="str">
            <v>MTN.</v>
          </cell>
        </row>
        <row r="168">
          <cell r="A168">
            <v>13</v>
          </cell>
          <cell r="B168" t="str">
            <v>E1-</v>
          </cell>
          <cell r="C168">
            <v>1</v>
          </cell>
          <cell r="D168" t="str">
            <v>FS / PE / WELD / WEL</v>
          </cell>
          <cell r="E168" t="str">
            <v>ล้อทองแดงซีม ถัง (80 x 12)</v>
          </cell>
          <cell r="F168" t="str">
            <v>SEAM WELDING ELECTRODE</v>
          </cell>
          <cell r="G168" t="str">
            <v>WDZ000-009B</v>
          </cell>
          <cell r="H168">
            <v>1140</v>
          </cell>
          <cell r="I168">
            <v>6</v>
          </cell>
          <cell r="J168">
            <v>6</v>
          </cell>
          <cell r="K168" t="str">
            <v>PCS.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MSCL</v>
          </cell>
        </row>
        <row r="169">
          <cell r="A169">
            <v>14</v>
          </cell>
          <cell r="B169" t="str">
            <v>E1-</v>
          </cell>
          <cell r="C169">
            <v>1</v>
          </cell>
          <cell r="D169" t="str">
            <v>FS / PE / WELD / WEL</v>
          </cell>
          <cell r="E169" t="str">
            <v>ล้อทองแดงซีม ถัง (90 x 12)</v>
          </cell>
          <cell r="F169" t="str">
            <v>SEAM WELDING ELECTRODE</v>
          </cell>
          <cell r="G169" t="str">
            <v>B170-00-1573C</v>
          </cell>
          <cell r="H169" t="str">
            <v>-</v>
          </cell>
          <cell r="I169">
            <v>10</v>
          </cell>
          <cell r="J169">
            <v>10</v>
          </cell>
          <cell r="K169" t="str">
            <v>PCS.</v>
          </cell>
          <cell r="L169" t="str">
            <v>-</v>
          </cell>
          <cell r="M169" t="str">
            <v>-</v>
          </cell>
          <cell r="N169" t="str">
            <v>15 DAYS</v>
          </cell>
          <cell r="O169" t="str">
            <v>MSCL</v>
          </cell>
        </row>
        <row r="170">
          <cell r="A170">
            <v>15</v>
          </cell>
          <cell r="B170" t="str">
            <v>E1-</v>
          </cell>
          <cell r="C170">
            <v>1</v>
          </cell>
          <cell r="D170" t="str">
            <v>FS / PE / WELD / WEL</v>
          </cell>
          <cell r="E170" t="str">
            <v>ล้อทองแดงซีม ถัง (100 x 12)</v>
          </cell>
          <cell r="F170" t="str">
            <v>SEAM WELDING ELECTRODE</v>
          </cell>
          <cell r="G170" t="str">
            <v>B170-00-1566D</v>
          </cell>
          <cell r="H170" t="str">
            <v>-</v>
          </cell>
          <cell r="I170">
            <v>10</v>
          </cell>
          <cell r="J170">
            <v>10</v>
          </cell>
          <cell r="K170" t="str">
            <v>PCS.</v>
          </cell>
          <cell r="L170" t="str">
            <v>-</v>
          </cell>
          <cell r="M170" t="str">
            <v>-</v>
          </cell>
          <cell r="N170" t="str">
            <v>15 DAYS</v>
          </cell>
          <cell r="O170" t="str">
            <v>MSCL</v>
          </cell>
        </row>
        <row r="171">
          <cell r="A171">
            <v>16</v>
          </cell>
          <cell r="B171" t="str">
            <v>E1-</v>
          </cell>
          <cell r="C171">
            <v>1</v>
          </cell>
          <cell r="D171" t="str">
            <v>FS / PE / WELD / WEL</v>
          </cell>
          <cell r="E171" t="str">
            <v>ล้อทองแดงซีม ถัง (210 x 12)</v>
          </cell>
          <cell r="F171" t="str">
            <v>SEAM WELDING ELECTRODE</v>
          </cell>
          <cell r="G171" t="str">
            <v>WDZ000XX022E</v>
          </cell>
          <cell r="H171">
            <v>6600</v>
          </cell>
          <cell r="I171">
            <v>6</v>
          </cell>
          <cell r="J171">
            <v>6</v>
          </cell>
          <cell r="K171" t="str">
            <v>PCS.</v>
          </cell>
          <cell r="L171" t="str">
            <v>DIA.210 x 12 mm.</v>
          </cell>
          <cell r="M171" t="str">
            <v>-</v>
          </cell>
          <cell r="N171" t="str">
            <v>15 DAYS</v>
          </cell>
          <cell r="O171" t="str">
            <v>MSCL</v>
          </cell>
        </row>
        <row r="172">
          <cell r="A172">
            <v>17</v>
          </cell>
          <cell r="B172" t="str">
            <v>E1-</v>
          </cell>
          <cell r="C172">
            <v>1</v>
          </cell>
          <cell r="D172" t="str">
            <v>FS / PE / WELD / WEL</v>
          </cell>
          <cell r="E172" t="str">
            <v>ล้อทองแดงซีม ถัง (210 x 12 x 5.5)</v>
          </cell>
          <cell r="F172" t="str">
            <v>SEAM WELDING ELECTRODE</v>
          </cell>
          <cell r="G172" t="str">
            <v>WDZ000XX023D</v>
          </cell>
          <cell r="H172">
            <v>6080</v>
          </cell>
          <cell r="I172">
            <v>6</v>
          </cell>
          <cell r="J172">
            <v>6</v>
          </cell>
          <cell r="K172" t="str">
            <v>PCS.</v>
          </cell>
          <cell r="L172" t="str">
            <v>-</v>
          </cell>
          <cell r="M172" t="str">
            <v>-</v>
          </cell>
          <cell r="N172" t="str">
            <v>15 DAYS</v>
          </cell>
          <cell r="O172" t="str">
            <v>MSCL</v>
          </cell>
        </row>
        <row r="173">
          <cell r="A173">
            <v>18</v>
          </cell>
          <cell r="B173" t="str">
            <v>E1-</v>
          </cell>
          <cell r="C173">
            <v>1</v>
          </cell>
          <cell r="D173" t="str">
            <v>FS / PE / WELD / WEL</v>
          </cell>
          <cell r="E173" t="str">
            <v>ล้อทองแดงซีม ถัง (250 x 12)</v>
          </cell>
          <cell r="F173" t="str">
            <v>SEAM WELDING ELECTRODE</v>
          </cell>
          <cell r="G173" t="str">
            <v>WDZ000-024D</v>
          </cell>
          <cell r="H173">
            <v>6270</v>
          </cell>
          <cell r="I173">
            <v>6</v>
          </cell>
          <cell r="J173">
            <v>6</v>
          </cell>
          <cell r="K173" t="str">
            <v>PCS.</v>
          </cell>
          <cell r="L173" t="str">
            <v>-</v>
          </cell>
          <cell r="M173" t="str">
            <v>-</v>
          </cell>
          <cell r="N173" t="str">
            <v>15 DAYS</v>
          </cell>
          <cell r="O173" t="str">
            <v>MSCL</v>
          </cell>
        </row>
        <row r="174">
          <cell r="A174">
            <v>19</v>
          </cell>
          <cell r="B174" t="str">
            <v>E1-</v>
          </cell>
          <cell r="C174">
            <v>1</v>
          </cell>
          <cell r="D174" t="str">
            <v>FS / PE / WELD / WEL</v>
          </cell>
          <cell r="E174" t="str">
            <v>ล้อทองแดงซีม ถัง (250 x 12)</v>
          </cell>
          <cell r="F174" t="str">
            <v>SEAM WELDING ELECTRODE</v>
          </cell>
          <cell r="G174" t="str">
            <v>WDZ000-007E</v>
          </cell>
          <cell r="H174">
            <v>6400</v>
          </cell>
          <cell r="I174">
            <v>6</v>
          </cell>
          <cell r="J174">
            <v>6</v>
          </cell>
          <cell r="K174" t="str">
            <v>PCS.</v>
          </cell>
          <cell r="L174" t="str">
            <v>DIA.250 x 12 mm.</v>
          </cell>
          <cell r="M174" t="str">
            <v>-</v>
          </cell>
          <cell r="N174" t="str">
            <v>15 DAYS</v>
          </cell>
          <cell r="O174" t="str">
            <v>MSCL</v>
          </cell>
        </row>
        <row r="175">
          <cell r="A175">
            <v>20</v>
          </cell>
          <cell r="B175" t="str">
            <v>E1-</v>
          </cell>
          <cell r="C175">
            <v>1</v>
          </cell>
          <cell r="D175" t="str">
            <v>FS / PE / WELD / WEL</v>
          </cell>
          <cell r="E175" t="str">
            <v>ล้อทองแดงซีม ถัง (300 x 12) 6รู</v>
          </cell>
          <cell r="F175" t="str">
            <v>SEAM WELDING ELECTRODE</v>
          </cell>
          <cell r="G175" t="str">
            <v>B170-00-1579B</v>
          </cell>
          <cell r="H175" t="str">
            <v>-</v>
          </cell>
          <cell r="I175">
            <v>6</v>
          </cell>
          <cell r="J175">
            <v>6</v>
          </cell>
          <cell r="K175" t="str">
            <v>PCS.</v>
          </cell>
          <cell r="L175" t="str">
            <v>300 x 12  (6 Hole)</v>
          </cell>
          <cell r="M175" t="str">
            <v>-</v>
          </cell>
          <cell r="N175" t="str">
            <v>15 DAYS</v>
          </cell>
          <cell r="O175" t="str">
            <v>MSCL</v>
          </cell>
        </row>
        <row r="176">
          <cell r="A176">
            <v>21</v>
          </cell>
          <cell r="B176" t="str">
            <v>E1-</v>
          </cell>
          <cell r="C176">
            <v>1</v>
          </cell>
          <cell r="D176" t="str">
            <v>FS / PE / WELD / WEL</v>
          </cell>
          <cell r="E176" t="str">
            <v>ล้อทองแดงซีม ถัง (300 x 12) 6รู</v>
          </cell>
          <cell r="F176" t="str">
            <v>SEAM WELDING ELECTRODE</v>
          </cell>
          <cell r="G176" t="str">
            <v>B170-00-1580B</v>
          </cell>
          <cell r="H176" t="str">
            <v>-</v>
          </cell>
          <cell r="I176">
            <v>6</v>
          </cell>
          <cell r="J176">
            <v>6</v>
          </cell>
          <cell r="K176" t="str">
            <v>PCS.</v>
          </cell>
          <cell r="L176" t="str">
            <v>300 x 12  (6 Hole)</v>
          </cell>
          <cell r="M176" t="str">
            <v>-</v>
          </cell>
          <cell r="N176" t="str">
            <v>15 DAYS</v>
          </cell>
          <cell r="O176" t="str">
            <v>MSCL</v>
          </cell>
        </row>
        <row r="177">
          <cell r="A177">
            <v>22</v>
          </cell>
          <cell r="B177" t="str">
            <v>E1-</v>
          </cell>
          <cell r="C177">
            <v>1</v>
          </cell>
          <cell r="D177" t="str">
            <v>FS / PE / WELD / WEL</v>
          </cell>
          <cell r="E177" t="str">
            <v>ล้อทองแดงซีม ถัง (300 x 12) 6รู</v>
          </cell>
          <cell r="F177" t="str">
            <v>SEAM WELDING ELECTRODE</v>
          </cell>
          <cell r="G177" t="str">
            <v>WDZ000-006B</v>
          </cell>
          <cell r="H177">
            <v>8455</v>
          </cell>
          <cell r="I177">
            <v>6</v>
          </cell>
          <cell r="J177">
            <v>6</v>
          </cell>
          <cell r="K177" t="str">
            <v>PCS.</v>
          </cell>
          <cell r="L177" t="str">
            <v>300 x 12  (6 Hole)</v>
          </cell>
          <cell r="M177" t="str">
            <v>-</v>
          </cell>
          <cell r="N177" t="str">
            <v>15 DAYS</v>
          </cell>
          <cell r="O177" t="str">
            <v>MSCL</v>
          </cell>
        </row>
        <row r="178">
          <cell r="A178">
            <v>23</v>
          </cell>
          <cell r="B178" t="str">
            <v>E1-</v>
          </cell>
          <cell r="C178">
            <v>1</v>
          </cell>
          <cell r="D178" t="str">
            <v>FS / PE / WELD / WEL</v>
          </cell>
          <cell r="E178" t="str">
            <v>ล้อทองแดงซีม ถัง (300 x 12) 2รู</v>
          </cell>
          <cell r="F178" t="str">
            <v>SEAM WELDING ELECTRODE</v>
          </cell>
          <cell r="G178" t="str">
            <v>WDZ000-008D</v>
          </cell>
          <cell r="H178">
            <v>8455</v>
          </cell>
          <cell r="I178">
            <v>6</v>
          </cell>
          <cell r="J178">
            <v>6</v>
          </cell>
          <cell r="K178" t="str">
            <v>PCS.</v>
          </cell>
          <cell r="L178" t="str">
            <v>-</v>
          </cell>
          <cell r="M178" t="str">
            <v>-</v>
          </cell>
          <cell r="N178" t="str">
            <v>-</v>
          </cell>
          <cell r="O178" t="str">
            <v>MSCL</v>
          </cell>
        </row>
        <row r="179">
          <cell r="A179">
            <v>24</v>
          </cell>
          <cell r="B179" t="str">
            <v>A4-</v>
          </cell>
          <cell r="C179">
            <v>31</v>
          </cell>
          <cell r="D179" t="str">
            <v>FS / PE / WELD / WEL</v>
          </cell>
          <cell r="E179" t="str">
            <v>สปริงสวมสายลม JIG เชื่อม</v>
          </cell>
          <cell r="F179" t="str">
            <v>TENSION SPRING</v>
          </cell>
          <cell r="G179" t="str">
            <v>ID 7 mm x 0.5 mm. x 1 M.</v>
          </cell>
          <cell r="H179">
            <v>90</v>
          </cell>
          <cell r="I179">
            <v>20</v>
          </cell>
          <cell r="J179">
            <v>4</v>
          </cell>
          <cell r="K179" t="str">
            <v>Line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NGHS</v>
          </cell>
        </row>
        <row r="180">
          <cell r="A180">
            <v>25</v>
          </cell>
          <cell r="B180" t="str">
            <v>A1-</v>
          </cell>
          <cell r="C180">
            <v>2</v>
          </cell>
          <cell r="D180" t="str">
            <v>FS / PE / WELD / WEL</v>
          </cell>
          <cell r="E180" t="str">
            <v>สายเชื่อม TIG</v>
          </cell>
          <cell r="F180" t="str">
            <v>TIG WELDING TORCH</v>
          </cell>
          <cell r="G180" t="str">
            <v>SR 18-25-3</v>
          </cell>
          <cell r="H180">
            <v>2500</v>
          </cell>
          <cell r="I180">
            <v>1</v>
          </cell>
          <cell r="J180" t="str">
            <v>1(0)</v>
          </cell>
          <cell r="K180" t="str">
            <v>Line</v>
          </cell>
          <cell r="L180" t="str">
            <v>ARC MAN</v>
          </cell>
          <cell r="M180" t="str">
            <v>-</v>
          </cell>
          <cell r="N180" t="str">
            <v>5 Days</v>
          </cell>
          <cell r="O180" t="str">
            <v>KNKP</v>
          </cell>
        </row>
        <row r="181">
          <cell r="A181">
            <v>26</v>
          </cell>
          <cell r="B181" t="str">
            <v>-</v>
          </cell>
          <cell r="C181" t="str">
            <v>-</v>
          </cell>
          <cell r="D181" t="str">
            <v>FS / PE / WELD / WEL</v>
          </cell>
          <cell r="E181" t="str">
            <v>คอหัวเชื่อม</v>
          </cell>
          <cell r="F181" t="str">
            <v>TORCH BODY</v>
          </cell>
          <cell r="G181" t="str">
            <v>Model MHN-310R</v>
          </cell>
          <cell r="H181">
            <v>900</v>
          </cell>
          <cell r="I181">
            <v>15</v>
          </cell>
          <cell r="J181">
            <v>0</v>
          </cell>
          <cell r="K181" t="str">
            <v>PCS.</v>
          </cell>
          <cell r="L181" t="str">
            <v>NAS</v>
          </cell>
          <cell r="M181" t="str">
            <v>-</v>
          </cell>
          <cell r="N181" t="str">
            <v>-</v>
          </cell>
          <cell r="O181" t="str">
            <v>MMTC</v>
          </cell>
        </row>
        <row r="182">
          <cell r="A182">
            <v>27</v>
          </cell>
          <cell r="B182" t="str">
            <v>A3-</v>
          </cell>
          <cell r="C182">
            <v>50</v>
          </cell>
          <cell r="D182" t="str">
            <v>FS / PE / WELD / WEL</v>
          </cell>
          <cell r="E182" t="str">
            <v>เส้นทังสเตน 3.2 x 175 mm.</v>
          </cell>
          <cell r="F182" t="str">
            <v>TUNGSTEN ELECTRODE</v>
          </cell>
          <cell r="G182" t="str">
            <v>PLANSEE WT20 / 3.2 MM.</v>
          </cell>
          <cell r="H182">
            <v>125</v>
          </cell>
          <cell r="I182">
            <v>10</v>
          </cell>
          <cell r="J182">
            <v>5</v>
          </cell>
          <cell r="K182" t="str">
            <v>Line</v>
          </cell>
          <cell r="L182" t="str">
            <v>PLANSEE</v>
          </cell>
          <cell r="M182" t="str">
            <v>-</v>
          </cell>
          <cell r="N182" t="str">
            <v>-</v>
          </cell>
          <cell r="O182" t="str">
            <v>TIGT</v>
          </cell>
        </row>
        <row r="183">
          <cell r="A183">
            <v>28</v>
          </cell>
          <cell r="B183" t="str">
            <v>A1-</v>
          </cell>
          <cell r="C183">
            <v>2</v>
          </cell>
          <cell r="D183" t="str">
            <v>FS / PE / WELD / WEL / SPARE PART FOR WELDING LINE</v>
          </cell>
          <cell r="E183" t="str">
            <v>สายเชื่อม ใช้กับ MIG ALUMINUM</v>
          </cell>
          <cell r="F183" t="str">
            <v>WELDING TORCH PROMIG350-3M</v>
          </cell>
          <cell r="G183" t="str">
            <v>9149-0006</v>
          </cell>
          <cell r="H183">
            <v>3998</v>
          </cell>
          <cell r="I183">
            <v>1</v>
          </cell>
          <cell r="J183" t="str">
            <v>1(0)</v>
          </cell>
          <cell r="K183" t="str">
            <v>Line</v>
          </cell>
          <cell r="L183" t="str">
            <v>Air Liquide</v>
          </cell>
          <cell r="M183" t="e">
            <v>#N/A</v>
          </cell>
          <cell r="N183" t="str">
            <v>5 Days</v>
          </cell>
          <cell r="O183" t="str">
            <v>ALWT</v>
          </cell>
        </row>
        <row r="184">
          <cell r="A184" t="str">
            <v>2-002</v>
          </cell>
          <cell r="B184" t="str">
            <v>A3-</v>
          </cell>
          <cell r="C184">
            <v>45</v>
          </cell>
          <cell r="D184" t="str">
            <v>FS / PE / GENERAL / JIG / SUPPORT ASSEMBLY LINE</v>
          </cell>
          <cell r="E184" t="str">
            <v>ข้อต่อลด</v>
          </cell>
          <cell r="F184" t="str">
            <v>ADAPTER</v>
          </cell>
          <cell r="G184" t="str">
            <v>1/2" x 3/8" 4433A</v>
          </cell>
          <cell r="H184">
            <v>240</v>
          </cell>
          <cell r="I184">
            <v>10</v>
          </cell>
          <cell r="J184">
            <v>2</v>
          </cell>
          <cell r="K184" t="str">
            <v>PCS.</v>
          </cell>
          <cell r="L184" t="str">
            <v>KOKEN</v>
          </cell>
          <cell r="M184" t="str">
            <v>N.H.K SUPPLY LTD.,PART.</v>
          </cell>
          <cell r="N184" t="str">
            <v>5 Days</v>
          </cell>
          <cell r="O184" t="str">
            <v>NHKS</v>
          </cell>
        </row>
        <row r="185">
          <cell r="A185" t="str">
            <v>2-003</v>
          </cell>
          <cell r="B185" t="str">
            <v>A3-</v>
          </cell>
          <cell r="C185">
            <v>45</v>
          </cell>
          <cell r="D185" t="str">
            <v>FS / PE / GENERAL / JIG / SUPPORT ASSEMBLY LINE</v>
          </cell>
          <cell r="E185" t="str">
            <v>ข้อต่อเพิ่ม</v>
          </cell>
          <cell r="F185" t="str">
            <v>ADAPTER</v>
          </cell>
          <cell r="G185" t="str">
            <v>1/4" x 3/8" 2233A</v>
          </cell>
          <cell r="H185">
            <v>144</v>
          </cell>
          <cell r="I185">
            <v>10</v>
          </cell>
          <cell r="J185">
            <v>3</v>
          </cell>
          <cell r="K185" t="str">
            <v>PCS.</v>
          </cell>
          <cell r="L185" t="str">
            <v>KOKEN</v>
          </cell>
          <cell r="M185" t="str">
            <v>N.H.K SUPPLY LTD.,PART.</v>
          </cell>
          <cell r="N185" t="str">
            <v>5 Days</v>
          </cell>
          <cell r="O185" t="str">
            <v>NHKS</v>
          </cell>
        </row>
        <row r="186">
          <cell r="A186" t="str">
            <v>2-004</v>
          </cell>
          <cell r="B186" t="str">
            <v>A3-</v>
          </cell>
          <cell r="C186">
            <v>45</v>
          </cell>
          <cell r="D186" t="str">
            <v>FS / PE / GENERAL / JIG / SUPPORT ASSEMBLY LINE</v>
          </cell>
          <cell r="E186" t="str">
            <v>ข้อต่อเพิ่ม</v>
          </cell>
          <cell r="F186" t="str">
            <v>ADAPTER</v>
          </cell>
          <cell r="G186" t="str">
            <v>3/8" x 1/2" 3344A</v>
          </cell>
          <cell r="H186">
            <v>202</v>
          </cell>
          <cell r="I186">
            <v>10</v>
          </cell>
          <cell r="J186">
            <v>3</v>
          </cell>
          <cell r="K186" t="str">
            <v>PCS.</v>
          </cell>
          <cell r="L186" t="str">
            <v>KOKEN</v>
          </cell>
          <cell r="M186" t="str">
            <v>N.H.K SUPPLY LTD.,PART.</v>
          </cell>
          <cell r="N186" t="str">
            <v>5 Days</v>
          </cell>
          <cell r="O186" t="str">
            <v>NHKS</v>
          </cell>
        </row>
        <row r="187">
          <cell r="A187" t="str">
            <v>2-005</v>
          </cell>
          <cell r="B187" t="str">
            <v>A3-</v>
          </cell>
          <cell r="C187">
            <v>29</v>
          </cell>
          <cell r="D187" t="str">
            <v>FS / PE / GENERAL / JIG / SUPPORT ASSEMBLY LINE</v>
          </cell>
          <cell r="E187" t="str">
            <v>ข้อต่อสวมหัวยิง</v>
          </cell>
          <cell r="F187" t="str">
            <v>BIT HOLDER</v>
          </cell>
          <cell r="G187" t="str">
            <v>1/2" 14105M</v>
          </cell>
          <cell r="H187">
            <v>306</v>
          </cell>
          <cell r="I187">
            <v>5</v>
          </cell>
          <cell r="J187">
            <v>2</v>
          </cell>
          <cell r="K187" t="str">
            <v>PCS.</v>
          </cell>
          <cell r="L187" t="str">
            <v>KOKEN</v>
          </cell>
          <cell r="M187" t="str">
            <v>N.H.K SUPPLY LTD.,PART.</v>
          </cell>
          <cell r="N187" t="str">
            <v>5 Days</v>
          </cell>
          <cell r="O187" t="str">
            <v>NHKS</v>
          </cell>
        </row>
        <row r="188">
          <cell r="A188" t="str">
            <v>2-001</v>
          </cell>
          <cell r="B188" t="str">
            <v>A3-</v>
          </cell>
          <cell r="C188">
            <v>45</v>
          </cell>
          <cell r="D188" t="str">
            <v>FS / PE / F6R4210,F6R4310 / JIG / - / - / COMMOND / SUPPORT ASSEMBLY LINE</v>
          </cell>
          <cell r="E188" t="str">
            <v>ข้อต่ออะแด๊ปเตอร์</v>
          </cell>
          <cell r="F188" t="str">
            <v>ADAPTER</v>
          </cell>
          <cell r="G188" t="str">
            <v>1/4" x 3/8" 112-100</v>
          </cell>
          <cell r="H188">
            <v>255</v>
          </cell>
          <cell r="I188">
            <v>10</v>
          </cell>
          <cell r="J188">
            <v>2</v>
          </cell>
          <cell r="K188" t="str">
            <v>PCS.</v>
          </cell>
          <cell r="L188" t="str">
            <v>KOKEN</v>
          </cell>
          <cell r="M188" t="str">
            <v>N.H.K SUPPLY LTD.,PART.</v>
          </cell>
          <cell r="N188" t="str">
            <v>5 Days</v>
          </cell>
          <cell r="O188" t="str">
            <v>NHKS</v>
          </cell>
        </row>
        <row r="189">
          <cell r="A189" t="str">
            <v>2-002</v>
          </cell>
          <cell r="B189" t="str">
            <v>A3-</v>
          </cell>
          <cell r="C189">
            <v>45</v>
          </cell>
          <cell r="D189" t="str">
            <v>FS / PE / F6R4210,F6R4310 / JIG / - / - / COMMOND / SUPPORT ASSEMBLY LINE</v>
          </cell>
          <cell r="E189" t="str">
            <v>ข้อต่อลด</v>
          </cell>
          <cell r="F189" t="str">
            <v>ADAPTER</v>
          </cell>
          <cell r="G189" t="str">
            <v>1/2" x 3/8" 4433A</v>
          </cell>
          <cell r="H189">
            <v>240</v>
          </cell>
          <cell r="I189">
            <v>10</v>
          </cell>
          <cell r="J189">
            <v>2</v>
          </cell>
          <cell r="K189" t="str">
            <v>PCS.</v>
          </cell>
          <cell r="L189" t="str">
            <v>KOKEN</v>
          </cell>
          <cell r="M189" t="str">
            <v>N.H.K SUPPLY LTD.,PART.</v>
          </cell>
          <cell r="N189" t="str">
            <v>5 Days</v>
          </cell>
          <cell r="O189" t="str">
            <v>NHKS</v>
          </cell>
        </row>
        <row r="190">
          <cell r="A190" t="str">
            <v>2-003</v>
          </cell>
          <cell r="B190" t="str">
            <v>A3-</v>
          </cell>
          <cell r="C190">
            <v>45</v>
          </cell>
          <cell r="D190" t="str">
            <v>FS / PE / F6R4210,F6R4310 / JIG / - / - / COMMOND / SUPPORT ASSEMBLY LINE</v>
          </cell>
          <cell r="E190" t="str">
            <v>ข้อต่อเพิ่ม</v>
          </cell>
          <cell r="F190" t="str">
            <v>ADAPTER</v>
          </cell>
          <cell r="G190" t="str">
            <v>1/4" x 3/8" 2233A</v>
          </cell>
          <cell r="H190">
            <v>144</v>
          </cell>
          <cell r="I190">
            <v>10</v>
          </cell>
          <cell r="J190">
            <v>3</v>
          </cell>
          <cell r="K190" t="str">
            <v>PCS.</v>
          </cell>
          <cell r="L190" t="str">
            <v>KOKEN</v>
          </cell>
          <cell r="M190" t="str">
            <v>N.H.K SUPPLY LTD.,PART.</v>
          </cell>
          <cell r="N190" t="str">
            <v>5 Days</v>
          </cell>
          <cell r="O190" t="str">
            <v>NHKS</v>
          </cell>
        </row>
        <row r="191">
          <cell r="A191" t="str">
            <v>2-004</v>
          </cell>
          <cell r="B191" t="str">
            <v>A3-</v>
          </cell>
          <cell r="C191">
            <v>45</v>
          </cell>
          <cell r="D191" t="str">
            <v>FS / PE / F6R4210,F6R4310 / JIG / - / - / COMMOND / SUPPORT ASSEMBLY LINE</v>
          </cell>
          <cell r="E191" t="str">
            <v>ข้อต่อเพิ่ม</v>
          </cell>
          <cell r="F191" t="str">
            <v>ADAPTER</v>
          </cell>
          <cell r="G191" t="str">
            <v>3/8" x 1/2" 3344A</v>
          </cell>
          <cell r="H191">
            <v>202</v>
          </cell>
          <cell r="I191">
            <v>10</v>
          </cell>
          <cell r="J191">
            <v>3</v>
          </cell>
          <cell r="K191" t="str">
            <v>PCS.</v>
          </cell>
          <cell r="L191" t="str">
            <v>KOKEN</v>
          </cell>
          <cell r="M191" t="str">
            <v>N.H.K SUPPLY LTD.,PART.</v>
          </cell>
          <cell r="N191" t="str">
            <v>5 Days</v>
          </cell>
          <cell r="O191" t="str">
            <v>NHKS</v>
          </cell>
        </row>
        <row r="192">
          <cell r="A192" t="str">
            <v>2-005</v>
          </cell>
          <cell r="B192" t="str">
            <v>A3-</v>
          </cell>
          <cell r="C192">
            <v>29</v>
          </cell>
          <cell r="D192" t="str">
            <v>FS / PE / F6R4210,F6R4310 / JIG / - / - / COMMOND / SUPPORT ASSEMBLY LINE</v>
          </cell>
          <cell r="E192" t="str">
            <v>ข้อต่อสวมหัวยิง</v>
          </cell>
          <cell r="F192" t="str">
            <v>BIT HOLDER</v>
          </cell>
          <cell r="G192" t="str">
            <v>1/2" 14105M</v>
          </cell>
          <cell r="H192">
            <v>306</v>
          </cell>
          <cell r="I192">
            <v>5</v>
          </cell>
          <cell r="J192">
            <v>2</v>
          </cell>
          <cell r="K192" t="str">
            <v>PCS.</v>
          </cell>
          <cell r="L192" t="str">
            <v>KOKEN</v>
          </cell>
          <cell r="M192" t="str">
            <v>N.H.K SUPPLY LTD.,PART.</v>
          </cell>
          <cell r="N192" t="str">
            <v>5 Days</v>
          </cell>
          <cell r="O192" t="str">
            <v>NHKS</v>
          </cell>
        </row>
        <row r="193">
          <cell r="A193" t="str">
            <v>2-006</v>
          </cell>
          <cell r="B193" t="str">
            <v>A3-</v>
          </cell>
          <cell r="C193">
            <v>30</v>
          </cell>
          <cell r="D193" t="str">
            <v>FS / PE / F6R4210,F6R4310 / JIG / - / - / COMMOND / SUPPORT ASSEMBLY LINE</v>
          </cell>
          <cell r="E193" t="str">
            <v>ข้อต่อ 3/8" --&gt;1/4"</v>
          </cell>
          <cell r="F193" t="str">
            <v>BITS HOLDER</v>
          </cell>
          <cell r="G193" t="str">
            <v>BH-3</v>
          </cell>
          <cell r="H193">
            <v>460</v>
          </cell>
          <cell r="I193">
            <v>20</v>
          </cell>
          <cell r="J193">
            <v>5</v>
          </cell>
          <cell r="K193" t="str">
            <v>PCS.</v>
          </cell>
          <cell r="L193" t="str">
            <v>FPC</v>
          </cell>
          <cell r="M193" t="str">
            <v>CHANCHAI ENGENEERING &amp; EQ</v>
          </cell>
          <cell r="N193" t="str">
            <v>5 Days</v>
          </cell>
          <cell r="O193" t="str">
            <v>CEEC</v>
          </cell>
        </row>
        <row r="194">
          <cell r="A194" t="str">
            <v>2-007</v>
          </cell>
          <cell r="B194" t="str">
            <v>A4-</v>
          </cell>
          <cell r="C194">
            <v>44</v>
          </cell>
          <cell r="D194" t="str">
            <v>FS / PE / F6R4210,F6R4310 / JIG / - / - / COMMOND / SUPPORT ASSEMBLY LINE</v>
          </cell>
          <cell r="E194" t="str">
            <v>พู่กันปากแบน</v>
          </cell>
          <cell r="F194" t="str">
            <v>BRUSH PEN</v>
          </cell>
          <cell r="G194" t="str">
            <v>NO.10</v>
          </cell>
          <cell r="H194">
            <v>21.5</v>
          </cell>
          <cell r="I194">
            <v>20</v>
          </cell>
          <cell r="J194">
            <v>10</v>
          </cell>
          <cell r="K194" t="str">
            <v>PCS.</v>
          </cell>
          <cell r="L194" t="str">
            <v>-</v>
          </cell>
          <cell r="M194" t="str">
            <v>SRIRACHAMONGKOLCHAI CO.,LTD.</v>
          </cell>
          <cell r="N194" t="str">
            <v>5 Days</v>
          </cell>
          <cell r="O194" t="str">
            <v>SRMC</v>
          </cell>
        </row>
        <row r="195">
          <cell r="A195" t="str">
            <v>2-008</v>
          </cell>
          <cell r="B195" t="str">
            <v>A4-</v>
          </cell>
          <cell r="C195">
            <v>45</v>
          </cell>
          <cell r="D195" t="str">
            <v>FS / PE / F6R4210,F6R4310 / JIG / - / - / COMMOND / SUPPORT ASSEMBLY LINE</v>
          </cell>
          <cell r="E195" t="str">
            <v>พู่กันปากแบน</v>
          </cell>
          <cell r="F195" t="str">
            <v>BRUSH PEN</v>
          </cell>
          <cell r="G195" t="str">
            <v>NO.14</v>
          </cell>
          <cell r="H195">
            <v>30</v>
          </cell>
          <cell r="I195">
            <v>20</v>
          </cell>
          <cell r="J195">
            <v>10</v>
          </cell>
          <cell r="K195" t="str">
            <v>PCS.</v>
          </cell>
          <cell r="L195" t="str">
            <v>-</v>
          </cell>
          <cell r="M195" t="str">
            <v>SRIRACHAMONGKOLCHAI CO.,LTD.</v>
          </cell>
          <cell r="N195" t="str">
            <v>5 Days</v>
          </cell>
          <cell r="O195" t="str">
            <v>SRMC</v>
          </cell>
        </row>
        <row r="196">
          <cell r="A196" t="str">
            <v>2-009</v>
          </cell>
          <cell r="B196" t="str">
            <v>A4-</v>
          </cell>
          <cell r="C196">
            <v>46</v>
          </cell>
          <cell r="D196" t="str">
            <v>FS / PE / F6R4210,F6R4310 / JIG / - / - / COMMOND / SUPPORT ASSEMBLY LINE</v>
          </cell>
          <cell r="E196" t="str">
            <v>พู่กันปากแบน</v>
          </cell>
          <cell r="F196" t="str">
            <v>BRUSH PEN</v>
          </cell>
          <cell r="G196" t="str">
            <v>NO.20</v>
          </cell>
          <cell r="H196">
            <v>52</v>
          </cell>
          <cell r="I196">
            <v>20</v>
          </cell>
          <cell r="J196">
            <v>10</v>
          </cell>
          <cell r="K196" t="str">
            <v>PCS.</v>
          </cell>
          <cell r="L196" t="str">
            <v>-</v>
          </cell>
          <cell r="M196" t="str">
            <v>SRIRACHAMONGKOLCHAI CO.,LTD.</v>
          </cell>
          <cell r="N196" t="str">
            <v>5 Days</v>
          </cell>
          <cell r="O196" t="str">
            <v>SRMC</v>
          </cell>
        </row>
        <row r="197">
          <cell r="A197" t="str">
            <v>2-010</v>
          </cell>
          <cell r="B197" t="str">
            <v>A3-</v>
          </cell>
          <cell r="C197">
            <v>31</v>
          </cell>
          <cell r="D197" t="str">
            <v>FS / PE / F6R4210,F6R4310 / JIG / - / - / COMMOND / SUPPORT ASSEMBLY LINE</v>
          </cell>
          <cell r="E197" t="str">
            <v>แท่งถ่านคาร์บอนขูดตัวเลข</v>
          </cell>
          <cell r="F197" t="str">
            <v>CARBON BAR</v>
          </cell>
          <cell r="G197" t="str">
            <v>50 x 20 x 5 MM.</v>
          </cell>
          <cell r="H197">
            <v>140</v>
          </cell>
          <cell r="I197">
            <v>20</v>
          </cell>
          <cell r="J197">
            <v>5</v>
          </cell>
          <cell r="K197" t="str">
            <v>PCS.</v>
          </cell>
          <cell r="L197" t="str">
            <v>-</v>
          </cell>
          <cell r="M197" t="str">
            <v>NAWAKARNCHAI SUPPLIES CO.,LTD.</v>
          </cell>
          <cell r="N197" t="str">
            <v>10 Days</v>
          </cell>
          <cell r="O197" t="str">
            <v>NWKC</v>
          </cell>
        </row>
        <row r="198">
          <cell r="A198" t="str">
            <v>2-011</v>
          </cell>
          <cell r="B198" t="str">
            <v>A3-</v>
          </cell>
          <cell r="C198">
            <v>31</v>
          </cell>
          <cell r="D198" t="str">
            <v>FS / PE / F6R4210,F6R4310 / JIG / - / - / COMMOND / SUPPORT ASSEMBLY LINE</v>
          </cell>
          <cell r="E198" t="str">
            <v>แท่งถ่านคาร์บอนขูดตัวเลข</v>
          </cell>
          <cell r="F198" t="str">
            <v>CARBON BAR</v>
          </cell>
          <cell r="G198" t="str">
            <v>50 x 20 x 10 MM.</v>
          </cell>
          <cell r="H198">
            <v>260</v>
          </cell>
          <cell r="I198">
            <v>20</v>
          </cell>
          <cell r="J198">
            <v>5</v>
          </cell>
          <cell r="K198" t="str">
            <v>PCS.</v>
          </cell>
          <cell r="L198" t="str">
            <v>-</v>
          </cell>
          <cell r="M198" t="str">
            <v>NAWAKARNCHAI SUPPLIES CO.,LTD.</v>
          </cell>
          <cell r="N198" t="str">
            <v>10 Days</v>
          </cell>
          <cell r="O198" t="str">
            <v>NWKC</v>
          </cell>
        </row>
        <row r="199">
          <cell r="A199" t="str">
            <v>2-012</v>
          </cell>
          <cell r="B199" t="str">
            <v>A2-</v>
          </cell>
          <cell r="C199">
            <v>2</v>
          </cell>
          <cell r="D199" t="str">
            <v>FS / PE / EG / JIG / Spare Hammer for Engine assembly Line</v>
          </cell>
          <cell r="E199" t="str">
            <v>ค้อนทองแดง</v>
          </cell>
          <cell r="F199" t="str">
            <v>COPPER HAMMER</v>
          </cell>
          <cell r="G199" t="str">
            <v>#310 / 2 POUND</v>
          </cell>
          <cell r="H199">
            <v>645</v>
          </cell>
          <cell r="I199">
            <v>10</v>
          </cell>
          <cell r="J199">
            <v>4</v>
          </cell>
          <cell r="K199" t="str">
            <v>PCS.</v>
          </cell>
          <cell r="L199" t="str">
            <v>THOR</v>
          </cell>
          <cell r="M199" t="str">
            <v>N.H.K SUPPLY LTD.,PART.</v>
          </cell>
          <cell r="N199" t="str">
            <v>5 Days</v>
          </cell>
          <cell r="O199" t="str">
            <v>NHKS</v>
          </cell>
        </row>
        <row r="200">
          <cell r="A200" t="str">
            <v>2-013</v>
          </cell>
          <cell r="B200" t="str">
            <v>A2-</v>
          </cell>
          <cell r="C200">
            <v>2</v>
          </cell>
          <cell r="D200" t="str">
            <v>FS / PE / EG / JIG / Spare Hammer for Engine assembly Line</v>
          </cell>
          <cell r="E200" t="str">
            <v>ค้อนทองแดง</v>
          </cell>
          <cell r="F200" t="str">
            <v>COPPER HAMMER</v>
          </cell>
          <cell r="G200" t="str">
            <v>#312 / 3 POUND</v>
          </cell>
          <cell r="H200">
            <v>1024</v>
          </cell>
          <cell r="I200">
            <v>8</v>
          </cell>
          <cell r="J200">
            <v>2</v>
          </cell>
          <cell r="K200" t="str">
            <v>PCS.</v>
          </cell>
          <cell r="L200" t="str">
            <v>THOR</v>
          </cell>
          <cell r="M200" t="str">
            <v>N.H.K SUPPLY LTD.,PART.</v>
          </cell>
          <cell r="N200" t="str">
            <v>5 Days</v>
          </cell>
          <cell r="O200" t="str">
            <v>NHKS</v>
          </cell>
        </row>
        <row r="201">
          <cell r="A201" t="str">
            <v>2-014</v>
          </cell>
          <cell r="B201" t="str">
            <v>A2-</v>
          </cell>
          <cell r="C201">
            <v>2</v>
          </cell>
          <cell r="D201" t="str">
            <v>FS / PE / EG / JIG / Spare Hammer for Engine assembly Line</v>
          </cell>
          <cell r="E201" t="str">
            <v>ค้อนทองแดง</v>
          </cell>
          <cell r="F201" t="str">
            <v>COPPER HAMMER</v>
          </cell>
          <cell r="G201" t="str">
            <v>#314 / 4 POUND</v>
          </cell>
          <cell r="H201">
            <v>1100</v>
          </cell>
          <cell r="I201">
            <v>3</v>
          </cell>
          <cell r="J201">
            <v>1</v>
          </cell>
          <cell r="K201" t="str">
            <v>PCS.</v>
          </cell>
          <cell r="L201" t="str">
            <v>THOR</v>
          </cell>
          <cell r="M201" t="str">
            <v>N.H.K SUPPLY LTD.,PART.</v>
          </cell>
          <cell r="N201" t="str">
            <v>5 Days</v>
          </cell>
          <cell r="O201" t="str">
            <v>NHKS</v>
          </cell>
        </row>
        <row r="202">
          <cell r="A202" t="str">
            <v>2-015</v>
          </cell>
          <cell r="B202" t="str">
            <v>A3-</v>
          </cell>
          <cell r="C202">
            <v>51</v>
          </cell>
          <cell r="D202" t="str">
            <v>FS / PE / GENERAL / JIG / SUPPORT ASS'Y LINE</v>
          </cell>
          <cell r="E202" t="str">
            <v>ด้ามต่อลูกบ๊อก 3/8" ยาว 150 mm.</v>
          </cell>
          <cell r="F202" t="str">
            <v>EXTENSION BARS</v>
          </cell>
          <cell r="G202" t="str">
            <v xml:space="preserve"> 3/8" x 5" / 3760-125</v>
          </cell>
          <cell r="H202">
            <v>202</v>
          </cell>
          <cell r="I202">
            <v>10</v>
          </cell>
          <cell r="J202">
            <v>2</v>
          </cell>
          <cell r="K202" t="str">
            <v>PCS.</v>
          </cell>
          <cell r="L202" t="str">
            <v>KOKEN</v>
          </cell>
          <cell r="M202" t="str">
            <v>N.H.K SUPPLY LTD.,PART.</v>
          </cell>
          <cell r="N202" t="str">
            <v>5 Days</v>
          </cell>
          <cell r="O202" t="str">
            <v>NHKS</v>
          </cell>
        </row>
        <row r="203">
          <cell r="A203" t="str">
            <v>2-016</v>
          </cell>
          <cell r="B203" t="str">
            <v>A3-</v>
          </cell>
          <cell r="C203">
            <v>52</v>
          </cell>
          <cell r="D203" t="str">
            <v>FS / PE / GENERAL / JIG / SUPPORT ASS'Y LINE</v>
          </cell>
          <cell r="E203" t="str">
            <v>ด้ามต่อลูกบ๊อก 1/2" ยาว 150 mm.</v>
          </cell>
          <cell r="F203" t="str">
            <v>EXTENSION BARS</v>
          </cell>
          <cell r="G203" t="str">
            <v>4760-150</v>
          </cell>
          <cell r="H203">
            <v>272</v>
          </cell>
          <cell r="I203">
            <v>10</v>
          </cell>
          <cell r="J203">
            <v>2</v>
          </cell>
          <cell r="K203" t="str">
            <v>PCS.</v>
          </cell>
          <cell r="L203" t="str">
            <v>KOKEN</v>
          </cell>
          <cell r="M203" t="str">
            <v>N.H.K SUPPLY LTD.,PART.</v>
          </cell>
          <cell r="N203" t="str">
            <v>5 Days</v>
          </cell>
          <cell r="O203" t="str">
            <v>NHKS</v>
          </cell>
        </row>
        <row r="204">
          <cell r="A204" t="str">
            <v>2-017</v>
          </cell>
          <cell r="B204" t="str">
            <v>A2-</v>
          </cell>
          <cell r="C204">
            <v>1</v>
          </cell>
          <cell r="D204" t="str">
            <v>FS / PE / GENERAL / FTC / SUPPORT ALL SECTION</v>
          </cell>
          <cell r="E204" t="str">
            <v>แผ่นชิม</v>
          </cell>
          <cell r="F204" t="str">
            <v>FEELER GAUGE</v>
          </cell>
          <cell r="G204" t="str">
            <v>0.01 x 12.7mm. x 1M.</v>
          </cell>
          <cell r="H204">
            <v>466.83</v>
          </cell>
          <cell r="I204">
            <v>2</v>
          </cell>
          <cell r="J204">
            <v>1</v>
          </cell>
          <cell r="K204" t="str">
            <v>Metre</v>
          </cell>
          <cell r="L204" t="str">
            <v>MISUWA</v>
          </cell>
          <cell r="M204" t="str">
            <v>C. DUREON MACHINE &amp; TOOLS CO.,LTD.</v>
          </cell>
          <cell r="N204" t="str">
            <v>5 Days</v>
          </cell>
          <cell r="O204" t="str">
            <v>CMTC</v>
          </cell>
        </row>
        <row r="205">
          <cell r="A205" t="str">
            <v>2-018</v>
          </cell>
          <cell r="B205" t="str">
            <v>A2-</v>
          </cell>
          <cell r="C205">
            <v>1</v>
          </cell>
          <cell r="D205" t="str">
            <v>FS / PE / GENERAL / FTC / SUPPORT ALL SECTION</v>
          </cell>
          <cell r="E205" t="str">
            <v>แผ่นชิม</v>
          </cell>
          <cell r="F205" t="str">
            <v>FEELER GAUGE</v>
          </cell>
          <cell r="G205" t="str">
            <v>0.02 x 12.7mm. x 1M.</v>
          </cell>
          <cell r="H205">
            <v>363.09</v>
          </cell>
          <cell r="I205">
            <v>2</v>
          </cell>
          <cell r="J205">
            <v>1</v>
          </cell>
          <cell r="K205" t="str">
            <v>Metre</v>
          </cell>
          <cell r="L205" t="str">
            <v>MISUWA</v>
          </cell>
          <cell r="M205" t="str">
            <v>C. DUREON MACHINE &amp; TOOLS CO.,LTD.</v>
          </cell>
          <cell r="N205" t="str">
            <v>5 Days</v>
          </cell>
          <cell r="O205" t="str">
            <v>CMTC</v>
          </cell>
        </row>
        <row r="206">
          <cell r="A206" t="str">
            <v>2-019</v>
          </cell>
          <cell r="B206" t="str">
            <v>A2-</v>
          </cell>
          <cell r="C206">
            <v>1</v>
          </cell>
          <cell r="D206" t="str">
            <v>FS / PE / GENERAL / FTC / SUPPORT ALL SECTION</v>
          </cell>
          <cell r="E206" t="str">
            <v>แผ่นชิม</v>
          </cell>
          <cell r="F206" t="str">
            <v>FEELER GAUGE</v>
          </cell>
          <cell r="G206" t="str">
            <v>0.03 x 12.7mm. x 1M.</v>
          </cell>
          <cell r="H206">
            <v>253.36</v>
          </cell>
          <cell r="I206">
            <v>2</v>
          </cell>
          <cell r="J206">
            <v>1</v>
          </cell>
          <cell r="K206" t="str">
            <v>Metre</v>
          </cell>
          <cell r="L206" t="str">
            <v>MISUWA</v>
          </cell>
          <cell r="M206" t="str">
            <v>C. DUREON MACHINE &amp; TOOLS CO.,LTD.</v>
          </cell>
          <cell r="N206" t="str">
            <v>5 Days</v>
          </cell>
          <cell r="O206" t="str">
            <v>CMTC</v>
          </cell>
        </row>
        <row r="207">
          <cell r="A207" t="str">
            <v>2-020</v>
          </cell>
          <cell r="B207" t="str">
            <v>A2-</v>
          </cell>
          <cell r="C207">
            <v>1</v>
          </cell>
          <cell r="D207" t="str">
            <v>FS / PE / GENERAL / FTC / SUPPORT ALL SECTION</v>
          </cell>
          <cell r="E207" t="str">
            <v>แผ่นชิม</v>
          </cell>
          <cell r="F207" t="str">
            <v>FEELER GAUGE</v>
          </cell>
          <cell r="G207" t="str">
            <v>0.04 x 12.7mm. x 1M.</v>
          </cell>
          <cell r="H207">
            <v>189</v>
          </cell>
          <cell r="I207">
            <v>2</v>
          </cell>
          <cell r="J207">
            <v>1</v>
          </cell>
          <cell r="K207" t="str">
            <v>Metre</v>
          </cell>
          <cell r="L207" t="str">
            <v>MISUWA</v>
          </cell>
          <cell r="M207" t="str">
            <v>C. DUREON MACHINE &amp; TOOLS CO.,LTD.</v>
          </cell>
          <cell r="N207" t="str">
            <v>5 Days</v>
          </cell>
          <cell r="O207" t="str">
            <v>CMTC</v>
          </cell>
        </row>
        <row r="208">
          <cell r="A208" t="str">
            <v>2-021</v>
          </cell>
          <cell r="B208" t="str">
            <v>A2-</v>
          </cell>
          <cell r="C208">
            <v>1</v>
          </cell>
          <cell r="D208" t="str">
            <v>FS / PE / GENERAL / FTC / SUPPORT ALL SECTION</v>
          </cell>
          <cell r="E208" t="str">
            <v>แผ่นชิม</v>
          </cell>
          <cell r="F208" t="str">
            <v>FEELER GAUGE</v>
          </cell>
          <cell r="G208" t="str">
            <v>0.05 x 12.7mm. x 1M.</v>
          </cell>
          <cell r="H208">
            <v>179.55</v>
          </cell>
          <cell r="I208">
            <v>2</v>
          </cell>
          <cell r="J208">
            <v>1</v>
          </cell>
          <cell r="K208" t="str">
            <v>Metre</v>
          </cell>
          <cell r="L208" t="str">
            <v>MISUWA</v>
          </cell>
          <cell r="M208" t="str">
            <v>C. DUREON MACHINE &amp; TOOLS CO.,LTD.</v>
          </cell>
          <cell r="N208" t="str">
            <v>5 Days</v>
          </cell>
          <cell r="O208" t="str">
            <v>CMTC</v>
          </cell>
        </row>
        <row r="209">
          <cell r="A209" t="str">
            <v>2-022</v>
          </cell>
          <cell r="B209" t="str">
            <v>A2-</v>
          </cell>
          <cell r="C209">
            <v>1</v>
          </cell>
          <cell r="D209" t="str">
            <v>FS / PE / GENERAL / FTC / SUPPORT ALL SECTION</v>
          </cell>
          <cell r="E209" t="str">
            <v>แผ่นชิม</v>
          </cell>
          <cell r="F209" t="str">
            <v>FEELER GAUGE</v>
          </cell>
          <cell r="G209" t="str">
            <v>0.06 x 12.7mm. x 1M.</v>
          </cell>
          <cell r="H209">
            <v>189</v>
          </cell>
          <cell r="I209">
            <v>2</v>
          </cell>
          <cell r="J209">
            <v>1</v>
          </cell>
          <cell r="K209" t="str">
            <v>Metre</v>
          </cell>
          <cell r="L209" t="str">
            <v>MISUWA</v>
          </cell>
          <cell r="M209" t="str">
            <v>C. DUREON MACHINE &amp; TOOLS CO.,LTD.</v>
          </cell>
          <cell r="N209" t="str">
            <v>5 Days</v>
          </cell>
          <cell r="O209" t="str">
            <v>CMTC</v>
          </cell>
        </row>
        <row r="210">
          <cell r="A210" t="str">
            <v>2-023</v>
          </cell>
          <cell r="B210" t="str">
            <v>A2-</v>
          </cell>
          <cell r="C210">
            <v>1</v>
          </cell>
          <cell r="D210" t="str">
            <v>FS / PE / GENERAL / FTC / SUPPORT ALL SECTION</v>
          </cell>
          <cell r="E210" t="str">
            <v>แผ่นชิม</v>
          </cell>
          <cell r="F210" t="str">
            <v>FEELER GAUGE</v>
          </cell>
          <cell r="G210" t="str">
            <v>0.07 x 12.7mm. x 1M.</v>
          </cell>
          <cell r="H210">
            <v>167.58</v>
          </cell>
          <cell r="I210">
            <v>2</v>
          </cell>
          <cell r="J210">
            <v>1</v>
          </cell>
          <cell r="K210" t="str">
            <v>Metre</v>
          </cell>
          <cell r="L210" t="str">
            <v>MISUWA</v>
          </cell>
          <cell r="M210" t="str">
            <v>C. DUREON MACHINE &amp; TOOLS CO.,LTD.</v>
          </cell>
          <cell r="N210" t="str">
            <v>5 Days</v>
          </cell>
          <cell r="O210" t="str">
            <v>CMTC</v>
          </cell>
        </row>
        <row r="211">
          <cell r="A211" t="str">
            <v>2-024</v>
          </cell>
          <cell r="B211" t="str">
            <v>A2-</v>
          </cell>
          <cell r="C211">
            <v>1</v>
          </cell>
          <cell r="D211" t="str">
            <v>FS / PE / F6R4210 / FTC / - / - / COMMOND / SPARE FEELER GUAGE FOR ENGINE LINE</v>
          </cell>
          <cell r="E211" t="str">
            <v>แผ่นชิม</v>
          </cell>
          <cell r="F211" t="str">
            <v>FEELER GAUGE</v>
          </cell>
          <cell r="G211" t="str">
            <v>0.08 x 12.7mm. x 1M.</v>
          </cell>
          <cell r="H211">
            <v>167</v>
          </cell>
          <cell r="I211">
            <v>3</v>
          </cell>
          <cell r="J211">
            <v>1</v>
          </cell>
          <cell r="K211" t="str">
            <v>Metre</v>
          </cell>
          <cell r="L211" t="str">
            <v>MITSUWA</v>
          </cell>
          <cell r="M211" t="str">
            <v>C. DUREON MACHINE &amp; TOOLS CO.,LTD.</v>
          </cell>
          <cell r="N211" t="str">
            <v>5 Days</v>
          </cell>
          <cell r="O211" t="str">
            <v>CMTC</v>
          </cell>
        </row>
        <row r="212">
          <cell r="A212" t="str">
            <v>2-025</v>
          </cell>
          <cell r="B212" t="str">
            <v>A2-</v>
          </cell>
          <cell r="C212">
            <v>1</v>
          </cell>
          <cell r="D212" t="str">
            <v>FS / PE / GENERAL / FTC / SUPPORT ALL SECTION</v>
          </cell>
          <cell r="E212" t="str">
            <v>แผ่นชิม</v>
          </cell>
          <cell r="F212" t="str">
            <v>FEELER GAUGE</v>
          </cell>
          <cell r="G212" t="str">
            <v>0.09 x 12.7mm. x 1M.</v>
          </cell>
          <cell r="H212">
            <v>167.58</v>
          </cell>
          <cell r="I212">
            <v>2</v>
          </cell>
          <cell r="J212">
            <v>1</v>
          </cell>
          <cell r="K212" t="str">
            <v>Metre</v>
          </cell>
          <cell r="L212" t="str">
            <v>MITSUWA</v>
          </cell>
          <cell r="M212" t="str">
            <v>C. DUREON MACHINE &amp; TOOLS CO.,LTD.</v>
          </cell>
          <cell r="N212" t="str">
            <v>5 Days</v>
          </cell>
          <cell r="O212" t="str">
            <v>CMTC</v>
          </cell>
        </row>
        <row r="213">
          <cell r="A213" t="str">
            <v>2-026</v>
          </cell>
          <cell r="B213" t="str">
            <v>A2-</v>
          </cell>
          <cell r="C213">
            <v>1</v>
          </cell>
          <cell r="D213" t="str">
            <v>FS / PE / GENERAL / FTC / SUPPORT ALL SECTION</v>
          </cell>
          <cell r="E213" t="str">
            <v>แผ่นชิม</v>
          </cell>
          <cell r="F213" t="str">
            <v>FEELER GAUGE</v>
          </cell>
          <cell r="G213" t="str">
            <v>0.10 x 12.7mm. x 1M.</v>
          </cell>
          <cell r="H213">
            <v>159.6</v>
          </cell>
          <cell r="I213">
            <v>2</v>
          </cell>
          <cell r="J213">
            <v>1</v>
          </cell>
          <cell r="K213" t="str">
            <v>Metre</v>
          </cell>
          <cell r="L213" t="str">
            <v>MITSUWA</v>
          </cell>
          <cell r="M213" t="str">
            <v>C. DUREON MACHINE &amp; TOOLS CO.,LTD.</v>
          </cell>
          <cell r="N213" t="str">
            <v>5 Days</v>
          </cell>
          <cell r="O213" t="str">
            <v>CMTC</v>
          </cell>
        </row>
        <row r="214">
          <cell r="A214" t="str">
            <v>2-027</v>
          </cell>
          <cell r="B214" t="str">
            <v>A2-</v>
          </cell>
          <cell r="C214">
            <v>1</v>
          </cell>
          <cell r="D214" t="str">
            <v>FS / PE / F6R4210 / FTC / - / - / COMMOND / SPARE FEELER GUAGE FOR ENGINE LINE</v>
          </cell>
          <cell r="E214" t="str">
            <v>แผ่นชิม</v>
          </cell>
          <cell r="F214" t="str">
            <v>FEELER GAUGE</v>
          </cell>
          <cell r="G214" t="str">
            <v>0.11 x 12.7mm. x 1M.</v>
          </cell>
          <cell r="H214">
            <v>159</v>
          </cell>
          <cell r="I214">
            <v>3</v>
          </cell>
          <cell r="J214">
            <v>1</v>
          </cell>
          <cell r="K214" t="str">
            <v>Metre</v>
          </cell>
          <cell r="L214" t="str">
            <v>MITSUWA</v>
          </cell>
          <cell r="M214" t="str">
            <v>C. DUREON MACHINE &amp; TOOLS CO.,LTD.</v>
          </cell>
          <cell r="N214" t="str">
            <v>5 Days</v>
          </cell>
          <cell r="O214" t="str">
            <v>CMTC</v>
          </cell>
        </row>
        <row r="215">
          <cell r="A215" t="str">
            <v>2-028</v>
          </cell>
          <cell r="B215" t="str">
            <v>A2-</v>
          </cell>
          <cell r="C215">
            <v>1</v>
          </cell>
          <cell r="D215" t="str">
            <v>FS / PE / F6R4210 / FTC / - / - / COMMOND / SPARE FEELER GUAGE FOR ENGINE LINE</v>
          </cell>
          <cell r="E215" t="str">
            <v>แผ่นชิม</v>
          </cell>
          <cell r="F215" t="str">
            <v>FEELER GAUGE</v>
          </cell>
          <cell r="G215" t="str">
            <v>0.12 x 12.7mm. x 1M.</v>
          </cell>
          <cell r="H215">
            <v>159</v>
          </cell>
          <cell r="I215">
            <v>3</v>
          </cell>
          <cell r="J215">
            <v>1</v>
          </cell>
          <cell r="K215" t="str">
            <v>Metre</v>
          </cell>
          <cell r="L215" t="str">
            <v>MITSUWA</v>
          </cell>
          <cell r="M215" t="str">
            <v>C. DUREON MACHINE &amp; TOOLS CO.,LTD.</v>
          </cell>
          <cell r="N215" t="str">
            <v>5 Days</v>
          </cell>
          <cell r="O215" t="str">
            <v>CMTC</v>
          </cell>
        </row>
        <row r="216">
          <cell r="A216" t="str">
            <v>2-029</v>
          </cell>
          <cell r="B216" t="str">
            <v>A2-</v>
          </cell>
          <cell r="C216">
            <v>1</v>
          </cell>
          <cell r="D216" t="str">
            <v>FS / PE / GENERAL / FTC / SUPPORT ALL SECTION</v>
          </cell>
          <cell r="E216" t="str">
            <v>แผ่นชิม</v>
          </cell>
          <cell r="F216" t="str">
            <v>FEELER GAUGE</v>
          </cell>
          <cell r="G216" t="str">
            <v>0.13 x 12.7mm. x 1M.</v>
          </cell>
          <cell r="H216">
            <v>180.6</v>
          </cell>
          <cell r="I216">
            <v>2</v>
          </cell>
          <cell r="J216">
            <v>1</v>
          </cell>
          <cell r="K216" t="str">
            <v>Metre</v>
          </cell>
          <cell r="L216" t="str">
            <v>MITSUWA</v>
          </cell>
          <cell r="M216" t="str">
            <v>C. DUREON MACHINE &amp; TOOLS CO.,LTD.</v>
          </cell>
          <cell r="N216" t="str">
            <v>5 Days</v>
          </cell>
          <cell r="O216" t="str">
            <v>CMTC</v>
          </cell>
        </row>
        <row r="217">
          <cell r="A217" t="str">
            <v>2-030</v>
          </cell>
          <cell r="B217" t="str">
            <v>A2-</v>
          </cell>
          <cell r="C217">
            <v>1</v>
          </cell>
          <cell r="D217" t="str">
            <v>FS / PE / GENERAL / FTC / SUPPORT ALL SECTION</v>
          </cell>
          <cell r="E217" t="str">
            <v>แผ่นชิม</v>
          </cell>
          <cell r="F217" t="str">
            <v>FEELER GAUGE</v>
          </cell>
          <cell r="G217" t="str">
            <v>0.15 x 12.7mm. x 1M.</v>
          </cell>
          <cell r="H217">
            <v>181</v>
          </cell>
          <cell r="I217">
            <v>2</v>
          </cell>
          <cell r="J217">
            <v>1</v>
          </cell>
          <cell r="K217" t="str">
            <v>Metre</v>
          </cell>
          <cell r="L217" t="str">
            <v>MITSUWA</v>
          </cell>
          <cell r="M217" t="str">
            <v>C. DUREON MACHINE &amp; TOOLS CO.,LTD.</v>
          </cell>
          <cell r="N217" t="str">
            <v>5 Days</v>
          </cell>
          <cell r="O217" t="str">
            <v>CMTC</v>
          </cell>
        </row>
        <row r="218">
          <cell r="A218" t="str">
            <v>2-031</v>
          </cell>
          <cell r="B218" t="str">
            <v>A2-</v>
          </cell>
          <cell r="C218">
            <v>1</v>
          </cell>
          <cell r="D218" t="str">
            <v>FS / PE / GENERAL / FTC / SUPPORT ALL SECTION</v>
          </cell>
          <cell r="E218" t="str">
            <v>แผ่นชิม</v>
          </cell>
          <cell r="F218" t="str">
            <v>FEELER GAUGE</v>
          </cell>
          <cell r="G218" t="str">
            <v>0.16 x 12.7mm. x 1M.</v>
          </cell>
          <cell r="H218">
            <v>441</v>
          </cell>
          <cell r="I218">
            <v>2</v>
          </cell>
          <cell r="J218">
            <v>1</v>
          </cell>
          <cell r="K218" t="str">
            <v>Metre</v>
          </cell>
          <cell r="L218" t="str">
            <v>MITSUWA</v>
          </cell>
          <cell r="M218" t="str">
            <v>C. DUREON MACHINE &amp; TOOLS CO.,LTD.</v>
          </cell>
          <cell r="N218" t="str">
            <v>5 Days</v>
          </cell>
          <cell r="O218" t="str">
            <v>CMTC</v>
          </cell>
        </row>
        <row r="219">
          <cell r="A219" t="str">
            <v>2-032</v>
          </cell>
          <cell r="B219" t="str">
            <v>A2-</v>
          </cell>
          <cell r="C219">
            <v>1</v>
          </cell>
          <cell r="D219" t="str">
            <v>FS / PE / GENERAL / FTC / SUPPORT ALL SECTION</v>
          </cell>
          <cell r="E219" t="str">
            <v>แผ่นชิม</v>
          </cell>
          <cell r="F219" t="str">
            <v>FEELER GAUGE</v>
          </cell>
          <cell r="G219" t="str">
            <v>0.17 x 12.7mm. x 1M.</v>
          </cell>
          <cell r="H219">
            <v>361</v>
          </cell>
          <cell r="I219">
            <v>2</v>
          </cell>
          <cell r="J219">
            <v>1</v>
          </cell>
          <cell r="K219" t="str">
            <v>Metre</v>
          </cell>
          <cell r="L219" t="str">
            <v>MITSUWA</v>
          </cell>
          <cell r="M219" t="str">
            <v>C. DUREON MACHINE &amp; TOOLS CO.,LTD.</v>
          </cell>
          <cell r="N219" t="str">
            <v>5 Days</v>
          </cell>
          <cell r="O219" t="str">
            <v>CMTC</v>
          </cell>
        </row>
        <row r="220">
          <cell r="A220" t="str">
            <v>2-033</v>
          </cell>
          <cell r="B220" t="str">
            <v>A2-</v>
          </cell>
          <cell r="C220">
            <v>1</v>
          </cell>
          <cell r="D220" t="str">
            <v>FS / PE / GENERAL / FTC / SUPPORT ALL SECTION</v>
          </cell>
          <cell r="E220" t="str">
            <v>แผ่นชิม</v>
          </cell>
          <cell r="F220" t="str">
            <v>FEELER GAUGE</v>
          </cell>
          <cell r="G220" t="str">
            <v>0.19 x 12.7mm. x 1M.</v>
          </cell>
          <cell r="H220">
            <v>441</v>
          </cell>
          <cell r="I220">
            <v>2</v>
          </cell>
          <cell r="J220">
            <v>1</v>
          </cell>
          <cell r="K220" t="str">
            <v>Metre</v>
          </cell>
          <cell r="L220" t="str">
            <v>MITSUWA</v>
          </cell>
          <cell r="M220" t="str">
            <v>C. DUREON MACHINE &amp; TOOLS CO.,LTD.</v>
          </cell>
          <cell r="N220" t="str">
            <v>5 Days</v>
          </cell>
          <cell r="O220" t="str">
            <v>CMTC</v>
          </cell>
        </row>
        <row r="221">
          <cell r="A221" t="str">
            <v>2-034</v>
          </cell>
          <cell r="B221" t="str">
            <v>A2-</v>
          </cell>
          <cell r="C221">
            <v>1</v>
          </cell>
          <cell r="D221" t="str">
            <v>FS / PE / GENERAL / FTC / SUPPORT ALL SECTION</v>
          </cell>
          <cell r="E221" t="str">
            <v>แผ่นชิม</v>
          </cell>
          <cell r="F221" t="str">
            <v>FEELER GAUGE</v>
          </cell>
          <cell r="G221" t="str">
            <v>0.20 x 12.7mm. x 1M.</v>
          </cell>
          <cell r="H221">
            <v>171.57</v>
          </cell>
          <cell r="I221">
            <v>3</v>
          </cell>
          <cell r="J221">
            <v>1</v>
          </cell>
          <cell r="K221" t="str">
            <v>Metre</v>
          </cell>
          <cell r="L221" t="str">
            <v>MITSUWA</v>
          </cell>
          <cell r="M221" t="str">
            <v>C. DUREON MACHINE &amp; TOOLS CO.,LTD.</v>
          </cell>
          <cell r="N221" t="str">
            <v>5 Days</v>
          </cell>
          <cell r="O221" t="str">
            <v>CMTC</v>
          </cell>
        </row>
        <row r="222">
          <cell r="A222" t="str">
            <v>2-035</v>
          </cell>
          <cell r="B222" t="str">
            <v>A2-</v>
          </cell>
          <cell r="C222">
            <v>1</v>
          </cell>
          <cell r="D222" t="str">
            <v>FS / PE / GENERAL / FTC / SUPPORT ALL SECTION</v>
          </cell>
          <cell r="E222" t="str">
            <v>แผ่นชิม</v>
          </cell>
          <cell r="F222" t="str">
            <v>FEELER GAUGE</v>
          </cell>
          <cell r="G222" t="str">
            <v>0.21 x 12.7mm. x 1M.</v>
          </cell>
          <cell r="H222">
            <v>389</v>
          </cell>
          <cell r="I222">
            <v>2</v>
          </cell>
          <cell r="J222">
            <v>1</v>
          </cell>
          <cell r="K222" t="str">
            <v>Metre</v>
          </cell>
          <cell r="L222" t="str">
            <v>MITSUWA</v>
          </cell>
          <cell r="M222" t="str">
            <v>C. DUREON MACHINE &amp; TOOLS CO.,LTD.</v>
          </cell>
          <cell r="N222" t="str">
            <v>5 Days</v>
          </cell>
          <cell r="O222" t="str">
            <v>CMTC</v>
          </cell>
        </row>
        <row r="223">
          <cell r="A223" t="str">
            <v>2-036</v>
          </cell>
          <cell r="B223" t="str">
            <v>A2-</v>
          </cell>
          <cell r="C223">
            <v>1</v>
          </cell>
          <cell r="D223" t="str">
            <v>FS / PE / GENERAL / FTC / SUPPORT ALL SECTION</v>
          </cell>
          <cell r="E223" t="str">
            <v>แผ่นชิม</v>
          </cell>
          <cell r="F223" t="str">
            <v>FEELER GAUGE</v>
          </cell>
          <cell r="G223" t="str">
            <v>0.22 x 12.7mm. x 1M.</v>
          </cell>
          <cell r="H223">
            <v>389</v>
          </cell>
          <cell r="I223">
            <v>3</v>
          </cell>
          <cell r="J223">
            <v>1</v>
          </cell>
          <cell r="K223" t="str">
            <v>Metre</v>
          </cell>
          <cell r="L223" t="str">
            <v>MITSUWA</v>
          </cell>
          <cell r="M223" t="str">
            <v>C. DUREON MACHINE &amp; TOOLS CO.,LTD.</v>
          </cell>
          <cell r="N223" t="str">
            <v>5 Days</v>
          </cell>
          <cell r="O223" t="str">
            <v>CMTC</v>
          </cell>
        </row>
        <row r="224">
          <cell r="A224" t="str">
            <v>2-037</v>
          </cell>
          <cell r="B224" t="str">
            <v>A2-</v>
          </cell>
          <cell r="C224">
            <v>1</v>
          </cell>
          <cell r="D224" t="str">
            <v>FS / PE / GENERAL / FTC / SUPPORT ALL SECTION</v>
          </cell>
          <cell r="E224" t="str">
            <v>แผ่นชิม</v>
          </cell>
          <cell r="F224" t="str">
            <v>FEELER GAUGE</v>
          </cell>
          <cell r="G224" t="str">
            <v>0.24 x 12.7mm. x 1M.</v>
          </cell>
          <cell r="H224">
            <v>380</v>
          </cell>
          <cell r="I224">
            <v>2</v>
          </cell>
          <cell r="J224">
            <v>1</v>
          </cell>
          <cell r="K224" t="str">
            <v>Metre</v>
          </cell>
          <cell r="L224" t="str">
            <v>MITSUWA</v>
          </cell>
          <cell r="M224" t="str">
            <v>C. DUREON MACHINE &amp; TOOLS CO.,LTD.</v>
          </cell>
          <cell r="N224" t="str">
            <v>5 Days</v>
          </cell>
          <cell r="O224" t="str">
            <v>CMTC</v>
          </cell>
        </row>
        <row r="225">
          <cell r="A225" t="str">
            <v>2-038</v>
          </cell>
          <cell r="B225" t="str">
            <v>A2-</v>
          </cell>
          <cell r="C225">
            <v>1</v>
          </cell>
          <cell r="D225" t="str">
            <v>FS / PE / GENERAL / FTC / SUPPORT ALL SECTION</v>
          </cell>
          <cell r="E225" t="str">
            <v>แผ่นชิม</v>
          </cell>
          <cell r="F225" t="str">
            <v>FEELER GAUGE</v>
          </cell>
          <cell r="G225" t="str">
            <v>0.25 x 12.7mm. x 1M.</v>
          </cell>
          <cell r="H225">
            <v>380</v>
          </cell>
          <cell r="I225">
            <v>2</v>
          </cell>
          <cell r="J225">
            <v>1</v>
          </cell>
          <cell r="K225" t="str">
            <v>Metre</v>
          </cell>
          <cell r="L225" t="str">
            <v>MITSUWA</v>
          </cell>
          <cell r="M225" t="str">
            <v>C. DUREON MACHINE &amp; TOOLS CO.,LTD.</v>
          </cell>
          <cell r="N225" t="str">
            <v>5 Days</v>
          </cell>
          <cell r="O225" t="str">
            <v>CMTC</v>
          </cell>
        </row>
        <row r="226">
          <cell r="A226" t="str">
            <v>2-039</v>
          </cell>
          <cell r="B226" t="str">
            <v>A2-</v>
          </cell>
          <cell r="C226">
            <v>1</v>
          </cell>
          <cell r="D226" t="str">
            <v>FS / PE / GENERAL / FTC / SUPPORT ALL SECTION</v>
          </cell>
          <cell r="E226" t="str">
            <v>แผ่นชิม</v>
          </cell>
          <cell r="F226" t="str">
            <v>FEELER GAUGE</v>
          </cell>
          <cell r="G226" t="str">
            <v>0.29 x 12.7mm. x 1M.</v>
          </cell>
          <cell r="H226">
            <v>389</v>
          </cell>
          <cell r="I226">
            <v>2</v>
          </cell>
          <cell r="J226">
            <v>1</v>
          </cell>
          <cell r="K226" t="str">
            <v>Metre</v>
          </cell>
          <cell r="L226" t="str">
            <v>MITSUWA</v>
          </cell>
          <cell r="M226" t="str">
            <v>C. DUREON MACHINE &amp; TOOLS CO.,LTD.</v>
          </cell>
          <cell r="N226" t="str">
            <v>5 Days</v>
          </cell>
          <cell r="O226" t="str">
            <v>CMTC</v>
          </cell>
        </row>
        <row r="227">
          <cell r="A227" t="str">
            <v>2-040</v>
          </cell>
          <cell r="B227" t="str">
            <v>A2-</v>
          </cell>
          <cell r="C227">
            <v>1</v>
          </cell>
          <cell r="D227" t="str">
            <v>FS / PE / GENERAL / FTC / SUPPORT ALL SECTION</v>
          </cell>
          <cell r="E227" t="str">
            <v>แผ่นชิม</v>
          </cell>
          <cell r="F227" t="str">
            <v>FEELER GAUGE</v>
          </cell>
          <cell r="G227" t="str">
            <v>0.30 x 12.7mm. x 1M.</v>
          </cell>
          <cell r="H227">
            <v>181</v>
          </cell>
          <cell r="I227">
            <v>2</v>
          </cell>
          <cell r="J227">
            <v>1</v>
          </cell>
          <cell r="K227" t="str">
            <v>Metre</v>
          </cell>
          <cell r="L227" t="str">
            <v>MITSUWA</v>
          </cell>
          <cell r="M227" t="str">
            <v>C. DUREON MACHINE &amp; TOOLS CO.,LTD.</v>
          </cell>
          <cell r="N227" t="str">
            <v>5 Days</v>
          </cell>
          <cell r="O227" t="str">
            <v>CMTC</v>
          </cell>
        </row>
        <row r="228">
          <cell r="A228" t="str">
            <v>2-041</v>
          </cell>
          <cell r="B228" t="str">
            <v>A2-</v>
          </cell>
          <cell r="C228">
            <v>1</v>
          </cell>
          <cell r="D228" t="str">
            <v>FS / PE / GENERAL / FTC / SUPPORT ALL SECTION</v>
          </cell>
          <cell r="E228" t="str">
            <v>แผ่นชิม</v>
          </cell>
          <cell r="F228" t="str">
            <v>FEELER GAUGE</v>
          </cell>
          <cell r="G228" t="str">
            <v>0.31 x 12.7mm. x 1M.</v>
          </cell>
          <cell r="H228">
            <v>574</v>
          </cell>
          <cell r="I228">
            <v>2</v>
          </cell>
          <cell r="J228">
            <v>1</v>
          </cell>
          <cell r="K228" t="str">
            <v>Metre</v>
          </cell>
          <cell r="L228" t="str">
            <v>MITSUWA</v>
          </cell>
          <cell r="M228" t="str">
            <v>C. DUREON MACHINE &amp; TOOLS CO.,LTD.</v>
          </cell>
          <cell r="N228" t="str">
            <v>5 Days</v>
          </cell>
          <cell r="O228" t="str">
            <v>CMTC</v>
          </cell>
        </row>
        <row r="229">
          <cell r="A229" t="str">
            <v>2-042</v>
          </cell>
          <cell r="B229" t="str">
            <v>A2-</v>
          </cell>
          <cell r="C229">
            <v>1</v>
          </cell>
          <cell r="D229" t="str">
            <v>FS / PE / GENERAL / FTC / SUPPORT ALL SECTION</v>
          </cell>
          <cell r="E229" t="str">
            <v>แผ่นชิม</v>
          </cell>
          <cell r="F229" t="str">
            <v>FEELER GAUGE</v>
          </cell>
          <cell r="G229" t="str">
            <v>0.35 x 12.7mm. x 1M.</v>
          </cell>
          <cell r="H229">
            <v>199.5</v>
          </cell>
          <cell r="I229">
            <v>2</v>
          </cell>
          <cell r="J229">
            <v>1</v>
          </cell>
          <cell r="K229" t="str">
            <v>Metre</v>
          </cell>
          <cell r="L229" t="str">
            <v>MITSUWA</v>
          </cell>
          <cell r="M229" t="str">
            <v>C. DUREON MACHINE &amp; TOOLS CO.,LTD.</v>
          </cell>
          <cell r="N229" t="str">
            <v>5 Days</v>
          </cell>
          <cell r="O229" t="str">
            <v>CMTC</v>
          </cell>
        </row>
        <row r="230">
          <cell r="A230" t="str">
            <v>2-043</v>
          </cell>
          <cell r="B230" t="str">
            <v>A2-</v>
          </cell>
          <cell r="C230">
            <v>1</v>
          </cell>
          <cell r="D230" t="str">
            <v>FS / PE / GENERAL / FTC / SUPPORT ALL SECTION</v>
          </cell>
          <cell r="E230" t="str">
            <v>แผ่นชิม</v>
          </cell>
          <cell r="F230" t="str">
            <v>FEELER GAUGE</v>
          </cell>
          <cell r="G230" t="str">
            <v>0.40 x 12.7mm. x 1M.</v>
          </cell>
          <cell r="H230">
            <v>199.5</v>
          </cell>
          <cell r="I230">
            <v>2</v>
          </cell>
          <cell r="J230">
            <v>1</v>
          </cell>
          <cell r="K230" t="str">
            <v>Metre</v>
          </cell>
          <cell r="L230" t="str">
            <v>MITSUWA</v>
          </cell>
          <cell r="M230" t="str">
            <v>C. DUREON MACHINE &amp; TOOLS CO.,LTD.</v>
          </cell>
          <cell r="N230" t="str">
            <v>5 Days</v>
          </cell>
          <cell r="O230" t="str">
            <v>CMTC</v>
          </cell>
        </row>
        <row r="231">
          <cell r="A231" t="str">
            <v>2-044</v>
          </cell>
          <cell r="B231" t="str">
            <v>A2-</v>
          </cell>
          <cell r="C231">
            <v>1</v>
          </cell>
          <cell r="D231" t="str">
            <v>FS / PE / GENERAL / FTC / SUPPORT ALL SECTION</v>
          </cell>
          <cell r="E231" t="str">
            <v>แผ่นชิม</v>
          </cell>
          <cell r="F231" t="str">
            <v>FEELER GAUGE</v>
          </cell>
          <cell r="G231" t="str">
            <v>0.45 x 12.7mm. x 1M.</v>
          </cell>
          <cell r="H231">
            <v>210</v>
          </cell>
          <cell r="I231">
            <v>2</v>
          </cell>
          <cell r="J231">
            <v>1</v>
          </cell>
          <cell r="K231" t="str">
            <v>Metre</v>
          </cell>
          <cell r="L231" t="str">
            <v>MITSUWA</v>
          </cell>
          <cell r="M231" t="str">
            <v>C. DUREON MACHINE &amp; TOOLS CO.,LTD.</v>
          </cell>
          <cell r="N231" t="str">
            <v>5 Days</v>
          </cell>
          <cell r="O231" t="str">
            <v>CMTC</v>
          </cell>
        </row>
        <row r="232">
          <cell r="A232" t="str">
            <v>2-045</v>
          </cell>
          <cell r="B232" t="str">
            <v>A2-</v>
          </cell>
          <cell r="C232">
            <v>1</v>
          </cell>
          <cell r="D232" t="str">
            <v>FS / PE / GENERAL / FTC / SUPPORT ALL SECTION</v>
          </cell>
          <cell r="E232" t="str">
            <v>แผ่นชิม</v>
          </cell>
          <cell r="F232" t="str">
            <v>FEELER GAUGE</v>
          </cell>
          <cell r="G232" t="str">
            <v>0.50 x 12.7mm. x 1M.</v>
          </cell>
          <cell r="H232">
            <v>215.46</v>
          </cell>
          <cell r="I232">
            <v>2</v>
          </cell>
          <cell r="J232">
            <v>1</v>
          </cell>
          <cell r="K232" t="str">
            <v>Metre</v>
          </cell>
          <cell r="L232" t="str">
            <v>MITSUWA</v>
          </cell>
          <cell r="M232" t="str">
            <v>C. DUREON MACHINE &amp; TOOLS CO.,LTD.</v>
          </cell>
          <cell r="N232" t="str">
            <v>5 Days</v>
          </cell>
          <cell r="O232" t="str">
            <v>CMTC</v>
          </cell>
        </row>
        <row r="233">
          <cell r="A233" t="str">
            <v>2-046</v>
          </cell>
          <cell r="B233" t="str">
            <v>A2-</v>
          </cell>
          <cell r="C233">
            <v>2</v>
          </cell>
          <cell r="D233" t="str">
            <v>FS / PE / F6R4210,F6R4310 / JIG / - / - / COMMOND / SUPPORT ASSEMBLY LINE</v>
          </cell>
          <cell r="E233" t="str">
            <v>เฉพาะหัวค้อน ยูรีเทรน ขาว</v>
          </cell>
          <cell r="F233" t="str">
            <v>HEAD URETHANE HAMMER</v>
          </cell>
          <cell r="G233" t="str">
            <v>8201/2  40 mm.</v>
          </cell>
          <cell r="H233">
            <v>185</v>
          </cell>
          <cell r="I233">
            <v>4</v>
          </cell>
          <cell r="J233">
            <v>2</v>
          </cell>
          <cell r="K233" t="str">
            <v>Pair</v>
          </cell>
          <cell r="L233" t="str">
            <v>UNIOR</v>
          </cell>
          <cell r="M233" t="str">
            <v>N.H.K SUPPLY LTD.,PART.</v>
          </cell>
          <cell r="N233" t="str">
            <v>5 Days</v>
          </cell>
          <cell r="O233" t="str">
            <v>NHKS</v>
          </cell>
        </row>
        <row r="234">
          <cell r="A234" t="str">
            <v>2-047</v>
          </cell>
          <cell r="B234" t="str">
            <v>A3-</v>
          </cell>
          <cell r="C234">
            <v>26</v>
          </cell>
          <cell r="D234" t="str">
            <v>FS / PE / F6R4210,F6R4310 / JIG / - / - / COMMOND / SUPPORT ASSEMBLY LINE</v>
          </cell>
          <cell r="E234" t="str">
            <v>ลูกบ๊อกหัวหกเหลี่ยม</v>
          </cell>
          <cell r="F234" t="str">
            <v>HEX BITS SOCKETS</v>
          </cell>
          <cell r="G234" t="str">
            <v>P304HT</v>
          </cell>
          <cell r="H234">
            <v>140.80000000000001</v>
          </cell>
          <cell r="I234">
            <v>10</v>
          </cell>
          <cell r="J234">
            <v>3</v>
          </cell>
          <cell r="K234" t="str">
            <v>PCS.</v>
          </cell>
          <cell r="L234" t="str">
            <v>MITOLOY</v>
          </cell>
          <cell r="M234" t="str">
            <v>CHANCHAI ENGENEERING &amp; EQ</v>
          </cell>
          <cell r="N234" t="str">
            <v>5 Days</v>
          </cell>
          <cell r="O234" t="str">
            <v>CEEC</v>
          </cell>
        </row>
        <row r="235">
          <cell r="A235" t="str">
            <v>2-048</v>
          </cell>
          <cell r="B235" t="str">
            <v>A3-</v>
          </cell>
          <cell r="C235">
            <v>26</v>
          </cell>
          <cell r="D235" t="str">
            <v>FS / PE / F6R4210,F6R4310 / JIG / - / - / COMMOND / SUPPORT ASSEMBLY LINE</v>
          </cell>
          <cell r="E235" t="str">
            <v>ลูกบ๊อกหัวหกเหลี่ยม</v>
          </cell>
          <cell r="F235" t="str">
            <v>HEX BITS SOCKETS</v>
          </cell>
          <cell r="G235" t="str">
            <v>P305HT</v>
          </cell>
          <cell r="H235">
            <v>155.19999999999999</v>
          </cell>
          <cell r="I235">
            <v>10</v>
          </cell>
          <cell r="J235">
            <v>3</v>
          </cell>
          <cell r="K235" t="str">
            <v>PCS.</v>
          </cell>
          <cell r="L235" t="str">
            <v>MITOLOY</v>
          </cell>
          <cell r="M235" t="str">
            <v>CHANCHAI ENGENEERING &amp; EQ</v>
          </cell>
          <cell r="N235" t="str">
            <v>5 Days</v>
          </cell>
          <cell r="O235" t="str">
            <v>CEEC</v>
          </cell>
        </row>
        <row r="236">
          <cell r="A236" t="str">
            <v>2-049</v>
          </cell>
          <cell r="B236" t="str">
            <v>A3-</v>
          </cell>
          <cell r="C236">
            <v>26</v>
          </cell>
          <cell r="D236" t="str">
            <v>FS / PE / F6R4210,F6R4310 / JIG / - / - / COMMOND / SUPPORT ASSEMBLY LINE</v>
          </cell>
          <cell r="E236" t="str">
            <v>ลูกบ๊อกหัวหกเหลี่ยม</v>
          </cell>
          <cell r="F236" t="str">
            <v>HEX BITS SOCKETS</v>
          </cell>
          <cell r="G236" t="str">
            <v>P306HT</v>
          </cell>
          <cell r="H236">
            <v>155.19999999999999</v>
          </cell>
          <cell r="I236">
            <v>10</v>
          </cell>
          <cell r="J236">
            <v>3</v>
          </cell>
          <cell r="K236" t="str">
            <v>PCS.</v>
          </cell>
          <cell r="L236" t="str">
            <v>MITOLOY</v>
          </cell>
          <cell r="M236" t="str">
            <v>CHANCHAI ENGENEERING &amp; EQ</v>
          </cell>
          <cell r="N236" t="str">
            <v>5 Days</v>
          </cell>
          <cell r="O236" t="str">
            <v>CEEC</v>
          </cell>
        </row>
        <row r="237">
          <cell r="A237" t="str">
            <v>2-050</v>
          </cell>
          <cell r="B237" t="str">
            <v>A3-</v>
          </cell>
          <cell r="C237">
            <v>27</v>
          </cell>
          <cell r="D237" t="str">
            <v>FS / PE / F6R4210,F6R4310 / JIG / - / - / COMMOND / SUPPORT ASSEMBLY LINE</v>
          </cell>
          <cell r="E237" t="str">
            <v>ลูกบ๊อกหัวหกเหลี่ยม</v>
          </cell>
          <cell r="F237" t="str">
            <v>HEX BITS SOCKETS</v>
          </cell>
          <cell r="G237" t="str">
            <v>P405HT</v>
          </cell>
          <cell r="H237">
            <v>194</v>
          </cell>
          <cell r="I237">
            <v>5</v>
          </cell>
          <cell r="J237">
            <v>2</v>
          </cell>
          <cell r="K237" t="str">
            <v>PCS.</v>
          </cell>
          <cell r="L237" t="str">
            <v>MITOLOY</v>
          </cell>
          <cell r="M237" t="str">
            <v>CHANCHAI ENGENEERING &amp; EQ</v>
          </cell>
          <cell r="N237" t="str">
            <v>5 Days</v>
          </cell>
          <cell r="O237" t="str">
            <v>CEEC</v>
          </cell>
        </row>
        <row r="238">
          <cell r="A238" t="str">
            <v>2-051</v>
          </cell>
          <cell r="B238" t="str">
            <v>A3-</v>
          </cell>
          <cell r="C238">
            <v>27</v>
          </cell>
          <cell r="D238" t="str">
            <v>FS / PE / F6R4210,F6R4310 / JIG / - / - / COMMOND / SUPPORT ASSEMBLY LINE</v>
          </cell>
          <cell r="E238" t="str">
            <v>ลูกบ๊อกหัวหกเหลี่ยม</v>
          </cell>
          <cell r="F238" t="str">
            <v>HEX BITS SOCKETS</v>
          </cell>
          <cell r="G238" t="str">
            <v>4012M06-100</v>
          </cell>
          <cell r="H238" t="str">
            <v>-</v>
          </cell>
          <cell r="I238">
            <v>10</v>
          </cell>
          <cell r="J238">
            <v>3</v>
          </cell>
          <cell r="K238" t="str">
            <v>PCS.</v>
          </cell>
          <cell r="L238" t="str">
            <v>KOKEN</v>
          </cell>
          <cell r="M238" t="str">
            <v>N.H.K SUPPLY LTD.,PART.</v>
          </cell>
          <cell r="N238" t="str">
            <v>5 Days</v>
          </cell>
          <cell r="O238" t="str">
            <v>NHKS</v>
          </cell>
        </row>
        <row r="239">
          <cell r="A239" t="str">
            <v>2-052</v>
          </cell>
          <cell r="B239" t="str">
            <v>A3-</v>
          </cell>
          <cell r="C239">
            <v>28</v>
          </cell>
          <cell r="D239" t="str">
            <v>FS / PE / F6R4210,F6R4310 / JIG / - / - / COMMOND / SUPPORT ASSEMBLY LINE</v>
          </cell>
          <cell r="E239" t="str">
            <v>ลูกบ๊อกหัวหกเหลี่ยม</v>
          </cell>
          <cell r="F239" t="str">
            <v>HEX BITS SOCKETS</v>
          </cell>
          <cell r="G239" t="str">
            <v>4012M08-100</v>
          </cell>
          <cell r="H239">
            <v>306</v>
          </cell>
          <cell r="I239">
            <v>10</v>
          </cell>
          <cell r="J239">
            <v>4</v>
          </cell>
          <cell r="K239" t="str">
            <v>PCS.</v>
          </cell>
          <cell r="L239" t="str">
            <v>KOKEN</v>
          </cell>
          <cell r="M239" t="str">
            <v>N.H.K SUPPLY LTD.,PART.</v>
          </cell>
          <cell r="N239" t="str">
            <v>5 Days</v>
          </cell>
          <cell r="O239" t="str">
            <v>NHKS</v>
          </cell>
        </row>
        <row r="240">
          <cell r="A240" t="str">
            <v>2-053</v>
          </cell>
          <cell r="B240" t="str">
            <v>A3-</v>
          </cell>
          <cell r="C240">
            <v>28</v>
          </cell>
          <cell r="D240" t="str">
            <v>FS / PE / F6R4210,F6R4310 / JIG / - / - / COMMOND / SUPPORT ASSEMBLY LINE</v>
          </cell>
          <cell r="E240" t="str">
            <v>ลูกบ๊อกหัวหกเหลี่ยม</v>
          </cell>
          <cell r="F240" t="str">
            <v>HEX BITS SOCKETS</v>
          </cell>
          <cell r="G240" t="str">
            <v>4012M10-100</v>
          </cell>
          <cell r="H240">
            <v>306</v>
          </cell>
          <cell r="I240">
            <v>5</v>
          </cell>
          <cell r="J240">
            <v>2</v>
          </cell>
          <cell r="K240" t="str">
            <v>PCS.</v>
          </cell>
          <cell r="L240" t="str">
            <v>KOKEN</v>
          </cell>
          <cell r="M240" t="str">
            <v>N.H.K SUPPLY LTD.,PART.</v>
          </cell>
          <cell r="N240" t="str">
            <v>5 Days</v>
          </cell>
          <cell r="O240" t="str">
            <v>NHKS</v>
          </cell>
        </row>
        <row r="241">
          <cell r="A241" t="str">
            <v>2-054</v>
          </cell>
          <cell r="B241" t="str">
            <v>A4-</v>
          </cell>
          <cell r="C241">
            <v>1</v>
          </cell>
          <cell r="D241" t="str">
            <v>FS / PE / F6R4210,F6R4310 / JIG / - / - / COMMOND / SUPPORT ASSEMBLY LINE</v>
          </cell>
          <cell r="E241" t="str">
            <v>ดอกยิงน๊อตหัวหกเหลี่ยม</v>
          </cell>
          <cell r="F241" t="str">
            <v>HEX DRIVER BITS</v>
          </cell>
          <cell r="G241" t="str">
            <v>3C2507</v>
          </cell>
          <cell r="H241">
            <v>44</v>
          </cell>
          <cell r="I241">
            <v>10</v>
          </cell>
          <cell r="J241">
            <v>8</v>
          </cell>
          <cell r="K241" t="str">
            <v>PCS.</v>
          </cell>
          <cell r="L241" t="str">
            <v>NAC</v>
          </cell>
          <cell r="M241" t="str">
            <v>DEEPORN CHAREON CO.,LTD</v>
          </cell>
          <cell r="N241" t="str">
            <v>5 Days</v>
          </cell>
          <cell r="O241" t="str">
            <v>DCH</v>
          </cell>
        </row>
        <row r="242">
          <cell r="A242" t="str">
            <v>2-055</v>
          </cell>
          <cell r="B242" t="str">
            <v>A4-</v>
          </cell>
          <cell r="C242">
            <v>1</v>
          </cell>
          <cell r="D242" t="str">
            <v>FS / PE / F6R4210,F6R4310 / JIG / - / - / COMMOND / SUPPORT ASSEMBLY LINE</v>
          </cell>
          <cell r="E242" t="str">
            <v>ดอกยิงน๊อตหัวหกเหลี่ยม</v>
          </cell>
          <cell r="F242" t="str">
            <v>HEX DRIVER BITS</v>
          </cell>
          <cell r="G242" t="str">
            <v>3C3007</v>
          </cell>
          <cell r="H242">
            <v>44</v>
          </cell>
          <cell r="I242">
            <v>40</v>
          </cell>
          <cell r="J242">
            <v>10</v>
          </cell>
          <cell r="K242" t="str">
            <v>PCS.</v>
          </cell>
          <cell r="L242" t="str">
            <v>NAC</v>
          </cell>
          <cell r="M242" t="str">
            <v>DEEPORN CHAREON CO.,LTD</v>
          </cell>
          <cell r="N242" t="str">
            <v>5 Days</v>
          </cell>
          <cell r="O242" t="str">
            <v>DCH</v>
          </cell>
        </row>
        <row r="243">
          <cell r="A243" t="str">
            <v>2-056</v>
          </cell>
          <cell r="B243" t="str">
            <v>A4-</v>
          </cell>
          <cell r="C243">
            <v>1</v>
          </cell>
          <cell r="D243" t="str">
            <v>FS / PE / F6R4210,F6R4310 / JIG / - / - / COMMOND / SUPPORT ASSEMBLY LINE</v>
          </cell>
          <cell r="E243" t="str">
            <v>ดอกยิงน๊อตหัวหกเหลี่ยม</v>
          </cell>
          <cell r="F243" t="str">
            <v>HEX DRIVER BITS</v>
          </cell>
          <cell r="G243" t="str">
            <v>3C4007</v>
          </cell>
          <cell r="H243">
            <v>44</v>
          </cell>
          <cell r="I243">
            <v>30</v>
          </cell>
          <cell r="J243">
            <v>10</v>
          </cell>
          <cell r="K243" t="str">
            <v>PCS.</v>
          </cell>
          <cell r="L243" t="str">
            <v>NAC</v>
          </cell>
          <cell r="M243" t="str">
            <v>DEEPORN CHAREON CO.,LTD</v>
          </cell>
          <cell r="N243" t="str">
            <v>5 Days</v>
          </cell>
          <cell r="O243" t="str">
            <v>DCH</v>
          </cell>
        </row>
        <row r="244">
          <cell r="A244" t="str">
            <v>2-057</v>
          </cell>
          <cell r="B244" t="str">
            <v>A4-</v>
          </cell>
          <cell r="C244">
            <v>2</v>
          </cell>
          <cell r="D244" t="str">
            <v>FS / PE / F6R4210,F6R4310 / JIG / - / - / COMMOND / SUPPORT ASSEMBLY LINE</v>
          </cell>
          <cell r="E244" t="str">
            <v>ดอกยิงน๊อตหัวหกเหลี่ยม</v>
          </cell>
          <cell r="F244" t="str">
            <v>HEX DRIVER BITS</v>
          </cell>
          <cell r="G244" t="str">
            <v>3C4010</v>
          </cell>
          <cell r="H244">
            <v>45.6</v>
          </cell>
          <cell r="I244">
            <v>50</v>
          </cell>
          <cell r="J244">
            <v>20</v>
          </cell>
          <cell r="K244" t="str">
            <v>PCS.</v>
          </cell>
          <cell r="L244" t="str">
            <v>NAC</v>
          </cell>
          <cell r="M244" t="str">
            <v>DEEPORN CHAREON CO.,LTD</v>
          </cell>
          <cell r="N244" t="str">
            <v>5 Days</v>
          </cell>
          <cell r="O244" t="str">
            <v>DCH</v>
          </cell>
        </row>
        <row r="245">
          <cell r="A245" t="str">
            <v>2-058</v>
          </cell>
          <cell r="B245" t="str">
            <v>A4-</v>
          </cell>
          <cell r="C245">
            <v>3</v>
          </cell>
          <cell r="D245" t="str">
            <v>FS / PE / F6R4210,F6R4310 / JIG / - / - / COMMOND / SUPPORT ASSEMBLY LINE</v>
          </cell>
          <cell r="E245" t="str">
            <v>ดอกยิงน๊อตหัวหกเหลี่ยม 5  x 70 mm.</v>
          </cell>
          <cell r="F245" t="str">
            <v>HEX DRIVER BITS</v>
          </cell>
          <cell r="G245" t="str">
            <v>3C5007</v>
          </cell>
          <cell r="H245">
            <v>44</v>
          </cell>
          <cell r="I245">
            <v>50</v>
          </cell>
          <cell r="J245">
            <v>10</v>
          </cell>
          <cell r="K245" t="str">
            <v>PCS.</v>
          </cell>
          <cell r="L245" t="str">
            <v>NAC</v>
          </cell>
          <cell r="M245" t="str">
            <v>DEEPORN CHAREON CO.,LTD</v>
          </cell>
          <cell r="N245" t="str">
            <v>5 Days</v>
          </cell>
          <cell r="O245" t="str">
            <v>DCH</v>
          </cell>
        </row>
        <row r="246">
          <cell r="A246" t="str">
            <v>2-059</v>
          </cell>
          <cell r="B246" t="str">
            <v>A4-</v>
          </cell>
          <cell r="C246">
            <v>4</v>
          </cell>
          <cell r="D246" t="str">
            <v>FS / PE / F6R4210,F6R4310 / JIG / - / - / COMMOND / SUPPORT ASSEMBLY LINE</v>
          </cell>
          <cell r="E246" t="str">
            <v>ดอกยิงน๊อตหัวหกเหลี่ยม</v>
          </cell>
          <cell r="F246" t="str">
            <v>HEX DRIVER BITS</v>
          </cell>
          <cell r="G246" t="str">
            <v>3C5010</v>
          </cell>
          <cell r="H246">
            <v>45.6</v>
          </cell>
          <cell r="I246">
            <v>50</v>
          </cell>
          <cell r="J246">
            <v>5</v>
          </cell>
          <cell r="K246" t="str">
            <v>PCS.</v>
          </cell>
          <cell r="L246" t="str">
            <v>NAC</v>
          </cell>
          <cell r="M246" t="str">
            <v>DEEPORN CHAREON CO.,LTD</v>
          </cell>
          <cell r="N246" t="str">
            <v>5 Days</v>
          </cell>
          <cell r="O246" t="str">
            <v>DCH</v>
          </cell>
        </row>
        <row r="247">
          <cell r="A247" t="str">
            <v>2-060</v>
          </cell>
          <cell r="B247" t="str">
            <v>A4-</v>
          </cell>
          <cell r="C247">
            <v>5</v>
          </cell>
          <cell r="D247" t="str">
            <v>FS / PE / F6R4210,F6R4310 / JIG / - / - / COMMOND / SUPPORT ASSEMBLY LINE</v>
          </cell>
          <cell r="E247" t="str">
            <v>ดอกยิงน๊อตหัวหกเหลี่ยม</v>
          </cell>
          <cell r="F247" t="str">
            <v>HEX DRIVER BITS</v>
          </cell>
          <cell r="G247" t="str">
            <v>3C6007</v>
          </cell>
          <cell r="H247">
            <v>44</v>
          </cell>
          <cell r="I247">
            <v>50</v>
          </cell>
          <cell r="J247">
            <v>10</v>
          </cell>
          <cell r="K247" t="str">
            <v>PCS.</v>
          </cell>
          <cell r="L247" t="str">
            <v>NAC</v>
          </cell>
          <cell r="M247" t="str">
            <v>DEEPORN CHAREON CO.,LTD</v>
          </cell>
          <cell r="N247" t="str">
            <v>5 Days</v>
          </cell>
          <cell r="O247" t="str">
            <v>DCH</v>
          </cell>
        </row>
        <row r="248">
          <cell r="A248" t="str">
            <v>2-061</v>
          </cell>
          <cell r="B248" t="str">
            <v>A4-</v>
          </cell>
          <cell r="C248">
            <v>6</v>
          </cell>
          <cell r="D248" t="str">
            <v>FS / PE / F6R4210,F6R4310 / JIG / - / - / COMMOND / SUPPORT ASSEMBLY LINE</v>
          </cell>
          <cell r="E248" t="str">
            <v>ดอกยิงน๊อตหัวหกเหลี่ยม</v>
          </cell>
          <cell r="F248" t="str">
            <v>HEX DRIVER BITS</v>
          </cell>
          <cell r="G248" t="str">
            <v>3C6010</v>
          </cell>
          <cell r="H248">
            <v>45.6</v>
          </cell>
          <cell r="I248">
            <v>40</v>
          </cell>
          <cell r="J248">
            <v>20</v>
          </cell>
          <cell r="K248" t="str">
            <v>PCS.</v>
          </cell>
          <cell r="L248" t="str">
            <v>NAC</v>
          </cell>
          <cell r="M248" t="str">
            <v>DEEPORN CHAREON CO.,LTD</v>
          </cell>
          <cell r="N248" t="str">
            <v>7 Days</v>
          </cell>
          <cell r="O248" t="str">
            <v>DCH</v>
          </cell>
        </row>
        <row r="249">
          <cell r="A249" t="str">
            <v>2-062</v>
          </cell>
          <cell r="B249" t="str">
            <v>A4-</v>
          </cell>
          <cell r="C249">
            <v>7</v>
          </cell>
          <cell r="D249" t="str">
            <v>FS / PE / F6R4210,F6R4310 / JIG / - / - / COMMOND / SUPPORT ASSEMBLY LINE</v>
          </cell>
          <cell r="E249" t="str">
            <v>ดอกยิงน๊อตหัวหกเหลี่ยม</v>
          </cell>
          <cell r="F249" t="str">
            <v>HEX DRIVER BITS</v>
          </cell>
          <cell r="G249" t="str">
            <v>3C6015</v>
          </cell>
          <cell r="H249">
            <v>57.6</v>
          </cell>
          <cell r="I249">
            <v>40</v>
          </cell>
          <cell r="J249">
            <v>5</v>
          </cell>
          <cell r="K249" t="str">
            <v>PCS.</v>
          </cell>
          <cell r="L249" t="str">
            <v>NAC</v>
          </cell>
          <cell r="M249" t="str">
            <v>DEEPORN CHAREON CO.,LTD</v>
          </cell>
          <cell r="N249" t="str">
            <v>30 Days</v>
          </cell>
          <cell r="O249" t="str">
            <v>DCH</v>
          </cell>
        </row>
        <row r="250">
          <cell r="A250" t="str">
            <v>2-063</v>
          </cell>
          <cell r="B250" t="str">
            <v>A4-</v>
          </cell>
          <cell r="C250">
            <v>8</v>
          </cell>
          <cell r="D250" t="str">
            <v>FS / PE / F6R4210,F6R4310 / JIG / - / - / COMMOND / SUPPORT ASSEMBLY LINE</v>
          </cell>
          <cell r="E250" t="str">
            <v>ดอกยิงน๊อตหัวหกเหลี่ยม</v>
          </cell>
          <cell r="F250" t="str">
            <v>HEX DRIVER BITS</v>
          </cell>
          <cell r="G250" t="str">
            <v>3C8007</v>
          </cell>
          <cell r="H250">
            <v>48</v>
          </cell>
          <cell r="I250">
            <v>20</v>
          </cell>
          <cell r="J250">
            <v>5</v>
          </cell>
          <cell r="K250" t="str">
            <v>PCS.</v>
          </cell>
          <cell r="L250" t="str">
            <v>NAC</v>
          </cell>
          <cell r="M250" t="str">
            <v>DEEPORN CHAREON CO.,LTD</v>
          </cell>
          <cell r="N250" t="str">
            <v>5 Days</v>
          </cell>
          <cell r="O250" t="str">
            <v>DCH</v>
          </cell>
        </row>
        <row r="251">
          <cell r="A251" t="str">
            <v>2-064</v>
          </cell>
          <cell r="B251" t="str">
            <v>A3-</v>
          </cell>
          <cell r="C251">
            <v>40</v>
          </cell>
          <cell r="D251" t="str">
            <v>FS / PE / F6R4210,F6R4310 / JIG / - / - / COMMOND / SUPPORT ASSEMBLY LINE</v>
          </cell>
          <cell r="E251" t="str">
            <v>ลูกบ๊อกลมยาว 3/8" สีดำ</v>
          </cell>
          <cell r="F251" t="str">
            <v>IMPACT DEEP SOCKETS</v>
          </cell>
          <cell r="G251" t="str">
            <v>13301M11-80</v>
          </cell>
          <cell r="H251">
            <v>293</v>
          </cell>
          <cell r="I251">
            <v>5</v>
          </cell>
          <cell r="J251">
            <v>2</v>
          </cell>
          <cell r="K251" t="str">
            <v>PCS.</v>
          </cell>
          <cell r="L251" t="str">
            <v>KOKEN</v>
          </cell>
          <cell r="M251" t="str">
            <v>N.H.K SUPPLY LTD.,PART.</v>
          </cell>
          <cell r="N251" t="str">
            <v>5 Days</v>
          </cell>
          <cell r="O251" t="str">
            <v>NHKS</v>
          </cell>
        </row>
        <row r="252">
          <cell r="A252" t="str">
            <v>2-065</v>
          </cell>
          <cell r="B252" t="str">
            <v>A3-</v>
          </cell>
          <cell r="C252">
            <v>40</v>
          </cell>
          <cell r="D252" t="str">
            <v>FS / PE / F6R4210,F6R4310 / JIG / - / - / COMMOND / SUPPORT ASSEMBLY LINE</v>
          </cell>
          <cell r="E252" t="str">
            <v>ลูกบ๊อกลมยาว 3/8" สีดำ</v>
          </cell>
          <cell r="F252" t="str">
            <v>IMPACT DEEP SOCKETS</v>
          </cell>
          <cell r="G252" t="str">
            <v>13301M12-80</v>
          </cell>
          <cell r="H252">
            <v>284</v>
          </cell>
          <cell r="I252">
            <v>10</v>
          </cell>
          <cell r="J252">
            <v>3</v>
          </cell>
          <cell r="K252" t="str">
            <v>PCS.</v>
          </cell>
          <cell r="L252" t="str">
            <v>KOKEN</v>
          </cell>
          <cell r="M252" t="str">
            <v>N.H.K SUPPLY LTD.,PART.</v>
          </cell>
          <cell r="N252" t="str">
            <v>5 Days</v>
          </cell>
          <cell r="O252" t="str">
            <v>NHKS</v>
          </cell>
        </row>
        <row r="253">
          <cell r="A253" t="str">
            <v>2-066</v>
          </cell>
          <cell r="B253" t="str">
            <v>A3-</v>
          </cell>
          <cell r="C253">
            <v>46</v>
          </cell>
          <cell r="D253" t="str">
            <v>FS / PE / F6R4210,F6R4310 / JIG / - / - / COMMOND / SUPPORT ASSEMBLY LINE</v>
          </cell>
          <cell r="E253" t="str">
            <v>ลูกบ๊อกลมยาว 1/2" สีดำ</v>
          </cell>
          <cell r="F253" t="str">
            <v>IMPACT DEEP SOCKETS</v>
          </cell>
          <cell r="G253" t="str">
            <v>14301M12</v>
          </cell>
          <cell r="H253" t="str">
            <v>-</v>
          </cell>
          <cell r="I253">
            <v>10</v>
          </cell>
          <cell r="J253">
            <v>2</v>
          </cell>
          <cell r="K253" t="str">
            <v>PCS.</v>
          </cell>
          <cell r="L253" t="str">
            <v>KOKEN</v>
          </cell>
          <cell r="M253" t="str">
            <v>N.H.K SUPPLY LTD.,PART.</v>
          </cell>
          <cell r="N253" t="str">
            <v>5 Days</v>
          </cell>
          <cell r="O253" t="str">
            <v>NHKS</v>
          </cell>
        </row>
        <row r="254">
          <cell r="A254" t="str">
            <v>2-067</v>
          </cell>
          <cell r="B254" t="str">
            <v>A3-</v>
          </cell>
          <cell r="C254">
            <v>47</v>
          </cell>
          <cell r="D254" t="str">
            <v>FS / PE / F6R4210,F6R4310 / JIG / - / - / COMMOND / SUPPORT ASSEMBLY LINE</v>
          </cell>
          <cell r="E254" t="str">
            <v>ลูกบ๊อกลมยาว 1/2" สีดำ</v>
          </cell>
          <cell r="F254" t="str">
            <v>IMPACT DEEP SOCKETS</v>
          </cell>
          <cell r="G254" t="str">
            <v>14301M14</v>
          </cell>
          <cell r="H254">
            <v>340</v>
          </cell>
          <cell r="I254">
            <v>10</v>
          </cell>
          <cell r="J254">
            <v>3</v>
          </cell>
          <cell r="K254" t="str">
            <v>PCS.</v>
          </cell>
          <cell r="L254" t="str">
            <v>KOKEN</v>
          </cell>
          <cell r="M254" t="str">
            <v>N.H.K SUPPLY LTD.,PART.</v>
          </cell>
          <cell r="N254" t="str">
            <v>5 Days</v>
          </cell>
          <cell r="O254" t="str">
            <v>NHKS</v>
          </cell>
        </row>
        <row r="255">
          <cell r="A255" t="str">
            <v>2-068</v>
          </cell>
          <cell r="B255" t="str">
            <v>A3-</v>
          </cell>
          <cell r="C255">
            <v>48</v>
          </cell>
          <cell r="D255" t="str">
            <v>FS / PE / F6R4210,F6R4310 / JIG / - / - / COMMOND / SUPPORT ASSEMBLY LINE</v>
          </cell>
          <cell r="E255" t="str">
            <v>ลูกบ๊อกลมยาว 1/2" สีดำ</v>
          </cell>
          <cell r="F255" t="str">
            <v>IMPACT DEEP SOCKETS</v>
          </cell>
          <cell r="G255" t="str">
            <v>14301M16</v>
          </cell>
          <cell r="H255">
            <v>350</v>
          </cell>
          <cell r="I255">
            <v>10</v>
          </cell>
          <cell r="J255">
            <v>2</v>
          </cell>
          <cell r="K255" t="str">
            <v>PCS.</v>
          </cell>
          <cell r="L255" t="str">
            <v>KOKEN</v>
          </cell>
          <cell r="M255" t="str">
            <v>N.H.K SUPPLY LTD.,PART.</v>
          </cell>
          <cell r="N255" t="str">
            <v>5 Days</v>
          </cell>
          <cell r="O255" t="str">
            <v>NHKS</v>
          </cell>
        </row>
        <row r="256">
          <cell r="A256" t="str">
            <v>2-069</v>
          </cell>
          <cell r="B256" t="str">
            <v>A3-</v>
          </cell>
          <cell r="C256">
            <v>48</v>
          </cell>
          <cell r="D256" t="str">
            <v>FS / PE / F6R4210,F6R4310 / JIG / - / - / COMMOND / SUPPORT ASSEMBLY LINE</v>
          </cell>
          <cell r="E256" t="str">
            <v>ลูกบ๊อกลมยาว 1/2" สีดำ</v>
          </cell>
          <cell r="F256" t="str">
            <v>IMPACT DEEP SOCKETS</v>
          </cell>
          <cell r="G256" t="str">
            <v>14301M17</v>
          </cell>
          <cell r="H256">
            <v>350</v>
          </cell>
          <cell r="I256">
            <v>10</v>
          </cell>
          <cell r="J256">
            <v>2</v>
          </cell>
          <cell r="K256" t="str">
            <v>PCS.</v>
          </cell>
          <cell r="L256" t="str">
            <v>KOKEN</v>
          </cell>
          <cell r="M256" t="str">
            <v>N.H.K SUPPLY LTD.,PART.</v>
          </cell>
          <cell r="N256" t="str">
            <v>5 Days</v>
          </cell>
          <cell r="O256" t="str">
            <v>NHKS</v>
          </cell>
        </row>
        <row r="257">
          <cell r="A257" t="str">
            <v>2-070</v>
          </cell>
          <cell r="B257" t="str">
            <v>A3-</v>
          </cell>
          <cell r="C257">
            <v>49</v>
          </cell>
          <cell r="D257" t="str">
            <v>FS / PE / F6R4210,F6R4310 / JIG / - / - / COMMOND / SUPPORT ASSEMBLY LINE</v>
          </cell>
          <cell r="E257" t="str">
            <v>ลูกบ๊อกลมยาว 1/2" สีดำ</v>
          </cell>
          <cell r="F257" t="str">
            <v>IMPACT DEEP SOCKETS</v>
          </cell>
          <cell r="G257" t="str">
            <v>P4L-19</v>
          </cell>
          <cell r="H257">
            <v>270</v>
          </cell>
          <cell r="I257">
            <v>10</v>
          </cell>
          <cell r="J257">
            <v>3</v>
          </cell>
          <cell r="K257" t="str">
            <v>PCS.</v>
          </cell>
          <cell r="L257" t="str">
            <v>MITOLOY</v>
          </cell>
          <cell r="M257" t="str">
            <v>CHANCHAI ENGENEERING &amp; EQ</v>
          </cell>
          <cell r="N257" t="str">
            <v>5 Days</v>
          </cell>
          <cell r="O257" t="str">
            <v>CEEC</v>
          </cell>
        </row>
        <row r="258">
          <cell r="A258" t="str">
            <v>2-071</v>
          </cell>
          <cell r="B258" t="str">
            <v>A3-</v>
          </cell>
          <cell r="C258">
            <v>50</v>
          </cell>
          <cell r="D258" t="str">
            <v>FS / PE / F6R4210,F6R4310 / JIG / - / - / COMMOND / SUPPORT ASSEMBLY LINE</v>
          </cell>
          <cell r="E258" t="str">
            <v>ลูกบ๊อกลมยาว 1/2" สีดำ</v>
          </cell>
          <cell r="F258" t="str">
            <v>IMPACT DEEP SOCKETS</v>
          </cell>
          <cell r="G258" t="str">
            <v>14301M-22</v>
          </cell>
          <cell r="H258">
            <v>363</v>
          </cell>
          <cell r="I258">
            <v>5</v>
          </cell>
          <cell r="J258">
            <v>2</v>
          </cell>
          <cell r="K258" t="str">
            <v>PCS.</v>
          </cell>
          <cell r="L258" t="str">
            <v>KOKEN</v>
          </cell>
          <cell r="M258" t="str">
            <v>N.H.K SUPPLY LTD.,PART.</v>
          </cell>
          <cell r="N258" t="str">
            <v>5 Days</v>
          </cell>
          <cell r="O258" t="str">
            <v>NHKS</v>
          </cell>
        </row>
        <row r="259">
          <cell r="A259" t="str">
            <v>2-072</v>
          </cell>
          <cell r="B259" t="str">
            <v>A3-</v>
          </cell>
          <cell r="C259">
            <v>50</v>
          </cell>
          <cell r="D259" t="str">
            <v>FS / PE / F6R4210,F6R4310 / JIG / - / - / COMMOND / SUPPORT ASSEMBLY LINE</v>
          </cell>
          <cell r="E259" t="str">
            <v>ลูกบ๊อกลมยาว 1/2" สีดำ</v>
          </cell>
          <cell r="F259" t="str">
            <v>IMPACT DEEP SOCKETS</v>
          </cell>
          <cell r="G259" t="str">
            <v>14301M-24</v>
          </cell>
          <cell r="H259">
            <v>429</v>
          </cell>
          <cell r="I259">
            <v>5</v>
          </cell>
          <cell r="J259">
            <v>2</v>
          </cell>
          <cell r="K259" t="str">
            <v>PCS.</v>
          </cell>
          <cell r="L259" t="str">
            <v>KOKEN</v>
          </cell>
          <cell r="M259" t="str">
            <v>N.H.K SUPPLY LTD.,PART.</v>
          </cell>
          <cell r="N259" t="str">
            <v>5 Days</v>
          </cell>
          <cell r="O259" t="str">
            <v>NHKS</v>
          </cell>
        </row>
        <row r="260">
          <cell r="A260" t="str">
            <v>2-073</v>
          </cell>
          <cell r="B260" t="str">
            <v>A3-</v>
          </cell>
          <cell r="C260">
            <v>50</v>
          </cell>
          <cell r="D260" t="str">
            <v>FS / PE / F6R4210,F6R4310 / JIG / - / - / COMMOND / SUPPORT ASSEMBLY LINE</v>
          </cell>
          <cell r="E260" t="str">
            <v>ลูกบ๊อกลมยาว 1/2" สีดำ</v>
          </cell>
          <cell r="F260" t="str">
            <v>IMPACT DEEP SOCKETS</v>
          </cell>
          <cell r="G260" t="str">
            <v>14301M-27</v>
          </cell>
          <cell r="H260">
            <v>454</v>
          </cell>
          <cell r="I260">
            <v>5</v>
          </cell>
          <cell r="J260">
            <v>2</v>
          </cell>
          <cell r="K260" t="str">
            <v>PCS.</v>
          </cell>
          <cell r="L260" t="str">
            <v>KOKEN</v>
          </cell>
          <cell r="M260" t="str">
            <v>N.H.K SUPPLY LTD.,PART.</v>
          </cell>
          <cell r="N260" t="str">
            <v>5 Days</v>
          </cell>
          <cell r="O260" t="str">
            <v>NHKS</v>
          </cell>
        </row>
        <row r="261">
          <cell r="A261" t="str">
            <v>2-074</v>
          </cell>
          <cell r="B261" t="str">
            <v>A3-</v>
          </cell>
          <cell r="C261">
            <v>53</v>
          </cell>
          <cell r="D261" t="str">
            <v>FS / PE / F6R4210,F6R4310 / JIG / - / - / COMMOND / SUPPORT ASSEMBLY LINE</v>
          </cell>
          <cell r="E261" t="str">
            <v>ลูกบ๊อกลมยาว 150 MM. สีดำ 3/8"</v>
          </cell>
          <cell r="F261" t="str">
            <v>IMPACT EXTENSION SOCKETS</v>
          </cell>
          <cell r="G261" t="str">
            <v>13145M12-150</v>
          </cell>
          <cell r="H261">
            <v>657</v>
          </cell>
          <cell r="I261">
            <v>5</v>
          </cell>
          <cell r="J261">
            <v>2</v>
          </cell>
          <cell r="K261" t="str">
            <v>PCS.</v>
          </cell>
          <cell r="L261" t="str">
            <v>KOKEN</v>
          </cell>
          <cell r="M261" t="str">
            <v>N.H.K SUPPLY LTD.,PART.</v>
          </cell>
          <cell r="N261" t="str">
            <v>5 Days</v>
          </cell>
          <cell r="O261" t="str">
            <v>NHKS</v>
          </cell>
        </row>
        <row r="262">
          <cell r="A262" t="str">
            <v>2-075</v>
          </cell>
          <cell r="B262" t="str">
            <v>A3-</v>
          </cell>
          <cell r="C262">
            <v>54</v>
          </cell>
          <cell r="D262" t="str">
            <v>FS / PE / F6R4210,F6R4310 / JIG / - / - / COMMOND / SUPPORT ASSEMBLY LINE</v>
          </cell>
          <cell r="E262" t="str">
            <v>ลูกบ๊อกลมยาว 150 MM. สีดำ 1/2"</v>
          </cell>
          <cell r="F262" t="str">
            <v>IMPACT EXTENSION SOCKETS</v>
          </cell>
          <cell r="G262" t="str">
            <v>14145M14-150</v>
          </cell>
          <cell r="H262">
            <v>720</v>
          </cell>
          <cell r="I262">
            <v>3</v>
          </cell>
          <cell r="J262">
            <v>1</v>
          </cell>
          <cell r="K262" t="str">
            <v>PCS.</v>
          </cell>
          <cell r="L262" t="str">
            <v>KOKEN</v>
          </cell>
          <cell r="M262" t="str">
            <v>N.H.K SUPPLY LTD.,PART.</v>
          </cell>
          <cell r="N262" t="str">
            <v>5 Days</v>
          </cell>
          <cell r="O262" t="str">
            <v>NHKS</v>
          </cell>
        </row>
        <row r="263">
          <cell r="A263" t="str">
            <v>2-076</v>
          </cell>
          <cell r="B263" t="str">
            <v>A3-</v>
          </cell>
          <cell r="C263">
            <v>38</v>
          </cell>
          <cell r="D263" t="str">
            <v>FS / PE / F6R4210,F6R4310 / JIG / - / - / COMMOND / SUPPORT ASSEMBLY LINE</v>
          </cell>
          <cell r="E263" t="str">
            <v>ลูกบ๊อกลมหามุมสั้น 3/8" x 32 สีดำ</v>
          </cell>
          <cell r="F263" t="str">
            <v>IMPACT PATHFINDER SOCKETS</v>
          </cell>
          <cell r="G263" t="str">
            <v>13465M10</v>
          </cell>
          <cell r="H263">
            <v>242</v>
          </cell>
          <cell r="I263">
            <v>10</v>
          </cell>
          <cell r="J263">
            <v>2</v>
          </cell>
          <cell r="K263" t="str">
            <v>PCS.</v>
          </cell>
          <cell r="L263" t="str">
            <v>KOKEN</v>
          </cell>
          <cell r="M263" t="str">
            <v>N.H.K SUPPLY LTD.,PART.</v>
          </cell>
          <cell r="N263" t="str">
            <v>5 Days</v>
          </cell>
          <cell r="O263" t="str">
            <v>NHKS</v>
          </cell>
        </row>
        <row r="264">
          <cell r="A264" t="str">
            <v>2-077</v>
          </cell>
          <cell r="B264" t="str">
            <v>A3-</v>
          </cell>
          <cell r="C264">
            <v>38</v>
          </cell>
          <cell r="D264" t="str">
            <v>FS / PE / F6R4210,F6R4310 / JIG / - / - / COMMOND / SUPPORT ASSEMBLY LINE</v>
          </cell>
          <cell r="E264" t="str">
            <v>ลูกบ๊อกลมหามุมสั้น 3/8" สีดำ</v>
          </cell>
          <cell r="F264" t="str">
            <v>IMPACT PATHFINDER SOCKETS</v>
          </cell>
          <cell r="G264" t="str">
            <v>13465M12</v>
          </cell>
          <cell r="H264">
            <v>255</v>
          </cell>
          <cell r="I264">
            <v>5</v>
          </cell>
          <cell r="J264">
            <v>2</v>
          </cell>
          <cell r="K264" t="str">
            <v>PCS.</v>
          </cell>
          <cell r="L264" t="str">
            <v>KOKEN</v>
          </cell>
          <cell r="M264" t="str">
            <v>N.H.K SUPPLY LTD.,PART.</v>
          </cell>
          <cell r="N264" t="str">
            <v>5 Days</v>
          </cell>
          <cell r="O264" t="str">
            <v>NHKS</v>
          </cell>
        </row>
        <row r="265">
          <cell r="A265" t="str">
            <v>2-078</v>
          </cell>
          <cell r="B265" t="str">
            <v>A3-</v>
          </cell>
          <cell r="C265">
            <v>38</v>
          </cell>
          <cell r="D265" t="str">
            <v>FS / PE / F6R4210,F6R4310 / JIG / - / - / COMMOND / SUPPORT ASSEMBLY LINE</v>
          </cell>
          <cell r="E265" t="str">
            <v>ลูกบ๊อกลมสั้น 1/4" สีดำ</v>
          </cell>
          <cell r="F265" t="str">
            <v>IMPACT SHORT SOCKET</v>
          </cell>
          <cell r="G265" t="str">
            <v>12400M12</v>
          </cell>
          <cell r="H265">
            <v>122</v>
          </cell>
          <cell r="I265">
            <v>10</v>
          </cell>
          <cell r="J265">
            <v>3</v>
          </cell>
          <cell r="K265" t="str">
            <v>PCS.</v>
          </cell>
          <cell r="L265" t="str">
            <v>KOKEN</v>
          </cell>
          <cell r="M265" t="str">
            <v>N.H.K SUPPLY LTD.,PART.</v>
          </cell>
          <cell r="N265" t="str">
            <v>5 Days</v>
          </cell>
          <cell r="O265" t="str">
            <v>NHKS</v>
          </cell>
        </row>
        <row r="266">
          <cell r="A266" t="str">
            <v>2-079</v>
          </cell>
          <cell r="B266" t="str">
            <v>A3-</v>
          </cell>
          <cell r="C266">
            <v>37</v>
          </cell>
          <cell r="D266" t="str">
            <v>FS / PE / F6R4210,F6R4310 / JIG / - / - / COMMOND / SUPPORT ASSEMBLY LINE</v>
          </cell>
          <cell r="E266" t="str">
            <v>ลูกบ๊อกลมสั้น 3/8" สีดำ</v>
          </cell>
          <cell r="F266" t="str">
            <v>IMPACT SHORT SOCKET</v>
          </cell>
          <cell r="G266" t="str">
            <v>13403M08</v>
          </cell>
          <cell r="H266">
            <v>178</v>
          </cell>
          <cell r="I266">
            <v>10</v>
          </cell>
          <cell r="J266">
            <v>3</v>
          </cell>
          <cell r="K266" t="str">
            <v>PCS.</v>
          </cell>
          <cell r="L266" t="str">
            <v>KOKEN</v>
          </cell>
          <cell r="M266" t="str">
            <v>N.H.K SUPPLY LTD.,PART.</v>
          </cell>
          <cell r="N266" t="str">
            <v>5 Days</v>
          </cell>
          <cell r="O266" t="str">
            <v>NHKS</v>
          </cell>
        </row>
        <row r="267">
          <cell r="A267" t="str">
            <v>2-080</v>
          </cell>
          <cell r="B267" t="str">
            <v>A3-</v>
          </cell>
          <cell r="C267">
            <v>39</v>
          </cell>
          <cell r="D267" t="str">
            <v>FS / PE / F6R4210,F6R4310 / JIG / - / - / COMMOND / SUPPORT ASSEMBLY LINE</v>
          </cell>
          <cell r="E267" t="str">
            <v>ลูกบ๊อกลมสั้น 3/8" สีดำ</v>
          </cell>
          <cell r="F267" t="str">
            <v>IMPACT SHORT SOCKET</v>
          </cell>
          <cell r="G267" t="str">
            <v>13401M10</v>
          </cell>
          <cell r="H267">
            <v>178</v>
          </cell>
          <cell r="I267">
            <v>10</v>
          </cell>
          <cell r="J267">
            <v>3</v>
          </cell>
          <cell r="K267" t="str">
            <v>PCS.</v>
          </cell>
          <cell r="L267" t="str">
            <v>KOKEN</v>
          </cell>
          <cell r="M267" t="str">
            <v>N.H.K SUPPLY LTD.,PART.</v>
          </cell>
          <cell r="N267" t="str">
            <v>5 Days</v>
          </cell>
          <cell r="O267" t="str">
            <v>NHKS</v>
          </cell>
        </row>
        <row r="268">
          <cell r="A268" t="str">
            <v>2-081</v>
          </cell>
          <cell r="B268" t="str">
            <v>A3-</v>
          </cell>
          <cell r="C268">
            <v>39</v>
          </cell>
          <cell r="D268" t="str">
            <v>FS / PE / F6R4210,F6R4310 / JIG / - / - / COMMOND / SUPPORT ASSEMBLY LINE</v>
          </cell>
          <cell r="E268" t="str">
            <v>ลูกบ๊อกลมสั้น 3/8" สีดำ</v>
          </cell>
          <cell r="F268" t="str">
            <v>IMPACT SHORT SOCKET</v>
          </cell>
          <cell r="G268" t="str">
            <v>13401M12</v>
          </cell>
          <cell r="H268">
            <v>178</v>
          </cell>
          <cell r="I268">
            <v>10</v>
          </cell>
          <cell r="J268">
            <v>3</v>
          </cell>
          <cell r="K268" t="str">
            <v>PCS.</v>
          </cell>
          <cell r="L268" t="str">
            <v>KOKEN</v>
          </cell>
          <cell r="M268" t="str">
            <v>N.H.K SUPPLY LTD.,PART.</v>
          </cell>
          <cell r="N268" t="str">
            <v>5 Days</v>
          </cell>
          <cell r="O268" t="str">
            <v>NHKS</v>
          </cell>
        </row>
        <row r="269">
          <cell r="A269" t="str">
            <v>2-082</v>
          </cell>
          <cell r="B269" t="str">
            <v>A3-</v>
          </cell>
          <cell r="C269">
            <v>39</v>
          </cell>
          <cell r="D269" t="str">
            <v>FS / PE / F6R4210,F6R4310 / JIG / - / - / COMMOND / SUPPORT ASSEMBLY LINE</v>
          </cell>
          <cell r="E269" t="str">
            <v>ลูกบ๊อกลมสั้น 3/8" สีดำ</v>
          </cell>
          <cell r="F269" t="str">
            <v>IMPACT SHORT SOCKET</v>
          </cell>
          <cell r="G269" t="str">
            <v>13401M14</v>
          </cell>
          <cell r="H269">
            <v>199</v>
          </cell>
          <cell r="I269">
            <v>10</v>
          </cell>
          <cell r="J269">
            <v>3</v>
          </cell>
          <cell r="K269" t="str">
            <v>PCS.</v>
          </cell>
          <cell r="L269" t="str">
            <v>KOKEN</v>
          </cell>
          <cell r="M269" t="str">
            <v>N.H.K SUPPLY LTD.,PART.</v>
          </cell>
          <cell r="N269" t="str">
            <v>5 Days</v>
          </cell>
          <cell r="O269" t="str">
            <v>NHKS</v>
          </cell>
        </row>
        <row r="270">
          <cell r="A270" t="str">
            <v>2-083</v>
          </cell>
          <cell r="B270" t="str">
            <v>A3-</v>
          </cell>
          <cell r="C270">
            <v>42</v>
          </cell>
          <cell r="D270" t="str">
            <v>FS / PE / F6R4210,F6R4310 / JIG / - / - / COMMOND / SUPPORT ASSEMBLY LINE</v>
          </cell>
          <cell r="E270" t="str">
            <v>ลูกบ๊อกลมสั้น 1/2" สีดำ</v>
          </cell>
          <cell r="F270" t="str">
            <v>IMPACT SHORT SOCKET</v>
          </cell>
          <cell r="G270" t="str">
            <v>P4-14</v>
          </cell>
          <cell r="H270">
            <v>150</v>
          </cell>
          <cell r="I270">
            <v>10</v>
          </cell>
          <cell r="J270">
            <v>3</v>
          </cell>
          <cell r="K270" t="str">
            <v>PCS.</v>
          </cell>
          <cell r="L270" t="str">
            <v>MITOLOY</v>
          </cell>
          <cell r="M270" t="str">
            <v>CHANCHAI ENGENEERING &amp; EQ</v>
          </cell>
          <cell r="N270" t="str">
            <v>5 Days</v>
          </cell>
          <cell r="O270" t="str">
            <v>CEEC</v>
          </cell>
        </row>
        <row r="271">
          <cell r="A271" t="str">
            <v>2-084</v>
          </cell>
          <cell r="B271" t="str">
            <v>A3-</v>
          </cell>
          <cell r="C271">
            <v>42</v>
          </cell>
          <cell r="D271" t="str">
            <v>FS / PE / F6R4210,F6R4310 / JIG / - / - / COMMOND / SUPPORT ASSEMBLY LINE</v>
          </cell>
          <cell r="E271" t="str">
            <v>ลูกบ๊อกลมสั้น 1/2" สีดำ</v>
          </cell>
          <cell r="F271" t="str">
            <v>IMPACT SHORT SOCKET</v>
          </cell>
          <cell r="G271" t="str">
            <v>14403M15</v>
          </cell>
          <cell r="H271">
            <v>221</v>
          </cell>
          <cell r="I271">
            <v>5</v>
          </cell>
          <cell r="J271">
            <v>2</v>
          </cell>
          <cell r="K271" t="str">
            <v>PCS.</v>
          </cell>
          <cell r="L271" t="str">
            <v>KOKEN</v>
          </cell>
          <cell r="M271" t="str">
            <v>N.H.K SUPPLY LTD.,PART.</v>
          </cell>
          <cell r="N271" t="str">
            <v>5 Days</v>
          </cell>
          <cell r="O271" t="str">
            <v>NHKS</v>
          </cell>
        </row>
        <row r="272">
          <cell r="A272" t="str">
            <v>2-085</v>
          </cell>
          <cell r="B272" t="str">
            <v>A3-</v>
          </cell>
          <cell r="C272">
            <v>43</v>
          </cell>
          <cell r="D272" t="str">
            <v>FS / PE / F6R4210,F6R4310 / JIG / - / - / COMMOND / SUPPORT ASSEMBLY LINE</v>
          </cell>
          <cell r="E272" t="str">
            <v>ลูกบ๊อกลมสั้น 1/2" สีดำ</v>
          </cell>
          <cell r="F272" t="str">
            <v>IMPACT SHORT SOCKET</v>
          </cell>
          <cell r="G272" t="str">
            <v>P4-17</v>
          </cell>
          <cell r="H272">
            <v>127.2</v>
          </cell>
          <cell r="I272">
            <v>10</v>
          </cell>
          <cell r="J272">
            <v>3</v>
          </cell>
          <cell r="K272" t="str">
            <v>PCS.</v>
          </cell>
          <cell r="L272" t="str">
            <v>MITOLOY</v>
          </cell>
          <cell r="M272" t="str">
            <v>CHANCHAI ENGENEERING &amp; EQ</v>
          </cell>
          <cell r="N272" t="str">
            <v>5 Days</v>
          </cell>
          <cell r="O272" t="str">
            <v>CEEC</v>
          </cell>
        </row>
        <row r="273">
          <cell r="A273" t="str">
            <v>2-086</v>
          </cell>
          <cell r="B273" t="str">
            <v>A3-</v>
          </cell>
          <cell r="C273">
            <v>43</v>
          </cell>
          <cell r="D273" t="str">
            <v>FS / PE / F6R4210,F6R4310 / JIG / - / - / COMMOND / SUPPORT ASSEMBLY LINE</v>
          </cell>
          <cell r="E273" t="str">
            <v>ลูกบ๊อกลมสั้น 1/2" สีดำ</v>
          </cell>
          <cell r="F273" t="str">
            <v>IMPACT SHORT SOCKET</v>
          </cell>
          <cell r="G273" t="str">
            <v>P4-19</v>
          </cell>
          <cell r="H273">
            <v>158.4</v>
          </cell>
          <cell r="I273">
            <v>10</v>
          </cell>
          <cell r="J273">
            <v>3</v>
          </cell>
          <cell r="K273" t="str">
            <v>PCS.</v>
          </cell>
          <cell r="L273" t="str">
            <v>MITOLOY</v>
          </cell>
          <cell r="M273" t="str">
            <v>CHANCHAI ENGENEERING &amp; EQ</v>
          </cell>
          <cell r="N273" t="str">
            <v>5 Days</v>
          </cell>
          <cell r="O273" t="str">
            <v>CEEC</v>
          </cell>
        </row>
        <row r="274">
          <cell r="A274" t="str">
            <v>2-087</v>
          </cell>
          <cell r="B274" t="str">
            <v>A3-</v>
          </cell>
          <cell r="C274">
            <v>4</v>
          </cell>
          <cell r="D274" t="str">
            <v>FS / PE / F6R4210,F6R4310 / JIG / - / - / COMMOND / SUPPORT ASSEMBLY LINE</v>
          </cell>
          <cell r="E274" t="str">
            <v>ลูกบ๊อกลมสั้น 1/4" สีดำ</v>
          </cell>
          <cell r="F274" t="str">
            <v>IMPACT SHORT SOCKET TORX</v>
          </cell>
          <cell r="G274" t="str">
            <v>12425 E5</v>
          </cell>
          <cell r="H274">
            <v>218</v>
          </cell>
          <cell r="I274">
            <v>5</v>
          </cell>
          <cell r="J274">
            <v>2</v>
          </cell>
          <cell r="K274" t="str">
            <v>PCS.</v>
          </cell>
          <cell r="L274" t="str">
            <v>KOKEN</v>
          </cell>
          <cell r="M274" t="str">
            <v>N.H.K SUPPLY LTD.,PART.</v>
          </cell>
          <cell r="N274" t="str">
            <v>5 Days</v>
          </cell>
          <cell r="O274" t="str">
            <v>NHKS</v>
          </cell>
        </row>
        <row r="275">
          <cell r="A275" t="str">
            <v>2-088</v>
          </cell>
          <cell r="B275" t="str">
            <v>A3-</v>
          </cell>
          <cell r="C275">
            <v>4</v>
          </cell>
          <cell r="D275" t="str">
            <v>FS / PE / F6R4210,F6R4310 / JIG / - / - / COMMOND / SUPPORT ASSEMBLY LINE</v>
          </cell>
          <cell r="E275" t="str">
            <v>ลูกบ๊อกลมสั้น 3/8" สีดำ</v>
          </cell>
          <cell r="F275" t="str">
            <v>IMPACT SHORT SOCKET TORX</v>
          </cell>
          <cell r="G275" t="str">
            <v>13425 E5</v>
          </cell>
          <cell r="H275">
            <v>280</v>
          </cell>
          <cell r="I275">
            <v>5</v>
          </cell>
          <cell r="J275">
            <v>2</v>
          </cell>
          <cell r="K275" t="str">
            <v>PCS.</v>
          </cell>
          <cell r="L275" t="str">
            <v>KOKEN</v>
          </cell>
          <cell r="M275" t="str">
            <v>N.H.K SUPPLY LTD.,PART.</v>
          </cell>
          <cell r="N275" t="str">
            <v>5 Days</v>
          </cell>
          <cell r="O275" t="str">
            <v>NHKS</v>
          </cell>
        </row>
        <row r="276">
          <cell r="A276" t="str">
            <v>2-089</v>
          </cell>
          <cell r="B276" t="str">
            <v>A3-</v>
          </cell>
          <cell r="C276">
            <v>44</v>
          </cell>
          <cell r="D276" t="str">
            <v>FS / PE / F6R4210,F6R4310 / JIG / - / - / COMMOND / SUPPORT ASSEMBLY LINE</v>
          </cell>
          <cell r="E276" t="str">
            <v>ลูกบ๊อกลมยิงสะตัด 1/2" สีดำ</v>
          </cell>
          <cell r="F276" t="str">
            <v>IMPACT STUD BOLT SETTER</v>
          </cell>
          <cell r="G276" t="str">
            <v>14103M  M6 x 1.0</v>
          </cell>
          <cell r="H276">
            <v>333</v>
          </cell>
          <cell r="I276">
            <v>10</v>
          </cell>
          <cell r="J276">
            <v>2</v>
          </cell>
          <cell r="K276" t="str">
            <v>PCS.</v>
          </cell>
          <cell r="L276" t="str">
            <v>KOKEN</v>
          </cell>
          <cell r="M276" t="str">
            <v>N.H.K SUPPLY LTD.,PART.</v>
          </cell>
          <cell r="N276" t="str">
            <v>5 Days</v>
          </cell>
          <cell r="O276" t="str">
            <v>NHKS</v>
          </cell>
        </row>
        <row r="277">
          <cell r="A277" t="str">
            <v>2-090</v>
          </cell>
          <cell r="B277" t="str">
            <v>A3-</v>
          </cell>
          <cell r="C277">
            <v>44</v>
          </cell>
          <cell r="D277" t="str">
            <v>FS / PE / F6R4210,F6R4310 / JIG / - / - / COMMOND / SUPPORT ASSEMBLY LINE</v>
          </cell>
          <cell r="E277" t="str">
            <v>ลูกบ๊อกลมยิงสะตัด 1/2" สีดำ</v>
          </cell>
          <cell r="F277" t="str">
            <v>IMPACT STUD BOLT SETTER</v>
          </cell>
          <cell r="G277" t="str">
            <v>14103M  M8 x 1.25</v>
          </cell>
          <cell r="H277">
            <v>379</v>
          </cell>
          <cell r="I277">
            <v>10</v>
          </cell>
          <cell r="J277">
            <v>2</v>
          </cell>
          <cell r="K277" t="str">
            <v>PCS.</v>
          </cell>
          <cell r="L277" t="str">
            <v>KOKEN</v>
          </cell>
          <cell r="M277" t="str">
            <v>N.H.K SUPPLY LTD.,PART.</v>
          </cell>
          <cell r="N277" t="str">
            <v>5 Days</v>
          </cell>
          <cell r="O277" t="str">
            <v>NHKS</v>
          </cell>
        </row>
        <row r="278">
          <cell r="A278" t="str">
            <v>2-091</v>
          </cell>
          <cell r="B278" t="str">
            <v>A3-</v>
          </cell>
          <cell r="C278">
            <v>44</v>
          </cell>
          <cell r="D278" t="str">
            <v>FS / PE / F6R4210,F6R4310 / JIG / SUPPORT ASSEMBLY LINE</v>
          </cell>
          <cell r="E278" t="str">
            <v>ลูกบ๊อกลมยิงสะตัด 1/2" สีดำ</v>
          </cell>
          <cell r="F278" t="str">
            <v>IMPACT STUD BOLT SETTER</v>
          </cell>
          <cell r="G278" t="str">
            <v>14103M  M10 x 1.25</v>
          </cell>
          <cell r="H278">
            <v>429</v>
          </cell>
          <cell r="I278">
            <v>5</v>
          </cell>
          <cell r="J278">
            <v>2</v>
          </cell>
          <cell r="K278" t="str">
            <v>PCS.</v>
          </cell>
          <cell r="L278" t="str">
            <v>KOKEN</v>
          </cell>
          <cell r="M278" t="str">
            <v>N.H.K SUPPLY LTD.,PART.</v>
          </cell>
          <cell r="N278" t="str">
            <v>5 Days</v>
          </cell>
          <cell r="O278" t="str">
            <v>NHKS</v>
          </cell>
        </row>
        <row r="279">
          <cell r="A279" t="str">
            <v>2-092</v>
          </cell>
          <cell r="B279" t="str">
            <v>A3-</v>
          </cell>
          <cell r="C279">
            <v>6</v>
          </cell>
          <cell r="D279" t="str">
            <v>FS / PE / F6R4210,F6R4310 / JIG / - / - / COMMOND / SUPPORT ASSEMBLY LINE</v>
          </cell>
          <cell r="E279" t="str">
            <v>ลูกบ๊อกยิงหัวน๊อตแบบยาวเบอร์ 8</v>
          </cell>
          <cell r="F279" t="str">
            <v>LONG SOCKET</v>
          </cell>
          <cell r="G279" t="str">
            <v>3300M-8</v>
          </cell>
          <cell r="H279">
            <v>191</v>
          </cell>
          <cell r="I279">
            <v>10</v>
          </cell>
          <cell r="J279">
            <v>3</v>
          </cell>
          <cell r="K279" t="str">
            <v>PCS.</v>
          </cell>
          <cell r="L279" t="str">
            <v>KOKEN</v>
          </cell>
          <cell r="M279" t="str">
            <v>N.H.K SUPPLY LTD.,PART.</v>
          </cell>
          <cell r="N279" t="str">
            <v>5 Days</v>
          </cell>
          <cell r="O279" t="str">
            <v>NHKS</v>
          </cell>
        </row>
        <row r="280">
          <cell r="A280" t="str">
            <v>2-093</v>
          </cell>
          <cell r="B280" t="str">
            <v>A3-</v>
          </cell>
          <cell r="C280">
            <v>7</v>
          </cell>
          <cell r="D280" t="str">
            <v>FS / PE / F6R4210,F6R4310 / JIG / - / - / COMMOND / SUPPORT ASSEMBLY LINE</v>
          </cell>
          <cell r="E280" t="str">
            <v>ลูกบ๊อกยิงหัวน๊อตแบบยาวเบอร์ 9</v>
          </cell>
          <cell r="F280" t="str">
            <v>LONG SOCKET</v>
          </cell>
          <cell r="G280" t="str">
            <v>3300M-9</v>
          </cell>
          <cell r="H280">
            <v>191</v>
          </cell>
          <cell r="I280">
            <v>10</v>
          </cell>
          <cell r="J280">
            <v>3</v>
          </cell>
          <cell r="K280" t="str">
            <v>PCS.</v>
          </cell>
          <cell r="L280" t="str">
            <v>KOKEN</v>
          </cell>
          <cell r="M280" t="str">
            <v>N.H.K SUPPLY LTD.,PART.</v>
          </cell>
          <cell r="N280" t="str">
            <v>5 Days</v>
          </cell>
          <cell r="O280" t="str">
            <v>NHKS</v>
          </cell>
        </row>
        <row r="281">
          <cell r="A281" t="str">
            <v>2-094</v>
          </cell>
          <cell r="B281" t="str">
            <v>A3-</v>
          </cell>
          <cell r="C281">
            <v>7</v>
          </cell>
          <cell r="D281" t="str">
            <v>FS / PE / F6R4210,F6R4310 / JIG / - / - / COMMOND / SUPPORT ASSEMBLY LINE</v>
          </cell>
          <cell r="E281" t="str">
            <v>ลูกบ๊อกยิงหัวน๊อตแบบยาวเบอร์ 10</v>
          </cell>
          <cell r="F281" t="str">
            <v>LONG SOCKET</v>
          </cell>
          <cell r="G281" t="str">
            <v>3300M-10</v>
          </cell>
          <cell r="H281">
            <v>185</v>
          </cell>
          <cell r="I281">
            <v>20</v>
          </cell>
          <cell r="J281">
            <v>5</v>
          </cell>
          <cell r="K281" t="str">
            <v>PCS.</v>
          </cell>
          <cell r="L281" t="str">
            <v>KOKEN</v>
          </cell>
          <cell r="M281" t="str">
            <v>N.H.K SUPPLY LTD.,PART.</v>
          </cell>
          <cell r="N281" t="str">
            <v>5 Days</v>
          </cell>
          <cell r="O281" t="str">
            <v>NHKS</v>
          </cell>
        </row>
        <row r="282">
          <cell r="A282" t="str">
            <v>2-095</v>
          </cell>
          <cell r="B282" t="str">
            <v>A3-</v>
          </cell>
          <cell r="C282">
            <v>8</v>
          </cell>
          <cell r="D282" t="str">
            <v>FS / PE / F6R4210,F6R4310 / JIG / - / - / COMMOND / SUPPORT ASSEMBLY LINE</v>
          </cell>
          <cell r="E282" t="str">
            <v>ลูกบ๊อกยิงหัวน๊อตแบบยาวเบอร์ 11</v>
          </cell>
          <cell r="F282" t="str">
            <v>LONG SOCKET</v>
          </cell>
          <cell r="G282" t="str">
            <v>3300M-11</v>
          </cell>
          <cell r="H282">
            <v>191</v>
          </cell>
          <cell r="I282">
            <v>5</v>
          </cell>
          <cell r="J282">
            <v>2</v>
          </cell>
          <cell r="K282" t="str">
            <v>PCS.</v>
          </cell>
          <cell r="L282" t="str">
            <v>KOKEN</v>
          </cell>
          <cell r="M282" t="str">
            <v>N.H.K SUPPLY LTD.,PART.</v>
          </cell>
          <cell r="N282" t="str">
            <v>5 Days</v>
          </cell>
          <cell r="O282" t="str">
            <v>NHKS</v>
          </cell>
        </row>
        <row r="283">
          <cell r="A283" t="str">
            <v>2-096</v>
          </cell>
          <cell r="B283" t="str">
            <v>A3-</v>
          </cell>
          <cell r="C283">
            <v>8</v>
          </cell>
          <cell r="D283" t="str">
            <v>FS / PE / F6R4210,F6R4310 / JIG / - / - / COMMOND / SUPPORT ASSEMBLY LINE</v>
          </cell>
          <cell r="E283" t="str">
            <v>ลูกบ๊อกยิงหัวน๊อตแบบยาวเบอร์ 12</v>
          </cell>
          <cell r="F283" t="str">
            <v>LONG SOCKET</v>
          </cell>
          <cell r="G283" t="str">
            <v>3300M-12</v>
          </cell>
          <cell r="H283">
            <v>186</v>
          </cell>
          <cell r="I283">
            <v>20</v>
          </cell>
          <cell r="J283">
            <v>5</v>
          </cell>
          <cell r="K283" t="str">
            <v>PCS.</v>
          </cell>
          <cell r="L283" t="str">
            <v>KOKEN</v>
          </cell>
          <cell r="M283" t="str">
            <v>N.H.K SUPPLY LTD.,PART.</v>
          </cell>
          <cell r="N283" t="str">
            <v>5 Days</v>
          </cell>
          <cell r="O283" t="str">
            <v>NHKS</v>
          </cell>
        </row>
        <row r="284">
          <cell r="A284" t="str">
            <v>2-097</v>
          </cell>
          <cell r="B284" t="str">
            <v>A3-</v>
          </cell>
          <cell r="C284">
            <v>9</v>
          </cell>
          <cell r="D284" t="str">
            <v>FS / PE / F6R4210,F6R4310 / JIG / - / - / COMMOND / SUPPORT ASSEMBLY LINE</v>
          </cell>
          <cell r="E284" t="str">
            <v>ลูกบ๊อกยิงหัวน๊อตแบบยาวเบอร์ 14</v>
          </cell>
          <cell r="F284" t="str">
            <v>LONG SOCKET</v>
          </cell>
          <cell r="G284" t="str">
            <v>3300M-14</v>
          </cell>
          <cell r="H284">
            <v>202</v>
          </cell>
          <cell r="I284">
            <v>10</v>
          </cell>
          <cell r="J284">
            <v>3</v>
          </cell>
          <cell r="K284" t="str">
            <v>PCS.</v>
          </cell>
          <cell r="L284" t="str">
            <v>KOKEN</v>
          </cell>
          <cell r="M284" t="str">
            <v>N.H.K SUPPLY LTD.,PART.</v>
          </cell>
          <cell r="N284" t="str">
            <v>5 Days</v>
          </cell>
          <cell r="O284" t="str">
            <v>NHKS</v>
          </cell>
        </row>
        <row r="285">
          <cell r="A285" t="str">
            <v>2-098</v>
          </cell>
          <cell r="B285" t="str">
            <v>A3-</v>
          </cell>
          <cell r="C285">
            <v>10</v>
          </cell>
          <cell r="D285" t="str">
            <v>FS / PE / F6R4210,F6R4310 / JIG / - / - / COMMOND / SUPPORT ASSEMBLY LINE</v>
          </cell>
          <cell r="E285" t="str">
            <v>ลูกบ๊อกยิงหัวน๊อตแบบยาวเบอร์ 17</v>
          </cell>
          <cell r="F285" t="str">
            <v>LONG SOCKET</v>
          </cell>
          <cell r="G285" t="str">
            <v>3300M-17</v>
          </cell>
          <cell r="H285">
            <v>208</v>
          </cell>
          <cell r="I285">
            <v>10</v>
          </cell>
          <cell r="J285">
            <v>3</v>
          </cell>
          <cell r="K285" t="str">
            <v>PCS.</v>
          </cell>
          <cell r="L285" t="str">
            <v>KOKEN</v>
          </cell>
          <cell r="M285" t="str">
            <v>N.H.K SUPPLY LTD.,PART.</v>
          </cell>
          <cell r="N285" t="str">
            <v>5 Days</v>
          </cell>
          <cell r="O285" t="str">
            <v>NHKS</v>
          </cell>
        </row>
        <row r="286">
          <cell r="A286" t="str">
            <v>2-099</v>
          </cell>
          <cell r="B286" t="str">
            <v>A3-</v>
          </cell>
          <cell r="C286">
            <v>16</v>
          </cell>
          <cell r="D286" t="str">
            <v>FS / PE / F6R4210,F6R4310 / JIG / - / - / COMMOND / SUPPORT ASSEMBLY LINE</v>
          </cell>
          <cell r="E286" t="str">
            <v>ลูกบ๊อกยิงหัวน๊อตแบบยาวเบอร์ 12</v>
          </cell>
          <cell r="F286" t="str">
            <v>LONG SOCKET</v>
          </cell>
          <cell r="G286" t="str">
            <v>4300M-12</v>
          </cell>
          <cell r="H286">
            <v>267</v>
          </cell>
          <cell r="I286">
            <v>10</v>
          </cell>
          <cell r="J286">
            <v>3</v>
          </cell>
          <cell r="K286" t="str">
            <v>PCS.</v>
          </cell>
          <cell r="L286" t="str">
            <v>KOKEN</v>
          </cell>
          <cell r="M286" t="str">
            <v>N.H.K SUPPLY LTD.,PART.</v>
          </cell>
          <cell r="N286" t="str">
            <v>5 Days</v>
          </cell>
          <cell r="O286" t="str">
            <v>NHKS</v>
          </cell>
        </row>
        <row r="287">
          <cell r="A287" t="str">
            <v>2-100</v>
          </cell>
          <cell r="B287" t="str">
            <v>A3-</v>
          </cell>
          <cell r="C287">
            <v>17</v>
          </cell>
          <cell r="D287" t="str">
            <v>FS / PE / F6R4210,F6R4310 / JIG / - / - / COMMOND / SUPPORT ASSEMBLY LINE</v>
          </cell>
          <cell r="E287" t="str">
            <v>ลูกบ๊อกยิงหัวน๊อตแบบยาวเบอร์ 14</v>
          </cell>
          <cell r="F287" t="str">
            <v>LONG SOCKET</v>
          </cell>
          <cell r="G287" t="str">
            <v>4300M-14</v>
          </cell>
          <cell r="H287">
            <v>267</v>
          </cell>
          <cell r="I287">
            <v>10</v>
          </cell>
          <cell r="J287">
            <v>3</v>
          </cell>
          <cell r="K287" t="str">
            <v>PCS.</v>
          </cell>
          <cell r="L287" t="str">
            <v>KOKEN</v>
          </cell>
          <cell r="M287" t="str">
            <v>N.H.K SUPPLY LTD.,PART.</v>
          </cell>
          <cell r="N287" t="str">
            <v>5 Days</v>
          </cell>
          <cell r="O287" t="str">
            <v>NHKS</v>
          </cell>
        </row>
        <row r="288">
          <cell r="A288" t="str">
            <v>2-101</v>
          </cell>
          <cell r="B288" t="str">
            <v>A3-</v>
          </cell>
          <cell r="C288">
            <v>18</v>
          </cell>
          <cell r="D288" t="str">
            <v>FS / PE / F6R4210,F6R4310 / JIG / - / - / COMMOND / SUPPORT ASSEMBLY LINE</v>
          </cell>
          <cell r="E288" t="str">
            <v>ลูกบ๊อกยิงหัวน๊อตแบบยาวเบอร์ 17x77mm.</v>
          </cell>
          <cell r="F288" t="str">
            <v>LONG SOCKET</v>
          </cell>
          <cell r="G288" t="str">
            <v>4300M-17</v>
          </cell>
          <cell r="H288">
            <v>263</v>
          </cell>
          <cell r="I288">
            <v>10</v>
          </cell>
          <cell r="J288">
            <v>3</v>
          </cell>
          <cell r="K288" t="str">
            <v>PCS.</v>
          </cell>
          <cell r="L288" t="str">
            <v>KOKEN</v>
          </cell>
          <cell r="M288" t="str">
            <v>N.H.K SUPPLY LTD.,PART.</v>
          </cell>
          <cell r="N288" t="str">
            <v>5 Days</v>
          </cell>
          <cell r="O288" t="str">
            <v>NHKS</v>
          </cell>
        </row>
        <row r="289">
          <cell r="A289" t="str">
            <v>2-102</v>
          </cell>
          <cell r="B289" t="str">
            <v>A3-</v>
          </cell>
          <cell r="C289">
            <v>19</v>
          </cell>
          <cell r="D289" t="str">
            <v>FS / PE / F6R4210,F6R4310 / JIG / - / - / COMMOND / SUPPORT ASSEMBLY LINE</v>
          </cell>
          <cell r="E289" t="str">
            <v>ลูกบ๊อกยิงหัวน๊อตแบบยาวเบอร์ 19</v>
          </cell>
          <cell r="F289" t="str">
            <v>LONG SOCKET</v>
          </cell>
          <cell r="G289" t="str">
            <v>4300M-19</v>
          </cell>
          <cell r="H289">
            <v>280</v>
          </cell>
          <cell r="I289">
            <v>5</v>
          </cell>
          <cell r="J289">
            <v>2</v>
          </cell>
          <cell r="K289" t="str">
            <v>PCS.</v>
          </cell>
          <cell r="L289" t="str">
            <v>KOKEN</v>
          </cell>
          <cell r="M289" t="str">
            <v>N.H.K SUPPLY LTD.,PART.</v>
          </cell>
          <cell r="N289" t="str">
            <v>5 Days</v>
          </cell>
          <cell r="O289" t="str">
            <v>NHKS</v>
          </cell>
        </row>
        <row r="290">
          <cell r="A290" t="str">
            <v>2-103</v>
          </cell>
          <cell r="B290" t="str">
            <v>A3-</v>
          </cell>
          <cell r="C290">
            <v>20</v>
          </cell>
          <cell r="D290" t="str">
            <v>FS / PE / F6R4210,F6R4310 / JIG / - / - / COMMOND / SUPPORT ASSEMBLY LINE</v>
          </cell>
          <cell r="E290" t="str">
            <v>ลูกบ๊อกยิงหัวน๊อตแบบยาวเบอร์ 20</v>
          </cell>
          <cell r="F290" t="str">
            <v>LONG SOCKET</v>
          </cell>
          <cell r="G290" t="str">
            <v>4300M-20</v>
          </cell>
          <cell r="H290">
            <v>289</v>
          </cell>
          <cell r="I290">
            <v>5</v>
          </cell>
          <cell r="J290">
            <v>2</v>
          </cell>
          <cell r="K290" t="str">
            <v>PCS.</v>
          </cell>
          <cell r="L290" t="str">
            <v>KOKEN</v>
          </cell>
          <cell r="M290" t="str">
            <v>N.H.K SUPPLY LTD.,PART.</v>
          </cell>
          <cell r="N290" t="str">
            <v>5 Days</v>
          </cell>
          <cell r="O290" t="str">
            <v>NHKS</v>
          </cell>
        </row>
        <row r="291">
          <cell r="A291" t="str">
            <v>2-104</v>
          </cell>
          <cell r="B291" t="str">
            <v>A3-</v>
          </cell>
          <cell r="C291">
            <v>21</v>
          </cell>
          <cell r="D291" t="str">
            <v>FS / PE / F6R4210,F6R4310 / JIG / - / - / COMMOND / SUPPORT ASSEMBLY LINE</v>
          </cell>
          <cell r="E291" t="str">
            <v>ลูกบ๊อกยิงหัวน๊อตแบบยาวเบอร์ 22</v>
          </cell>
          <cell r="F291" t="str">
            <v>LONG SOCKET</v>
          </cell>
          <cell r="G291" t="str">
            <v>4300M-22</v>
          </cell>
          <cell r="H291">
            <v>322</v>
          </cell>
          <cell r="I291">
            <v>5</v>
          </cell>
          <cell r="J291">
            <v>2</v>
          </cell>
          <cell r="K291" t="str">
            <v>PCS.</v>
          </cell>
          <cell r="L291" t="str">
            <v>KOKEN</v>
          </cell>
          <cell r="M291" t="str">
            <v>N.H.K SUPPLY LTD.,PART.</v>
          </cell>
          <cell r="N291" t="str">
            <v>5 Days</v>
          </cell>
          <cell r="O291" t="str">
            <v>NHKS</v>
          </cell>
        </row>
        <row r="292">
          <cell r="A292" t="str">
            <v>2-105</v>
          </cell>
          <cell r="B292" t="str">
            <v>A3-</v>
          </cell>
          <cell r="C292">
            <v>22</v>
          </cell>
          <cell r="D292" t="str">
            <v>FS / PE / F6R4210,F6R4310 / JIG / - / - / COMMOND / SUPPORT ASSEMBLY LINE</v>
          </cell>
          <cell r="E292" t="str">
            <v>ลูกบ๊อกยิงหัวน๊อตแบบยาวเบอร์ 24</v>
          </cell>
          <cell r="F292" t="str">
            <v>LONG SOCKET</v>
          </cell>
          <cell r="G292" t="str">
            <v>4300M-24</v>
          </cell>
          <cell r="H292">
            <v>358</v>
          </cell>
          <cell r="I292">
            <v>3</v>
          </cell>
          <cell r="J292">
            <v>2</v>
          </cell>
          <cell r="K292" t="str">
            <v>PCS.</v>
          </cell>
          <cell r="L292" t="str">
            <v>KOKEN</v>
          </cell>
          <cell r="M292" t="str">
            <v>N.H.K SUPPLY LTD.,PART.</v>
          </cell>
          <cell r="N292" t="str">
            <v>5 Days</v>
          </cell>
          <cell r="O292" t="str">
            <v>NHKS</v>
          </cell>
        </row>
        <row r="293">
          <cell r="A293" t="str">
            <v>2-106</v>
          </cell>
          <cell r="B293" t="str">
            <v>A3-</v>
          </cell>
          <cell r="C293">
            <v>23</v>
          </cell>
          <cell r="D293" t="str">
            <v>FS / PE / F6R4210,F6R4310 / JIG / - / - / COMMOND / SUPPORT ASSEMBLY LINE</v>
          </cell>
          <cell r="E293" t="str">
            <v>ลูกบ๊อกยิงหัวน๊อตแบบยาวเบอร์ 30</v>
          </cell>
          <cell r="F293" t="str">
            <v>LONG SOCKET</v>
          </cell>
          <cell r="G293" t="str">
            <v>4300M-30</v>
          </cell>
          <cell r="H293">
            <v>445</v>
          </cell>
          <cell r="I293">
            <v>2</v>
          </cell>
          <cell r="J293">
            <v>1</v>
          </cell>
          <cell r="K293" t="str">
            <v>PCS.</v>
          </cell>
          <cell r="L293" t="str">
            <v>KOKEN</v>
          </cell>
          <cell r="M293" t="str">
            <v>N.H.K SUPPLY LTD.,PART.</v>
          </cell>
          <cell r="N293" t="str">
            <v>5 Days</v>
          </cell>
          <cell r="O293" t="str">
            <v>NHKS</v>
          </cell>
        </row>
        <row r="294">
          <cell r="A294" t="str">
            <v>2-107</v>
          </cell>
          <cell r="B294" t="str">
            <v>A3-</v>
          </cell>
          <cell r="C294">
            <v>4</v>
          </cell>
          <cell r="D294" t="str">
            <v>FS / PE / F6R4210,F6R4310 / JIG / - / - / COMMOND / SUPPORT ASSEMBLY LINE</v>
          </cell>
          <cell r="E294" t="str">
            <v>ลูกบ๊อกยิงหัวทอกซ์แบบยาวเบอร์ E-8</v>
          </cell>
          <cell r="F294" t="str">
            <v>LONG SOCKET TORX</v>
          </cell>
          <cell r="G294" t="str">
            <v>3325 E8</v>
          </cell>
          <cell r="H294" t="str">
            <v>-</v>
          </cell>
          <cell r="I294">
            <v>5</v>
          </cell>
          <cell r="J294">
            <v>2</v>
          </cell>
          <cell r="K294" t="str">
            <v>PCS.</v>
          </cell>
          <cell r="L294" t="str">
            <v>KOKEN</v>
          </cell>
          <cell r="M294" t="str">
            <v>N.H.K SUPPLY LTD.,PART.</v>
          </cell>
          <cell r="N294" t="str">
            <v>5 Days</v>
          </cell>
          <cell r="O294" t="str">
            <v>NHKS</v>
          </cell>
        </row>
        <row r="295">
          <cell r="A295" t="str">
            <v>2-108</v>
          </cell>
          <cell r="B295" t="str">
            <v>A3-</v>
          </cell>
          <cell r="C295">
            <v>4</v>
          </cell>
          <cell r="D295" t="str">
            <v>FS / PE / F6R4210,F6R4310 / JIG / - / - / COMMOND / SUPPORT ASSEMBLY LINE</v>
          </cell>
          <cell r="E295" t="str">
            <v>ลูกบ๊อกยิงหัวทอกซ์แบบยาวเบอร์ E-10</v>
          </cell>
          <cell r="F295" t="str">
            <v>LONG SOCKET TORX</v>
          </cell>
          <cell r="G295" t="str">
            <v>3325 E10</v>
          </cell>
          <cell r="H295">
            <v>255</v>
          </cell>
          <cell r="I295">
            <v>5</v>
          </cell>
          <cell r="J295">
            <v>2</v>
          </cell>
          <cell r="K295" t="str">
            <v>PCS.</v>
          </cell>
          <cell r="L295" t="str">
            <v>KOKEN</v>
          </cell>
          <cell r="M295" t="str">
            <v>N.H.K SUPPLY LTD.,PART.</v>
          </cell>
          <cell r="N295" t="str">
            <v>5 Days</v>
          </cell>
          <cell r="O295" t="str">
            <v>NHKS</v>
          </cell>
        </row>
        <row r="296">
          <cell r="A296" t="str">
            <v>2-109</v>
          </cell>
          <cell r="B296" t="str">
            <v>A3-</v>
          </cell>
          <cell r="C296">
            <v>4</v>
          </cell>
          <cell r="D296" t="str">
            <v>FS / PE / F6R4210,F6R4310 / JIG / - / - / COMMOND / SUPPORT ASSEMBLY LINE</v>
          </cell>
          <cell r="E296" t="str">
            <v>ลูกบ๊อกยิงหัวทอกซ์แบบยาวเบอร์ E-14</v>
          </cell>
          <cell r="F296" t="str">
            <v>LONG SOCKET TORX</v>
          </cell>
          <cell r="G296" t="str">
            <v>3325 E14</v>
          </cell>
          <cell r="H296">
            <v>238</v>
          </cell>
          <cell r="I296">
            <v>3</v>
          </cell>
          <cell r="J296">
            <v>1</v>
          </cell>
          <cell r="K296" t="str">
            <v>PCS.</v>
          </cell>
          <cell r="L296" t="str">
            <v>KOKEN</v>
          </cell>
          <cell r="M296" t="str">
            <v>N.H.K SUPPLY LTD.,PART.</v>
          </cell>
          <cell r="N296" t="str">
            <v>5 Days</v>
          </cell>
          <cell r="O296" t="str">
            <v>NHKS</v>
          </cell>
        </row>
        <row r="297">
          <cell r="A297" t="str">
            <v>2-110</v>
          </cell>
          <cell r="B297" t="str">
            <v>A3-</v>
          </cell>
          <cell r="C297">
            <v>5</v>
          </cell>
          <cell r="D297" t="str">
            <v>FS / PE / F6R4210,F6R4310 / JIG / - / - / COMMOND / SUPPORT ASSEMBLY LINE</v>
          </cell>
          <cell r="E297" t="str">
            <v>ลูกบ๊อกยิงหัวทอกซ์แบบยาวเบอร์ E-24</v>
          </cell>
          <cell r="F297" t="str">
            <v>LONG SOCKET TORX</v>
          </cell>
          <cell r="G297" t="str">
            <v>4325  E24</v>
          </cell>
          <cell r="H297">
            <v>340</v>
          </cell>
          <cell r="I297">
            <v>3</v>
          </cell>
          <cell r="J297">
            <v>1</v>
          </cell>
          <cell r="K297" t="str">
            <v>PCS.</v>
          </cell>
          <cell r="L297" t="str">
            <v>KOKEN</v>
          </cell>
          <cell r="M297" t="str">
            <v>N.H.K SUPPLY LTD.,PART.</v>
          </cell>
          <cell r="N297" t="str">
            <v>5 Days</v>
          </cell>
          <cell r="O297" t="str">
            <v>NHKS</v>
          </cell>
        </row>
        <row r="298">
          <cell r="A298" t="str">
            <v>2-111</v>
          </cell>
          <cell r="B298" t="str">
            <v>A4-</v>
          </cell>
          <cell r="C298">
            <v>25</v>
          </cell>
          <cell r="D298" t="str">
            <v>FS / PE / F6R4210,F6R4310 / JIG / - / - / COMMOND / SUPPORT ASSEMBLY LINE</v>
          </cell>
          <cell r="E298" t="str">
            <v>หัวยิงน๊อตแบบแม่เหล็ก</v>
          </cell>
          <cell r="F298" t="str">
            <v>MAGNETIC NUT SETTERS</v>
          </cell>
          <cell r="G298" t="str">
            <v>1308/100M</v>
          </cell>
          <cell r="H298">
            <v>195</v>
          </cell>
          <cell r="I298">
            <v>30</v>
          </cell>
          <cell r="J298">
            <v>10</v>
          </cell>
          <cell r="K298" t="str">
            <v>PCS.</v>
          </cell>
          <cell r="L298" t="str">
            <v>VESSEL</v>
          </cell>
          <cell r="M298" t="str">
            <v>NANDEE INTERTRAD CO.,LTD.</v>
          </cell>
          <cell r="N298" t="str">
            <v>5 Days</v>
          </cell>
          <cell r="O298" t="str">
            <v>NDIT</v>
          </cell>
        </row>
        <row r="299">
          <cell r="A299" t="str">
            <v>2-112</v>
          </cell>
          <cell r="B299" t="str">
            <v>A4-</v>
          </cell>
          <cell r="C299">
            <v>20</v>
          </cell>
          <cell r="D299" t="str">
            <v>FS / PE / F6R4210,F6R4310 / JIG / - / - / COMMOND / SUPPORT ASSEMBLY LINE</v>
          </cell>
          <cell r="E299" t="str">
            <v>หัวยิงน๊อตแบบแม่เหล็ก</v>
          </cell>
          <cell r="F299" t="str">
            <v>MAGNETIC NUT SETTERS</v>
          </cell>
          <cell r="G299" t="str">
            <v>1308/150M</v>
          </cell>
          <cell r="H299">
            <v>285</v>
          </cell>
          <cell r="I299">
            <v>20</v>
          </cell>
          <cell r="J299">
            <v>5</v>
          </cell>
          <cell r="K299" t="str">
            <v>PCS.</v>
          </cell>
          <cell r="L299" t="str">
            <v>VESSEL</v>
          </cell>
          <cell r="M299" t="str">
            <v>NANDEE INTERTRAD CO.,LTD.</v>
          </cell>
          <cell r="N299" t="str">
            <v>5 Days</v>
          </cell>
          <cell r="O299" t="str">
            <v>NDIT</v>
          </cell>
        </row>
        <row r="300">
          <cell r="A300" t="str">
            <v>2-113</v>
          </cell>
          <cell r="B300" t="str">
            <v>A4-</v>
          </cell>
          <cell r="C300">
            <v>25</v>
          </cell>
          <cell r="D300" t="str">
            <v>FS / PE / F6R4210,F6R4310 / JIG / - / - / COMMOND / SUPPORT ASSEMBLY LINE</v>
          </cell>
          <cell r="E300" t="str">
            <v>หัวยิงน๊อตแบบแม่เหล็ก</v>
          </cell>
          <cell r="F300" t="str">
            <v>MAGNETIC NUT SETTERS</v>
          </cell>
          <cell r="G300" t="str">
            <v>1310/100M</v>
          </cell>
          <cell r="H300">
            <v>206.25</v>
          </cell>
          <cell r="I300">
            <v>30</v>
          </cell>
          <cell r="J300">
            <v>15</v>
          </cell>
          <cell r="K300" t="str">
            <v>PCS.</v>
          </cell>
          <cell r="L300" t="str">
            <v>VESSEL</v>
          </cell>
          <cell r="M300" t="str">
            <v>NANDEE INTERTRAD CO.,LTD.</v>
          </cell>
          <cell r="N300" t="str">
            <v>5 Days</v>
          </cell>
          <cell r="O300" t="str">
            <v>NDIT</v>
          </cell>
        </row>
        <row r="301">
          <cell r="A301" t="str">
            <v>2-114</v>
          </cell>
          <cell r="B301" t="str">
            <v>A4-</v>
          </cell>
          <cell r="C301">
            <v>30</v>
          </cell>
          <cell r="D301" t="str">
            <v>FS / PE / F6R4210,F6R4310 / JIG / - / - / COMMOND / SUPPORT ASSEMBLY LINE</v>
          </cell>
          <cell r="E301" t="str">
            <v>หัวยิงน๊อตแบบแม่เหล็ก</v>
          </cell>
          <cell r="F301" t="str">
            <v>MAGNETIC NUT SETTERS</v>
          </cell>
          <cell r="G301" t="str">
            <v>1310/150M</v>
          </cell>
          <cell r="H301">
            <v>311.25</v>
          </cell>
          <cell r="I301">
            <v>20</v>
          </cell>
          <cell r="J301">
            <v>10</v>
          </cell>
          <cell r="K301" t="str">
            <v>PCS.</v>
          </cell>
          <cell r="L301" t="str">
            <v>VESSEL</v>
          </cell>
          <cell r="M301" t="str">
            <v>NANDEE INTERTRAD CO.,LTD.</v>
          </cell>
          <cell r="N301" t="str">
            <v>5 Days</v>
          </cell>
          <cell r="O301" t="str">
            <v>NDIT</v>
          </cell>
        </row>
        <row r="302">
          <cell r="A302" t="str">
            <v>2-115</v>
          </cell>
          <cell r="B302" t="str">
            <v>A4-</v>
          </cell>
          <cell r="C302">
            <v>35</v>
          </cell>
          <cell r="D302" t="str">
            <v>FS / PE / F6R4210,F6R4310 / JIG / - / - / COMMOND / SUPPORT ASSEMBLY LINE</v>
          </cell>
          <cell r="E302" t="str">
            <v>หัวยิงน๊อตแบบแม่เหล็ก</v>
          </cell>
          <cell r="F302" t="str">
            <v>MAGNETIC NUT SETTERS</v>
          </cell>
          <cell r="G302" t="str">
            <v>1310/200M</v>
          </cell>
          <cell r="H302">
            <v>510</v>
          </cell>
          <cell r="I302">
            <v>10</v>
          </cell>
          <cell r="J302">
            <v>3</v>
          </cell>
          <cell r="K302" t="str">
            <v>PCS.</v>
          </cell>
          <cell r="L302" t="str">
            <v>VESSEL</v>
          </cell>
          <cell r="M302" t="str">
            <v>NANDEE INTERTRAD CO.,LTD.</v>
          </cell>
          <cell r="N302" t="str">
            <v>5 Days</v>
          </cell>
          <cell r="O302" t="str">
            <v>NDIT</v>
          </cell>
        </row>
        <row r="303">
          <cell r="A303" t="str">
            <v>2-116</v>
          </cell>
          <cell r="B303" t="str">
            <v>A4-</v>
          </cell>
          <cell r="C303">
            <v>40</v>
          </cell>
          <cell r="D303" t="str">
            <v>FS / PE / F6R4210,F6R4310 / JIG / - / - / COMMOND / SUPPORT ASSEMBLY LINE</v>
          </cell>
          <cell r="E303" t="str">
            <v>หัวยิงน๊อตแบบแม่เหล็ก</v>
          </cell>
          <cell r="F303" t="str">
            <v>MAGNETIC NUT SETTERS</v>
          </cell>
          <cell r="G303" t="str">
            <v>1312/100M</v>
          </cell>
          <cell r="H303">
            <v>225</v>
          </cell>
          <cell r="I303">
            <v>30</v>
          </cell>
          <cell r="J303">
            <v>10</v>
          </cell>
          <cell r="K303" t="str">
            <v>PCS.</v>
          </cell>
          <cell r="L303" t="str">
            <v>VESSEL</v>
          </cell>
          <cell r="M303" t="str">
            <v>NANDEE INTERTRAD CO.,LTD.</v>
          </cell>
          <cell r="N303" t="str">
            <v>5 Days</v>
          </cell>
          <cell r="O303" t="str">
            <v>NDIT</v>
          </cell>
        </row>
        <row r="304">
          <cell r="A304" t="str">
            <v>2-117</v>
          </cell>
          <cell r="B304" t="str">
            <v>A3-</v>
          </cell>
          <cell r="C304">
            <v>36</v>
          </cell>
          <cell r="D304" t="str">
            <v>FS / PE / F6R4210,F6R4310 / JIG / - / - / COMMOND / SUPPORT ASSEMBLY LINE</v>
          </cell>
          <cell r="E304" t="str">
            <v>หัวยิงน๊อตแบบแม่เหล็ก</v>
          </cell>
          <cell r="F304" t="str">
            <v>MAGNETIC NUT SETTERS</v>
          </cell>
          <cell r="G304" t="str">
            <v>1312/150M</v>
          </cell>
          <cell r="H304">
            <v>386.25</v>
          </cell>
          <cell r="I304">
            <v>20</v>
          </cell>
          <cell r="J304">
            <v>5</v>
          </cell>
          <cell r="K304" t="str">
            <v>PCS.</v>
          </cell>
          <cell r="L304" t="str">
            <v>VESSEL</v>
          </cell>
          <cell r="M304" t="str">
            <v>NANDEE INTERTRAD CO.,LTD.</v>
          </cell>
          <cell r="N304" t="str">
            <v>5 Days</v>
          </cell>
          <cell r="O304" t="str">
            <v>NDIT</v>
          </cell>
        </row>
        <row r="305">
          <cell r="A305" t="str">
            <v>2-118</v>
          </cell>
          <cell r="B305" t="str">
            <v>A4-</v>
          </cell>
          <cell r="C305">
            <v>30</v>
          </cell>
          <cell r="D305" t="str">
            <v>FS / PE / F6R4210,F6R4310 / JIG / - / - / COMMOND / SUPPORT ASSEMBLY LINE</v>
          </cell>
          <cell r="E305" t="str">
            <v>หัวยิงน๊อตแบบก้าน</v>
          </cell>
          <cell r="F305" t="str">
            <v>MS NUT SETTER</v>
          </cell>
          <cell r="G305" t="str">
            <v>3BMS1015</v>
          </cell>
          <cell r="H305">
            <v>875.2</v>
          </cell>
          <cell r="I305">
            <v>5</v>
          </cell>
          <cell r="J305">
            <v>2</v>
          </cell>
          <cell r="K305" t="str">
            <v>PCS.</v>
          </cell>
          <cell r="L305" t="str">
            <v>NAC</v>
          </cell>
          <cell r="M305" t="str">
            <v>DEEPORN CHAREON CO.,LTD</v>
          </cell>
          <cell r="N305" t="str">
            <v>5 Days</v>
          </cell>
          <cell r="O305" t="str">
            <v>DCH</v>
          </cell>
        </row>
        <row r="306">
          <cell r="A306" t="str">
            <v>2-119</v>
          </cell>
          <cell r="B306" t="str">
            <v>A4-</v>
          </cell>
          <cell r="C306">
            <v>21</v>
          </cell>
          <cell r="D306" t="str">
            <v>FS / PE / F6R4210,F6R4310 / JIG / - / - / COMMOND / SUPPORT ASSEMBLY LINE</v>
          </cell>
          <cell r="E306" t="str">
            <v>หัวยิงน๊อตแบบก้านขนาด6มิลยาว100 มม.</v>
          </cell>
          <cell r="F306" t="str">
            <v>NUT SETTER</v>
          </cell>
          <cell r="G306" t="str">
            <v>1306/100</v>
          </cell>
          <cell r="H306">
            <v>108.23</v>
          </cell>
          <cell r="I306">
            <v>30</v>
          </cell>
          <cell r="J306">
            <v>10</v>
          </cell>
          <cell r="K306" t="str">
            <v>PCS.</v>
          </cell>
          <cell r="L306" t="str">
            <v>VESSEL</v>
          </cell>
          <cell r="M306" t="str">
            <v>NANDEE INTERTRAD CO.,LTD.</v>
          </cell>
          <cell r="N306" t="str">
            <v>5 Days</v>
          </cell>
          <cell r="O306" t="str">
            <v>NDIT</v>
          </cell>
        </row>
        <row r="307">
          <cell r="A307" t="str">
            <v>2-120</v>
          </cell>
          <cell r="B307" t="str">
            <v>A4-</v>
          </cell>
          <cell r="C307">
            <v>26</v>
          </cell>
          <cell r="D307" t="str">
            <v>FS / PE / F6R4210,F6R4310 / JIG / - / - / COMMOND / SUPPORT ASSEMBLY LINE</v>
          </cell>
          <cell r="E307" t="str">
            <v>หัวยิงน๊อตแบบก้านขนาด7มิลยาว100 มม.</v>
          </cell>
          <cell r="F307" t="str">
            <v>NUT SETTER</v>
          </cell>
          <cell r="G307" t="str">
            <v>1307/100</v>
          </cell>
          <cell r="H307">
            <v>117</v>
          </cell>
          <cell r="I307">
            <v>20</v>
          </cell>
          <cell r="J307">
            <v>10</v>
          </cell>
          <cell r="K307" t="str">
            <v>PCS.</v>
          </cell>
          <cell r="L307" t="str">
            <v>VESSEL</v>
          </cell>
          <cell r="M307" t="str">
            <v>NANDEE INTERTRAD CO.,LTD.</v>
          </cell>
          <cell r="N307" t="str">
            <v>5 Days</v>
          </cell>
          <cell r="O307" t="str">
            <v>NDIT</v>
          </cell>
        </row>
        <row r="308">
          <cell r="A308" t="str">
            <v>2-121</v>
          </cell>
          <cell r="B308" t="str">
            <v>A4-</v>
          </cell>
          <cell r="C308">
            <v>31</v>
          </cell>
          <cell r="D308" t="str">
            <v>FS / PE / F6R4210,F6R4310 / JIG / - / - / COMMOND / SUPPORT ASSEMBLY LINE</v>
          </cell>
          <cell r="E308" t="str">
            <v>หัวยิงน๊อตแบบก้านขนาด8มิลยาว75 มม.</v>
          </cell>
          <cell r="F308" t="str">
            <v>NUT SETTER</v>
          </cell>
          <cell r="G308" t="str">
            <v>1308/75</v>
          </cell>
          <cell r="H308">
            <v>103.5</v>
          </cell>
          <cell r="I308">
            <v>20</v>
          </cell>
          <cell r="J308" t="str">
            <v>&lt;10</v>
          </cell>
          <cell r="K308" t="str">
            <v>PCS.</v>
          </cell>
          <cell r="L308" t="str">
            <v>VESSEL</v>
          </cell>
          <cell r="M308" t="str">
            <v>NANDEE INTERTRAD CO.,LTD.</v>
          </cell>
          <cell r="N308" t="str">
            <v>5 Days</v>
          </cell>
          <cell r="O308" t="str">
            <v>NDIT</v>
          </cell>
        </row>
        <row r="309">
          <cell r="A309" t="str">
            <v>2-122</v>
          </cell>
          <cell r="B309" t="str">
            <v>A4-</v>
          </cell>
          <cell r="C309">
            <v>31</v>
          </cell>
          <cell r="D309" t="str">
            <v>FS / PE / F6R4210,F6R4310 / JIG / - / - / COMMOND / SUPPORT ASSEMBLY LINE</v>
          </cell>
          <cell r="E309" t="str">
            <v>หัวยิงน๊อตแบบก้านขนาด8มิลยาว100 มม.</v>
          </cell>
          <cell r="F309" t="str">
            <v>NUT SETTER</v>
          </cell>
          <cell r="G309" t="str">
            <v>1308/100</v>
          </cell>
          <cell r="H309">
            <v>119.25</v>
          </cell>
          <cell r="I309">
            <v>40</v>
          </cell>
          <cell r="J309">
            <v>15</v>
          </cell>
          <cell r="K309" t="str">
            <v>PCS.</v>
          </cell>
          <cell r="L309" t="str">
            <v>VESSEL</v>
          </cell>
          <cell r="M309" t="str">
            <v>NANDEE INTERTRAD CO.,LTD.</v>
          </cell>
          <cell r="N309" t="str">
            <v>5 Days</v>
          </cell>
          <cell r="O309" t="str">
            <v>NDIT</v>
          </cell>
        </row>
        <row r="310">
          <cell r="A310" t="str">
            <v>2-123</v>
          </cell>
          <cell r="B310" t="str">
            <v>A4-</v>
          </cell>
          <cell r="C310">
            <v>19</v>
          </cell>
          <cell r="D310" t="str">
            <v>FS / PE / F6R4210,F6R4310 / JIG / - / - / COMMOND / SUPPORT ASSEMBLY LINE</v>
          </cell>
          <cell r="E310" t="str">
            <v>หัวยิงน๊อตแบบก้านขนาด8มิลยาว100 มม.หัว12 มม.</v>
          </cell>
          <cell r="F310" t="str">
            <v>NUT SETTER</v>
          </cell>
          <cell r="G310">
            <v>1130810</v>
          </cell>
          <cell r="H310">
            <v>342</v>
          </cell>
          <cell r="I310">
            <v>20</v>
          </cell>
          <cell r="J310">
            <v>5</v>
          </cell>
          <cell r="K310" t="str">
            <v>PCS.</v>
          </cell>
          <cell r="L310" t="str">
            <v>KOKEN</v>
          </cell>
          <cell r="M310" t="str">
            <v>N.H.K SUPPLY LTD.,PART.</v>
          </cell>
          <cell r="N310" t="str">
            <v>5 Days</v>
          </cell>
          <cell r="O310" t="str">
            <v>NHKS</v>
          </cell>
        </row>
        <row r="311">
          <cell r="A311" t="str">
            <v>2-124</v>
          </cell>
          <cell r="B311" t="str">
            <v>A4-</v>
          </cell>
          <cell r="C311">
            <v>36</v>
          </cell>
          <cell r="D311" t="str">
            <v>FS / PE / F6R4210,F6R4310 / JIG / - / - / COMMOND / SUPPORT ASSEMBLY LINE</v>
          </cell>
          <cell r="E311" t="str">
            <v>หัวยิงน๊อตแบบก้านขนาด 8 มิลยาว 150 มม.</v>
          </cell>
          <cell r="F311" t="str">
            <v>NUT SETTER</v>
          </cell>
          <cell r="G311" t="str">
            <v>1308/150</v>
          </cell>
          <cell r="H311">
            <v>181.5</v>
          </cell>
          <cell r="I311">
            <v>30</v>
          </cell>
          <cell r="J311">
            <v>15</v>
          </cell>
          <cell r="K311" t="str">
            <v>PCS.</v>
          </cell>
          <cell r="L311" t="str">
            <v>VESSEL</v>
          </cell>
          <cell r="M311" t="str">
            <v>NANDEE INTERTRAD CO.,LTD.</v>
          </cell>
          <cell r="N311" t="str">
            <v>5 Days</v>
          </cell>
          <cell r="O311" t="str">
            <v>NDIT</v>
          </cell>
        </row>
        <row r="312">
          <cell r="A312" t="str">
            <v>2-125</v>
          </cell>
          <cell r="B312" t="str">
            <v>A4-</v>
          </cell>
          <cell r="C312">
            <v>22</v>
          </cell>
          <cell r="D312" t="str">
            <v>FS / PE / F6R4210,F6R4310 / JIG / - / - / COMMOND / SUPPORT ASSEMBLY LINE</v>
          </cell>
          <cell r="E312" t="str">
            <v>หัวยิงน๊อตแบบก้านขนาด 8 มิลยาว 150 มม.หัว12 มม.</v>
          </cell>
          <cell r="F312" t="str">
            <v>NUT SETTER</v>
          </cell>
          <cell r="G312">
            <v>1130815</v>
          </cell>
          <cell r="H312">
            <v>396</v>
          </cell>
          <cell r="I312">
            <v>20</v>
          </cell>
          <cell r="J312">
            <v>10</v>
          </cell>
          <cell r="K312" t="str">
            <v>PCS.</v>
          </cell>
          <cell r="L312" t="str">
            <v>KOKEN</v>
          </cell>
          <cell r="M312" t="str">
            <v>N.H.K SUPPLY LTD.,PART.</v>
          </cell>
          <cell r="N312" t="str">
            <v>5 Days</v>
          </cell>
          <cell r="O312" t="str">
            <v>NHKS</v>
          </cell>
        </row>
        <row r="313">
          <cell r="A313" t="str">
            <v>2-126</v>
          </cell>
          <cell r="B313" t="str">
            <v>A4-</v>
          </cell>
          <cell r="C313">
            <v>27</v>
          </cell>
          <cell r="D313" t="str">
            <v>FS / PE / F6R4210,F6R4310 / JIG / - / - / COMMOND / SUPPORT ASSEMBLY LINE</v>
          </cell>
          <cell r="E313" t="str">
            <v>หัวยิงน๊อตแบบก้านขนาด8มิลยาว200 มม.</v>
          </cell>
          <cell r="F313" t="str">
            <v>NUT SETTER</v>
          </cell>
          <cell r="G313" t="str">
            <v>3B0820</v>
          </cell>
          <cell r="H313">
            <v>331.20000000000005</v>
          </cell>
          <cell r="I313">
            <v>10</v>
          </cell>
          <cell r="J313">
            <v>3</v>
          </cell>
          <cell r="K313" t="str">
            <v>PCS.</v>
          </cell>
          <cell r="L313" t="str">
            <v>NAC</v>
          </cell>
          <cell r="M313" t="str">
            <v>DEEPORN CHAREON CO.,LTD</v>
          </cell>
          <cell r="N313" t="str">
            <v>5 Days</v>
          </cell>
          <cell r="O313" t="str">
            <v>DCH</v>
          </cell>
        </row>
        <row r="314">
          <cell r="A314" t="str">
            <v>2-127</v>
          </cell>
          <cell r="B314" t="str">
            <v>A4-</v>
          </cell>
          <cell r="C314">
            <v>32</v>
          </cell>
          <cell r="D314" t="str">
            <v>FS / PE / F6R4210,F6R4310 / JIG / - / - / COMMOND / SUPPORT ASSEMBLY LINE</v>
          </cell>
          <cell r="E314" t="str">
            <v>หัวยิงน๊อตแบบก้านขนาด10 x 100มม.</v>
          </cell>
          <cell r="F314" t="str">
            <v>NUT SETTER</v>
          </cell>
          <cell r="G314" t="str">
            <v>1310/100</v>
          </cell>
          <cell r="H314">
            <v>132.75</v>
          </cell>
          <cell r="I314">
            <v>30</v>
          </cell>
          <cell r="J314">
            <v>15</v>
          </cell>
          <cell r="K314" t="str">
            <v>PCS.</v>
          </cell>
          <cell r="L314" t="str">
            <v>VESSEL</v>
          </cell>
          <cell r="M314" t="str">
            <v>NANDEE INTERTRAD CO.,LTD.</v>
          </cell>
          <cell r="N314" t="str">
            <v>5 Days</v>
          </cell>
          <cell r="O314" t="str">
            <v>NDIT</v>
          </cell>
        </row>
        <row r="315">
          <cell r="A315" t="str">
            <v>2-128</v>
          </cell>
          <cell r="B315" t="str">
            <v>A4-</v>
          </cell>
          <cell r="C315">
            <v>37</v>
          </cell>
          <cell r="D315" t="str">
            <v>FS / PE / F6R4210,F6R4310 / JIG / - / - / COMMOND / SUPPORT ASSEMBLY LINE</v>
          </cell>
          <cell r="E315" t="str">
            <v>หัวยิงน๊อตแบบก้านขนาด10 x 100มม.</v>
          </cell>
          <cell r="F315" t="str">
            <v>NUT SETTER</v>
          </cell>
          <cell r="G315">
            <v>1131010</v>
          </cell>
          <cell r="H315">
            <v>342</v>
          </cell>
          <cell r="I315">
            <v>10</v>
          </cell>
          <cell r="J315">
            <v>5</v>
          </cell>
          <cell r="K315" t="str">
            <v>PCS.</v>
          </cell>
          <cell r="L315" t="str">
            <v>KOKEN</v>
          </cell>
          <cell r="M315" t="str">
            <v>N.H.K SUPPLY LTD.,PART.</v>
          </cell>
          <cell r="N315" t="str">
            <v>5 Days</v>
          </cell>
          <cell r="O315" t="str">
            <v>NHKS</v>
          </cell>
        </row>
        <row r="316">
          <cell r="A316" t="str">
            <v>2-129</v>
          </cell>
          <cell r="B316" t="str">
            <v>A4-</v>
          </cell>
          <cell r="C316">
            <v>23</v>
          </cell>
          <cell r="D316" t="str">
            <v>FS / PE / F6R4210,F6R4310 / JIG / - / - / COMMOND / SUPPORT ASSEMBLY LINE</v>
          </cell>
          <cell r="E316" t="str">
            <v>หัวยิงน๊อตแบบก้านขนาด10 x 150มม.</v>
          </cell>
          <cell r="F316" t="str">
            <v>NUT SETTER</v>
          </cell>
          <cell r="G316" t="str">
            <v>1310/150</v>
          </cell>
          <cell r="H316">
            <v>200.25</v>
          </cell>
          <cell r="I316">
            <v>30</v>
          </cell>
          <cell r="J316">
            <v>10</v>
          </cell>
          <cell r="K316" t="str">
            <v>PCS.</v>
          </cell>
          <cell r="L316" t="str">
            <v>VESSEL</v>
          </cell>
          <cell r="M316" t="str">
            <v>NANDEE INTERTRAD CO.,LTD.</v>
          </cell>
          <cell r="N316" t="str">
            <v>5 Days</v>
          </cell>
          <cell r="O316" t="str">
            <v>NDIT</v>
          </cell>
        </row>
        <row r="317">
          <cell r="A317" t="str">
            <v>2-130</v>
          </cell>
          <cell r="B317" t="str">
            <v>A4-</v>
          </cell>
          <cell r="C317">
            <v>28</v>
          </cell>
          <cell r="D317" t="str">
            <v>FS / PE / F6R4210,F6R4310 / JIG / - / - / COMMOND / SUPPORT ASSEMBLY LINE</v>
          </cell>
          <cell r="E317" t="str">
            <v>หัวยิงน๊อตแบบก้านขนาด10 x 200มม.</v>
          </cell>
          <cell r="F317" t="str">
            <v>NUT SETTER</v>
          </cell>
          <cell r="G317" t="str">
            <v>3B1020</v>
          </cell>
          <cell r="H317">
            <v>337.6</v>
          </cell>
          <cell r="I317">
            <v>10</v>
          </cell>
          <cell r="J317">
            <v>5</v>
          </cell>
          <cell r="K317" t="str">
            <v>PCS.</v>
          </cell>
          <cell r="L317" t="str">
            <v>NAC</v>
          </cell>
          <cell r="M317" t="str">
            <v>DEEPORN CHAREON CO.,LTD</v>
          </cell>
          <cell r="N317" t="str">
            <v>5 Days</v>
          </cell>
          <cell r="O317" t="str">
            <v>DCH</v>
          </cell>
        </row>
        <row r="318">
          <cell r="A318" t="str">
            <v>2-131</v>
          </cell>
          <cell r="B318" t="str">
            <v>A4-</v>
          </cell>
          <cell r="C318">
            <v>33</v>
          </cell>
          <cell r="D318" t="str">
            <v>FS / PE / F6R4210,F6R4310 / JIG / - / - / COMMOND / SUPPORT ASSEMBLY LINE</v>
          </cell>
          <cell r="E318" t="str">
            <v>หัวยิงน๊อตแบบก้านขนาด12 x 100มม.</v>
          </cell>
          <cell r="F318" t="str">
            <v>NUT SETTER</v>
          </cell>
          <cell r="G318" t="str">
            <v>1312/100</v>
          </cell>
          <cell r="H318">
            <v>150</v>
          </cell>
          <cell r="I318">
            <v>30</v>
          </cell>
          <cell r="J318">
            <v>15</v>
          </cell>
          <cell r="K318" t="str">
            <v>PCS.</v>
          </cell>
          <cell r="L318" t="str">
            <v>VESSEL</v>
          </cell>
          <cell r="M318" t="str">
            <v>NANDEE INTERTRAD CO.,LTD.</v>
          </cell>
          <cell r="N318" t="str">
            <v>5 Days</v>
          </cell>
          <cell r="O318" t="str">
            <v>NDIT</v>
          </cell>
        </row>
        <row r="319">
          <cell r="A319" t="str">
            <v>2-132</v>
          </cell>
          <cell r="B319" t="str">
            <v>A4-</v>
          </cell>
          <cell r="C319">
            <v>38</v>
          </cell>
          <cell r="D319" t="str">
            <v>FS / PE / F6R4210,F6R4310 / JIG / - / - / COMMOND / SUPPORT ASSEMBLY LINE</v>
          </cell>
          <cell r="E319" t="str">
            <v>หัวยิงน๊อตแบบก้านขนาด12 x 150มม.</v>
          </cell>
          <cell r="F319" t="str">
            <v>NUT SETTER</v>
          </cell>
          <cell r="G319" t="str">
            <v>1312/150</v>
          </cell>
          <cell r="H319">
            <v>283.5</v>
          </cell>
          <cell r="I319">
            <v>20</v>
          </cell>
          <cell r="J319">
            <v>10</v>
          </cell>
          <cell r="K319" t="str">
            <v>PCS.</v>
          </cell>
          <cell r="L319" t="str">
            <v>VESSEL</v>
          </cell>
          <cell r="M319" t="str">
            <v>NANDEE INTERTRAD CO.,LTD.</v>
          </cell>
          <cell r="N319" t="str">
            <v>5 Days</v>
          </cell>
          <cell r="O319" t="str">
            <v>NDIT</v>
          </cell>
        </row>
        <row r="320">
          <cell r="A320" t="str">
            <v>2-133</v>
          </cell>
          <cell r="B320" t="str">
            <v>A4-</v>
          </cell>
          <cell r="C320">
            <v>24</v>
          </cell>
          <cell r="D320" t="str">
            <v>FS / PE / F6R4210,F6R4310 / JIG / - / - / COMMOND / SUPPORT ASSEMBLY LINE</v>
          </cell>
          <cell r="E320" t="str">
            <v>หัวยิงน๊อตแบบก้านขนาด13 x 100มม.</v>
          </cell>
          <cell r="F320" t="str">
            <v>NUT SETTER</v>
          </cell>
          <cell r="G320" t="str">
            <v>1313/100</v>
          </cell>
          <cell r="H320">
            <v>158</v>
          </cell>
          <cell r="I320">
            <v>30</v>
          </cell>
          <cell r="J320">
            <v>10</v>
          </cell>
          <cell r="K320" t="str">
            <v>PCS.</v>
          </cell>
          <cell r="L320" t="str">
            <v>VESSEL</v>
          </cell>
          <cell r="M320" t="str">
            <v>NANDEE INTERTRAD CO.,LTD.</v>
          </cell>
          <cell r="N320" t="str">
            <v>5 Days</v>
          </cell>
          <cell r="O320" t="str">
            <v>NDIT</v>
          </cell>
        </row>
        <row r="321">
          <cell r="A321" t="str">
            <v>2-134</v>
          </cell>
          <cell r="B321" t="str">
            <v>A4-</v>
          </cell>
          <cell r="C321">
            <v>29</v>
          </cell>
          <cell r="D321" t="str">
            <v>FS / PE / F6R4210,F6R4310 / JIG / - / - / COMMOND / SUPPORT ASSEMBLY LINE</v>
          </cell>
          <cell r="E321" t="str">
            <v>หัวยิงน๊อตแบบก้านขนาด14 x 100มม.</v>
          </cell>
          <cell r="F321" t="str">
            <v>NUT SETTER</v>
          </cell>
          <cell r="G321" t="str">
            <v>1314/100</v>
          </cell>
          <cell r="H321">
            <v>161.25</v>
          </cell>
          <cell r="I321">
            <v>20</v>
          </cell>
          <cell r="J321">
            <v>8</v>
          </cell>
          <cell r="K321" t="str">
            <v>PCS.</v>
          </cell>
          <cell r="L321" t="str">
            <v>VESSEL</v>
          </cell>
          <cell r="M321" t="str">
            <v>NANDEE INTERTRAD CO.,LTD.</v>
          </cell>
          <cell r="N321" t="str">
            <v>5 Days</v>
          </cell>
          <cell r="O321" t="str">
            <v>NDIT</v>
          </cell>
        </row>
        <row r="322">
          <cell r="A322" t="str">
            <v>2-135</v>
          </cell>
          <cell r="B322" t="str">
            <v>A4-</v>
          </cell>
          <cell r="C322">
            <v>34</v>
          </cell>
          <cell r="D322" t="str">
            <v>FS / PE / F6R4210,F6R4310 / JIG / - / - / COMMOND / SUPPORT ASSEMBLY LINE</v>
          </cell>
          <cell r="E322" t="str">
            <v>หัวยิงน๊อตแบบก้านขนาด14 x 150มม.</v>
          </cell>
          <cell r="F322" t="str">
            <v>NUT SETTER</v>
          </cell>
          <cell r="G322" t="str">
            <v>3B1415</v>
          </cell>
          <cell r="H322">
            <v>298.39999999999998</v>
          </cell>
          <cell r="I322">
            <v>30</v>
          </cell>
          <cell r="J322">
            <v>10</v>
          </cell>
          <cell r="K322" t="str">
            <v>PCS.</v>
          </cell>
          <cell r="L322" t="str">
            <v>NAC</v>
          </cell>
          <cell r="M322" t="str">
            <v>DEEPORN CHAREON CO.,LTD</v>
          </cell>
          <cell r="N322" t="str">
            <v>5 Days</v>
          </cell>
          <cell r="O322" t="str">
            <v>DCH</v>
          </cell>
        </row>
        <row r="323">
          <cell r="A323" t="str">
            <v>2-136</v>
          </cell>
          <cell r="B323" t="str">
            <v>A4-</v>
          </cell>
          <cell r="C323">
            <v>39</v>
          </cell>
          <cell r="D323" t="str">
            <v>FS / PE / F6R4210,F6R4310 / JIG / - / - / COMMOND / SUPPORT ASSEMBLY LINE</v>
          </cell>
          <cell r="E323" t="str">
            <v>หัวยิงน๊อตแบบก้านขนาด17 x 100มม.</v>
          </cell>
          <cell r="F323" t="str">
            <v>NUT SETTER</v>
          </cell>
          <cell r="G323" t="str">
            <v>3B1710</v>
          </cell>
          <cell r="H323">
            <v>363.20000000000005</v>
          </cell>
          <cell r="I323">
            <v>20</v>
          </cell>
          <cell r="J323">
            <v>5</v>
          </cell>
          <cell r="K323" t="str">
            <v>PCS.</v>
          </cell>
          <cell r="L323" t="str">
            <v>NAC</v>
          </cell>
          <cell r="M323" t="str">
            <v>DEEPORN CHAREON CO.,LTD</v>
          </cell>
          <cell r="N323" t="str">
            <v>5 Days</v>
          </cell>
          <cell r="O323" t="str">
            <v>DCH</v>
          </cell>
        </row>
        <row r="324">
          <cell r="A324" t="str">
            <v>2-137</v>
          </cell>
          <cell r="B324" t="str">
            <v>A4-</v>
          </cell>
          <cell r="C324">
            <v>41</v>
          </cell>
          <cell r="D324" t="str">
            <v>FS / PE / F6R4210,F6R4310 / JIG / - / - / COMMOND / SUPPORT ASSEMBLY LINE</v>
          </cell>
          <cell r="E324" t="str">
            <v>ค้อนหัวไนล่อนสีขาวด้ามไม้ 450 g.</v>
          </cell>
          <cell r="F324" t="str">
            <v>NYLON HAMMER</v>
          </cell>
          <cell r="G324" t="str">
            <v>PL-10</v>
          </cell>
          <cell r="H324">
            <v>370</v>
          </cell>
          <cell r="I324">
            <v>12</v>
          </cell>
          <cell r="J324">
            <v>5</v>
          </cell>
          <cell r="K324" t="str">
            <v>PCS.</v>
          </cell>
          <cell r="L324" t="str">
            <v>OH</v>
          </cell>
          <cell r="M324" t="str">
            <v>PRECISION TOOLS SERVICE</v>
          </cell>
          <cell r="N324" t="str">
            <v>5 Days</v>
          </cell>
          <cell r="O324" t="str">
            <v>PTST</v>
          </cell>
        </row>
        <row r="325">
          <cell r="A325" t="str">
            <v>2-138</v>
          </cell>
          <cell r="B325" t="str">
            <v>A4-</v>
          </cell>
          <cell r="C325">
            <v>43</v>
          </cell>
          <cell r="D325" t="str">
            <v>FS / PE / F6R4210,F6R4310 / JIG / - / - / COMMOND / SUPPORT ASSEMBLY LINE</v>
          </cell>
          <cell r="E325" t="str">
            <v>ผ้าทรายสายพาน</v>
          </cell>
          <cell r="F325" t="str">
            <v>SAND BELT</v>
          </cell>
          <cell r="G325" t="str">
            <v># 80 10 x 330mm.</v>
          </cell>
          <cell r="H325">
            <v>10</v>
          </cell>
          <cell r="I325">
            <v>200</v>
          </cell>
          <cell r="J325">
            <v>50</v>
          </cell>
          <cell r="K325" t="str">
            <v>Line</v>
          </cell>
          <cell r="L325" t="str">
            <v>PACO</v>
          </cell>
          <cell r="M325" t="str">
            <v>FACTORY MAX CO.,LTD.</v>
          </cell>
          <cell r="N325" t="str">
            <v>5 Days</v>
          </cell>
          <cell r="O325" t="str">
            <v>FMCL</v>
          </cell>
        </row>
        <row r="326">
          <cell r="A326" t="str">
            <v>2-139</v>
          </cell>
          <cell r="B326" t="str">
            <v>A4-</v>
          </cell>
          <cell r="C326">
            <v>10</v>
          </cell>
          <cell r="D326" t="str">
            <v>FS / PE / F6R4210,F6R4310 / JIG / - / - / COMMOND / SUPPORT ASSEMBLY LINE</v>
          </cell>
          <cell r="E326" t="str">
            <v>ดอกยิงน๊อตหัวแฉก</v>
          </cell>
          <cell r="F326" t="str">
            <v>SCREW DRIVER BITS</v>
          </cell>
          <cell r="G326" t="str">
            <v># 1 x 100 "HIBIT"</v>
          </cell>
          <cell r="H326">
            <v>40</v>
          </cell>
          <cell r="I326">
            <v>30</v>
          </cell>
          <cell r="J326">
            <v>15</v>
          </cell>
          <cell r="K326" t="str">
            <v>PCS.</v>
          </cell>
          <cell r="L326" t="str">
            <v>HIBIT</v>
          </cell>
          <cell r="M326" t="str">
            <v>N.H.K SUPPLY LTD.,PART.</v>
          </cell>
          <cell r="N326" t="str">
            <v>5 Days</v>
          </cell>
          <cell r="O326" t="str">
            <v>NHKS</v>
          </cell>
        </row>
        <row r="327">
          <cell r="A327" t="str">
            <v>2-140</v>
          </cell>
          <cell r="B327" t="str">
            <v>A4-</v>
          </cell>
          <cell r="C327">
            <v>10</v>
          </cell>
          <cell r="D327" t="str">
            <v>FS / PE / F6R4210,F6R4310 / JIG / - / - / COMMOND / SUPPORT ASSEMBLY LINE</v>
          </cell>
          <cell r="E327" t="str">
            <v>ดอกยิงน๊อตหัวแฉก</v>
          </cell>
          <cell r="F327" t="str">
            <v>SCREW DRIVER BITS</v>
          </cell>
          <cell r="G327" t="str">
            <v># 1 x 150 "HIBIT"</v>
          </cell>
          <cell r="H327">
            <v>58</v>
          </cell>
          <cell r="I327">
            <v>30</v>
          </cell>
          <cell r="J327">
            <v>10</v>
          </cell>
          <cell r="K327" t="str">
            <v>PCS.</v>
          </cell>
          <cell r="L327" t="str">
            <v>HIBIT</v>
          </cell>
          <cell r="M327" t="str">
            <v>N.H.K SUPPLY LTD.,PART.</v>
          </cell>
          <cell r="N327" t="str">
            <v>5 Days</v>
          </cell>
          <cell r="O327" t="str">
            <v>NHKS</v>
          </cell>
        </row>
        <row r="328">
          <cell r="A328" t="str">
            <v>2-141</v>
          </cell>
          <cell r="B328" t="str">
            <v>A4-</v>
          </cell>
          <cell r="C328">
            <v>11</v>
          </cell>
          <cell r="D328" t="str">
            <v>FS / PE / F6R4210,F6R4310 / JIG / - / - / COMMOND / SUPPORT ASSEMBLY LINE</v>
          </cell>
          <cell r="E328" t="str">
            <v>ดอกยิงน๊อตหัวแฉก</v>
          </cell>
          <cell r="F328" t="str">
            <v>SCREW DRIVER BITS</v>
          </cell>
          <cell r="G328" t="str">
            <v># 2 x 75 "HIBIT"</v>
          </cell>
          <cell r="H328">
            <v>33</v>
          </cell>
          <cell r="I328">
            <v>30</v>
          </cell>
          <cell r="J328">
            <v>20</v>
          </cell>
          <cell r="K328" t="str">
            <v>PCS.</v>
          </cell>
          <cell r="L328" t="str">
            <v>HIBIT</v>
          </cell>
          <cell r="M328" t="str">
            <v>N.H.K SUPPLY LTD.,PART.</v>
          </cell>
          <cell r="N328" t="str">
            <v>5 Days</v>
          </cell>
          <cell r="O328" t="str">
            <v>NHKS</v>
          </cell>
        </row>
        <row r="329">
          <cell r="A329" t="str">
            <v>2-142</v>
          </cell>
          <cell r="B329" t="str">
            <v>A4-</v>
          </cell>
          <cell r="C329">
            <v>12</v>
          </cell>
          <cell r="D329" t="str">
            <v>FS / PE / F6R4210,F6R4310 / JIG / - / - / COMMOND / SUPPORT ASSEMBLY LINE</v>
          </cell>
          <cell r="E329" t="str">
            <v>ดอกยิงน๊อตหัวแฉก</v>
          </cell>
          <cell r="F329" t="str">
            <v>SCREW DRIVER BITS</v>
          </cell>
          <cell r="G329" t="str">
            <v># 2 x 100 "HIBIT"</v>
          </cell>
          <cell r="H329">
            <v>38</v>
          </cell>
          <cell r="I329">
            <v>50</v>
          </cell>
          <cell r="J329">
            <v>30</v>
          </cell>
          <cell r="K329" t="str">
            <v>PCS.</v>
          </cell>
          <cell r="L329" t="str">
            <v>HIBIT</v>
          </cell>
          <cell r="M329" t="str">
            <v>N.H.K SUPPLY LTD.,PART.</v>
          </cell>
          <cell r="N329" t="str">
            <v>5 Days</v>
          </cell>
          <cell r="O329" t="str">
            <v>NHKS</v>
          </cell>
        </row>
        <row r="330">
          <cell r="A330" t="str">
            <v>2-143</v>
          </cell>
          <cell r="B330" t="str">
            <v>A4-</v>
          </cell>
          <cell r="C330">
            <v>13</v>
          </cell>
          <cell r="D330" t="str">
            <v>FS / PE / F6R4210,F6R4310 / JIG / - / - / COMMOND / SUPPORT ASSEMBLY LINE</v>
          </cell>
          <cell r="E330" t="str">
            <v>ดอกยิงน๊อตหัวแฉก</v>
          </cell>
          <cell r="F330" t="str">
            <v>SCREW DRIVER BITS</v>
          </cell>
          <cell r="G330" t="str">
            <v># 2 x 150 "HIBIT"</v>
          </cell>
          <cell r="H330">
            <v>56</v>
          </cell>
          <cell r="I330">
            <v>30</v>
          </cell>
          <cell r="J330">
            <v>20</v>
          </cell>
          <cell r="K330" t="str">
            <v>PCS.</v>
          </cell>
          <cell r="L330" t="str">
            <v>HIBIT</v>
          </cell>
          <cell r="M330" t="str">
            <v>N.H.K SUPPLY LTD.,PART.</v>
          </cell>
          <cell r="N330" t="str">
            <v>5 Days</v>
          </cell>
          <cell r="O330" t="str">
            <v>NHKS</v>
          </cell>
        </row>
        <row r="331">
          <cell r="A331" t="str">
            <v>2-144</v>
          </cell>
          <cell r="B331" t="str">
            <v>A4-</v>
          </cell>
          <cell r="C331">
            <v>14</v>
          </cell>
          <cell r="D331" t="str">
            <v>FS / PE / F6R4210,F6R4310 / JIG / - / - / COMMOND / SUPPORT ASSEMBLY LINE</v>
          </cell>
          <cell r="E331" t="str">
            <v>ดอกยิงน๊อตหัวแฉก</v>
          </cell>
          <cell r="F331" t="str">
            <v>SCREW DRIVER BITS</v>
          </cell>
          <cell r="G331" t="str">
            <v># 2 x 200 "HIBIT"</v>
          </cell>
          <cell r="H331">
            <v>72</v>
          </cell>
          <cell r="I331">
            <v>30</v>
          </cell>
          <cell r="J331">
            <v>10</v>
          </cell>
          <cell r="K331" t="str">
            <v>PCS.</v>
          </cell>
          <cell r="L331" t="str">
            <v>HIBIT</v>
          </cell>
          <cell r="M331" t="str">
            <v>N.H.K SUPPLY LTD.,PART.</v>
          </cell>
          <cell r="N331" t="str">
            <v>5 Days</v>
          </cell>
          <cell r="O331" t="str">
            <v>NHKS</v>
          </cell>
        </row>
        <row r="332">
          <cell r="A332" t="str">
            <v>2-145</v>
          </cell>
          <cell r="B332" t="str">
            <v>A4-</v>
          </cell>
          <cell r="C332">
            <v>15</v>
          </cell>
          <cell r="D332" t="str">
            <v>FS / PE / F6R4210,F6R4310 / JIG / - / - / COMMOND / SUPPORT ASSEMBLY LINE</v>
          </cell>
          <cell r="E332" t="str">
            <v>ดอกไขควงลม 2 หัว</v>
          </cell>
          <cell r="F332" t="str">
            <v>SCREW DRIVER BITS</v>
          </cell>
          <cell r="G332" t="str">
            <v># 3 x 75 "HIBIT"</v>
          </cell>
          <cell r="H332">
            <v>35</v>
          </cell>
          <cell r="I332">
            <v>50</v>
          </cell>
          <cell r="J332">
            <v>20</v>
          </cell>
          <cell r="K332" t="str">
            <v>PCS.</v>
          </cell>
          <cell r="L332" t="str">
            <v>HIBIT</v>
          </cell>
          <cell r="M332" t="str">
            <v>N.H.K SUPPLY LTD.,PART.</v>
          </cell>
          <cell r="N332" t="str">
            <v>5 Days</v>
          </cell>
          <cell r="O332" t="str">
            <v>NHKS</v>
          </cell>
        </row>
        <row r="333">
          <cell r="A333" t="str">
            <v>2-146</v>
          </cell>
          <cell r="B333" t="str">
            <v>A4-</v>
          </cell>
          <cell r="C333">
            <v>16</v>
          </cell>
          <cell r="D333" t="str">
            <v>FS / PE / F6R4210,F6R4310 / JIG / - / - / COMMOND / SUPPORT ASSEMBLY LINE</v>
          </cell>
          <cell r="E333" t="str">
            <v>ดอกยิงน๊อตหัวแฉก</v>
          </cell>
          <cell r="F333" t="str">
            <v>SCREW DRIVER BITS</v>
          </cell>
          <cell r="G333" t="str">
            <v># 3 x 100 "HIBIT"</v>
          </cell>
          <cell r="H333">
            <v>38</v>
          </cell>
          <cell r="I333">
            <v>50</v>
          </cell>
          <cell r="J333">
            <v>30</v>
          </cell>
          <cell r="K333" t="str">
            <v>PCS.</v>
          </cell>
          <cell r="L333" t="str">
            <v>HIBIT</v>
          </cell>
          <cell r="M333" t="str">
            <v>N.H.K SUPPLY LTD.,PART.</v>
          </cell>
          <cell r="N333" t="str">
            <v>5 Days</v>
          </cell>
          <cell r="O333" t="str">
            <v>NHKS</v>
          </cell>
        </row>
        <row r="334">
          <cell r="A334" t="str">
            <v>2-147</v>
          </cell>
          <cell r="B334" t="str">
            <v>A4-</v>
          </cell>
          <cell r="C334">
            <v>17</v>
          </cell>
          <cell r="D334" t="str">
            <v>FS / PE / F6R4210,F6R4310 / JIG / - / - / COMMOND / SUPPORT ASSEMBLY LINE</v>
          </cell>
          <cell r="E334" t="str">
            <v>ดอกยิงน๊อตหัวแฉก</v>
          </cell>
          <cell r="F334" t="str">
            <v>SCREW DRIVER BITS</v>
          </cell>
          <cell r="G334" t="str">
            <v># 3 x 150 "HIBIT"</v>
          </cell>
          <cell r="H334">
            <v>56</v>
          </cell>
          <cell r="I334">
            <v>50</v>
          </cell>
          <cell r="J334">
            <v>30</v>
          </cell>
          <cell r="K334" t="str">
            <v>PCS.</v>
          </cell>
          <cell r="L334" t="str">
            <v>HIBIT</v>
          </cell>
          <cell r="M334" t="str">
            <v>N.H.K SUPPLY LTD.,PART.</v>
          </cell>
          <cell r="N334" t="str">
            <v>5 Days</v>
          </cell>
          <cell r="O334" t="str">
            <v>NHKS</v>
          </cell>
        </row>
        <row r="335">
          <cell r="A335" t="str">
            <v>2-148</v>
          </cell>
          <cell r="B335" t="str">
            <v>A4-</v>
          </cell>
          <cell r="C335">
            <v>18</v>
          </cell>
          <cell r="D335" t="str">
            <v>FS / PE / F6R4210,F6R4310 / JIG / - / - / COMMOND / SUPPORT ASSEMBLY LINE</v>
          </cell>
          <cell r="E335" t="str">
            <v>ดอกยิงน๊อตหัวแฉก</v>
          </cell>
          <cell r="F335" t="str">
            <v>SCREW DRIVER BITS</v>
          </cell>
          <cell r="G335" t="str">
            <v># 3 x 200 "HIBIT"</v>
          </cell>
          <cell r="H335">
            <v>72</v>
          </cell>
          <cell r="I335">
            <v>20</v>
          </cell>
          <cell r="J335">
            <v>10</v>
          </cell>
          <cell r="K335" t="str">
            <v>PCS.</v>
          </cell>
          <cell r="L335" t="str">
            <v>HIBIT</v>
          </cell>
          <cell r="M335" t="str">
            <v>N.H.K SUPPLY LTD.,PART.</v>
          </cell>
          <cell r="N335" t="str">
            <v>5 Days</v>
          </cell>
          <cell r="O335" t="str">
            <v>NHKS</v>
          </cell>
        </row>
        <row r="336">
          <cell r="A336" t="str">
            <v>2-149</v>
          </cell>
          <cell r="B336" t="str">
            <v>A3-</v>
          </cell>
          <cell r="C336">
            <v>24</v>
          </cell>
          <cell r="D336" t="str">
            <v>FS / PE / F6R4210,F6R4310 / JIG / - / - / COMMOND / SUPPORT ASSEMBLY LINE</v>
          </cell>
          <cell r="E336" t="str">
            <v>บ๊อกซ์ถอดสตั๊ด</v>
          </cell>
          <cell r="F336" t="str">
            <v>SCREW &amp; STUD PULLER</v>
          </cell>
          <cell r="G336" t="str">
            <v>4100M-06</v>
          </cell>
          <cell r="H336">
            <v>497</v>
          </cell>
          <cell r="I336">
            <v>5</v>
          </cell>
          <cell r="J336">
            <v>2</v>
          </cell>
          <cell r="K336" t="str">
            <v>PCS.</v>
          </cell>
          <cell r="L336" t="str">
            <v>KOKEN</v>
          </cell>
          <cell r="M336" t="str">
            <v>N.H.K SUPPLY LTD.,PART.</v>
          </cell>
          <cell r="N336" t="str">
            <v>5 Days</v>
          </cell>
          <cell r="O336" t="str">
            <v>NHKS</v>
          </cell>
        </row>
        <row r="337">
          <cell r="A337" t="str">
            <v>2-150</v>
          </cell>
          <cell r="B337" t="str">
            <v>A3-</v>
          </cell>
          <cell r="C337">
            <v>24</v>
          </cell>
          <cell r="D337" t="str">
            <v>FS / PE / F6R4210,F6R4310 / JIG / - / - / COMMOND / SUPPORT ASSEMBLY LINE</v>
          </cell>
          <cell r="E337" t="str">
            <v>บ๊อกซ์ถอดสตั๊ด</v>
          </cell>
          <cell r="F337" t="str">
            <v>SCREW &amp; STUD PULLER</v>
          </cell>
          <cell r="G337" t="str">
            <v>4100M-08</v>
          </cell>
          <cell r="H337">
            <v>497</v>
          </cell>
          <cell r="I337">
            <v>5</v>
          </cell>
          <cell r="J337">
            <v>2</v>
          </cell>
          <cell r="K337" t="str">
            <v>PCS.</v>
          </cell>
          <cell r="L337" t="str">
            <v>KOKEN</v>
          </cell>
          <cell r="M337" t="str">
            <v>N.H.K SUPPLY LTD.,PART.</v>
          </cell>
          <cell r="N337" t="str">
            <v>5 Days</v>
          </cell>
          <cell r="O337" t="str">
            <v>NHKS</v>
          </cell>
        </row>
        <row r="338">
          <cell r="A338" t="str">
            <v>2-151</v>
          </cell>
          <cell r="B338" t="str">
            <v>A3-</v>
          </cell>
          <cell r="C338">
            <v>1</v>
          </cell>
          <cell r="D338" t="str">
            <v>FS / PE / F6R4210,F6R4310 / JIG / - / - / COMMOND / SUPPORT ASSEMBLY LINE</v>
          </cell>
          <cell r="E338" t="str">
            <v>ลูกบ๊อกยิงหัวน๊อตแบบสั้นเบอร์ 6</v>
          </cell>
          <cell r="F338" t="str">
            <v>SHORT SOCKET</v>
          </cell>
          <cell r="G338" t="str">
            <v>3400M-06</v>
          </cell>
          <cell r="H338">
            <v>76</v>
          </cell>
          <cell r="I338">
            <v>10</v>
          </cell>
          <cell r="J338">
            <v>3</v>
          </cell>
          <cell r="K338" t="str">
            <v>PCS.</v>
          </cell>
          <cell r="L338" t="str">
            <v>KOKEN</v>
          </cell>
          <cell r="M338" t="str">
            <v>N.H.K SUPPLY LTD.,PART.</v>
          </cell>
          <cell r="N338" t="str">
            <v>5 Days</v>
          </cell>
          <cell r="O338" t="str">
            <v>NHKS</v>
          </cell>
        </row>
        <row r="339">
          <cell r="A339" t="str">
            <v>2-152</v>
          </cell>
          <cell r="B339" t="str">
            <v>A3-</v>
          </cell>
          <cell r="C339">
            <v>1</v>
          </cell>
          <cell r="D339" t="str">
            <v>FS / PE / F6R4210,F6R4310 / JIG / - / - / COMMOND / SUPPORT ASSEMBLY LINE</v>
          </cell>
          <cell r="E339" t="str">
            <v>ลูกบ๊อกยิงหัวน๊อตแบบสั้นเบอร์ 8</v>
          </cell>
          <cell r="F339" t="str">
            <v>SHORT SOCKET</v>
          </cell>
          <cell r="G339" t="str">
            <v>3400M-08</v>
          </cell>
          <cell r="H339">
            <v>74</v>
          </cell>
          <cell r="I339">
            <v>20</v>
          </cell>
          <cell r="J339">
            <v>5</v>
          </cell>
          <cell r="K339" t="str">
            <v>PCS.</v>
          </cell>
          <cell r="L339" t="str">
            <v>KOKEN</v>
          </cell>
          <cell r="M339" t="str">
            <v>N.H.K SUPPLY LTD.,PART.</v>
          </cell>
          <cell r="N339" t="str">
            <v>5 Days</v>
          </cell>
          <cell r="O339" t="str">
            <v>NHKS</v>
          </cell>
        </row>
        <row r="340">
          <cell r="A340" t="str">
            <v>2-153</v>
          </cell>
          <cell r="B340" t="str">
            <v>A3-</v>
          </cell>
          <cell r="C340">
            <v>1</v>
          </cell>
          <cell r="D340" t="str">
            <v>FS / PE / F6R4210,F6R4310 / JIG / - / - / COMMOND / SUPPORT ASSEMBLY LINE</v>
          </cell>
          <cell r="E340" t="str">
            <v>ลูกบ๊อกยิงหัวน๊อตแบบสั้นเบอร์ 10</v>
          </cell>
          <cell r="F340" t="str">
            <v>SHORT SOCKET</v>
          </cell>
          <cell r="G340" t="str">
            <v>3400M-10</v>
          </cell>
          <cell r="H340">
            <v>73</v>
          </cell>
          <cell r="I340">
            <v>20</v>
          </cell>
          <cell r="J340">
            <v>5</v>
          </cell>
          <cell r="K340" t="str">
            <v>PCS.</v>
          </cell>
          <cell r="L340" t="str">
            <v>KOKEN</v>
          </cell>
          <cell r="M340" t="str">
            <v>N.H.K SUPPLY LTD.,PART.</v>
          </cell>
          <cell r="N340" t="str">
            <v>5 Days</v>
          </cell>
          <cell r="O340" t="str">
            <v>NHKS</v>
          </cell>
        </row>
        <row r="341">
          <cell r="A341" t="str">
            <v>2-154</v>
          </cell>
          <cell r="B341" t="str">
            <v>A3-</v>
          </cell>
          <cell r="C341">
            <v>2</v>
          </cell>
          <cell r="D341" t="str">
            <v>FS / PE / F6R4210,F6R4310 / JIG / - / - / COMMOND / SUPPORT ASSEMBLY LINE</v>
          </cell>
          <cell r="E341" t="str">
            <v>ลูกบ๊อกยิงหัวน๊อตแบบสั้นเบอร์ 12</v>
          </cell>
          <cell r="F341" t="str">
            <v>SHORT SOCKET</v>
          </cell>
          <cell r="G341" t="str">
            <v>3400M-12</v>
          </cell>
          <cell r="H341">
            <v>73</v>
          </cell>
          <cell r="I341">
            <v>20</v>
          </cell>
          <cell r="J341">
            <v>5</v>
          </cell>
          <cell r="K341" t="str">
            <v>PCS.</v>
          </cell>
          <cell r="L341" t="str">
            <v>KOKEN</v>
          </cell>
          <cell r="M341" t="str">
            <v>N.H.K SUPPLY LTD.,PART.</v>
          </cell>
          <cell r="N341" t="str">
            <v>5 Days</v>
          </cell>
          <cell r="O341" t="str">
            <v>NHKS</v>
          </cell>
        </row>
        <row r="342">
          <cell r="A342" t="str">
            <v>2-155</v>
          </cell>
          <cell r="B342" t="str">
            <v>A3-</v>
          </cell>
          <cell r="C342">
            <v>2</v>
          </cell>
          <cell r="D342" t="str">
            <v>FS / PE / F6R4210,F6R4310 / JIG / - / - / COMMOND / SUPPORT ASSEMBLY LINE</v>
          </cell>
          <cell r="E342" t="str">
            <v>ลูกบ๊อกยิงหัวน๊อตแบบสั้นเบอร์ 13</v>
          </cell>
          <cell r="F342" t="str">
            <v>SHORT SOCKET</v>
          </cell>
          <cell r="G342" t="str">
            <v>3400M-13</v>
          </cell>
          <cell r="H342">
            <v>86</v>
          </cell>
          <cell r="I342">
            <v>20</v>
          </cell>
          <cell r="J342">
            <v>5</v>
          </cell>
          <cell r="K342" t="str">
            <v>PCS.</v>
          </cell>
          <cell r="L342" t="str">
            <v>KOKEN</v>
          </cell>
          <cell r="M342" t="str">
            <v>N.H.K SUPPLY LTD.,PART.</v>
          </cell>
          <cell r="N342" t="str">
            <v>5 Days</v>
          </cell>
          <cell r="O342" t="str">
            <v>NHKS</v>
          </cell>
        </row>
        <row r="343">
          <cell r="A343" t="str">
            <v>2-156</v>
          </cell>
          <cell r="B343" t="str">
            <v>A3-</v>
          </cell>
          <cell r="C343">
            <v>2</v>
          </cell>
          <cell r="D343" t="str">
            <v>FS / PE / F6R4210,F6R4310 / JIG / - / - / COMMOND / SUPPORT ASSEMBLY LINE</v>
          </cell>
          <cell r="E343" t="str">
            <v>ลูกบ๊อกยิงหัวน๊อตแบบสั้นเบอร์ 14</v>
          </cell>
          <cell r="F343" t="str">
            <v>SHORT SOCKET</v>
          </cell>
          <cell r="G343" t="str">
            <v>3400M-14</v>
          </cell>
          <cell r="H343">
            <v>89</v>
          </cell>
          <cell r="I343">
            <v>10</v>
          </cell>
          <cell r="J343">
            <v>4</v>
          </cell>
          <cell r="K343" t="str">
            <v>PCS.</v>
          </cell>
          <cell r="L343" t="str">
            <v>KOKEN</v>
          </cell>
          <cell r="M343" t="str">
            <v>N.H.K SUPPLY LTD.,PART.</v>
          </cell>
          <cell r="N343" t="str">
            <v>5 Days</v>
          </cell>
          <cell r="O343" t="str">
            <v>NHKS</v>
          </cell>
        </row>
        <row r="344">
          <cell r="A344" t="str">
            <v>2-157</v>
          </cell>
          <cell r="B344" t="str">
            <v>A3-</v>
          </cell>
          <cell r="C344">
            <v>3</v>
          </cell>
          <cell r="D344" t="str">
            <v>FS / PE / F6R4210,F6R4310 / JIG / - / - / COMMOND / SUPPORT ASSEMBLY LINE</v>
          </cell>
          <cell r="E344" t="str">
            <v>ลูกบ๊อกยิงหัวน๊อตแบบสั้นเบอร์ 17</v>
          </cell>
          <cell r="F344" t="str">
            <v>SHORT SOCKET</v>
          </cell>
          <cell r="G344" t="str">
            <v>3400M-17</v>
          </cell>
          <cell r="H344">
            <v>89</v>
          </cell>
          <cell r="I344">
            <v>10</v>
          </cell>
          <cell r="J344">
            <v>3</v>
          </cell>
          <cell r="K344" t="str">
            <v>PCS.</v>
          </cell>
          <cell r="L344" t="str">
            <v>KOKEN</v>
          </cell>
          <cell r="M344" t="str">
            <v>N.H.K SUPPLY LTD.,PART.</v>
          </cell>
          <cell r="N344" t="str">
            <v>5 Days</v>
          </cell>
          <cell r="O344" t="str">
            <v>NHKS</v>
          </cell>
        </row>
        <row r="345">
          <cell r="A345" t="str">
            <v>2-158</v>
          </cell>
          <cell r="B345" t="str">
            <v>A3-</v>
          </cell>
          <cell r="C345">
            <v>3</v>
          </cell>
          <cell r="D345" t="str">
            <v>FS / PE / F6R4210,F6R4310 / JIG / - / - / COMMOND / SUPPORT ASSEMBLY LINE</v>
          </cell>
          <cell r="E345" t="str">
            <v>ลูกบ๊อกยิงหัวน๊อตแบบสั้นเบอร์ 19</v>
          </cell>
          <cell r="F345" t="str">
            <v>SHORT SOCKET</v>
          </cell>
          <cell r="G345" t="str">
            <v>3400M-19</v>
          </cell>
          <cell r="H345">
            <v>86</v>
          </cell>
          <cell r="I345">
            <v>10</v>
          </cell>
          <cell r="J345">
            <v>3</v>
          </cell>
          <cell r="K345" t="str">
            <v>PCS.</v>
          </cell>
          <cell r="L345" t="str">
            <v>KOKEN</v>
          </cell>
          <cell r="M345" t="str">
            <v>N.H.K SUPPLY LTD.,PART.</v>
          </cell>
          <cell r="N345" t="str">
            <v>5 Days</v>
          </cell>
          <cell r="O345" t="str">
            <v>NHKS</v>
          </cell>
        </row>
        <row r="346">
          <cell r="A346" t="str">
            <v>2-159</v>
          </cell>
          <cell r="B346" t="str">
            <v>A3-</v>
          </cell>
          <cell r="C346">
            <v>11</v>
          </cell>
          <cell r="D346" t="str">
            <v>FS / PE / F6R4210,F6R4310 / JIG / - / - / COMMOND / SUPPORT ASSEMBLY LINE</v>
          </cell>
          <cell r="E346" t="str">
            <v>ลูกบ๊อกยิงหัวน๊อตแบบสั้นเบอร์ 8</v>
          </cell>
          <cell r="F346" t="str">
            <v>SHORT SOCKET</v>
          </cell>
          <cell r="G346" t="str">
            <v>4400M-08</v>
          </cell>
          <cell r="H346">
            <v>97</v>
          </cell>
          <cell r="I346">
            <v>20</v>
          </cell>
          <cell r="J346">
            <v>5</v>
          </cell>
          <cell r="K346" t="str">
            <v>PCS.</v>
          </cell>
          <cell r="L346" t="str">
            <v>KOKEN</v>
          </cell>
          <cell r="M346" t="str">
            <v>N.H.K SUPPLY LTD.,PART.</v>
          </cell>
          <cell r="N346" t="str">
            <v>5 Days</v>
          </cell>
          <cell r="O346" t="str">
            <v>NHKS</v>
          </cell>
        </row>
        <row r="347">
          <cell r="A347" t="str">
            <v>2-160</v>
          </cell>
          <cell r="B347" t="str">
            <v>A3-</v>
          </cell>
          <cell r="C347">
            <v>11</v>
          </cell>
          <cell r="D347" t="str">
            <v>FS / PE / F6R4210,F6R4310 / JIG / - / - / COMMOND / SUPPORT ASSEMBLY LINE</v>
          </cell>
          <cell r="E347" t="str">
            <v>ลูกบ๊อกยิงหัวน๊อตแบบสั้นเบอร์ 10</v>
          </cell>
          <cell r="F347" t="str">
            <v>SHORT SOCKET</v>
          </cell>
          <cell r="G347" t="str">
            <v>4400M-10</v>
          </cell>
          <cell r="H347">
            <v>97</v>
          </cell>
          <cell r="I347">
            <v>20</v>
          </cell>
          <cell r="J347">
            <v>4</v>
          </cell>
          <cell r="K347" t="str">
            <v>PCS.</v>
          </cell>
          <cell r="L347" t="str">
            <v>KOKEN</v>
          </cell>
          <cell r="M347" t="str">
            <v>N.H.K SUPPLY LTD.,PART.</v>
          </cell>
          <cell r="N347" t="str">
            <v>5 Days</v>
          </cell>
          <cell r="O347" t="str">
            <v>NHKS</v>
          </cell>
        </row>
        <row r="348">
          <cell r="A348" t="str">
            <v>2-161</v>
          </cell>
          <cell r="B348" t="str">
            <v>A3-</v>
          </cell>
          <cell r="C348">
            <v>11</v>
          </cell>
          <cell r="D348" t="str">
            <v>FS / PE / F6R4210,F6R4310 / JIG / - / - / COMMOND / SUPPORT ASSEMBLY LINE</v>
          </cell>
          <cell r="E348" t="str">
            <v>ลูกบ๊อกยิงหัวน๊อตแบบสั้นเบอร์ 12</v>
          </cell>
          <cell r="F348" t="str">
            <v>SHORT SOCKET</v>
          </cell>
          <cell r="G348" t="str">
            <v>4400M-12</v>
          </cell>
          <cell r="H348">
            <v>95</v>
          </cell>
          <cell r="I348">
            <v>10</v>
          </cell>
          <cell r="J348">
            <v>3</v>
          </cell>
          <cell r="K348" t="str">
            <v>PCS.</v>
          </cell>
          <cell r="L348" t="str">
            <v>KOKEN</v>
          </cell>
          <cell r="M348" t="str">
            <v>N.H.K SUPPLY LTD.,PART.</v>
          </cell>
          <cell r="N348" t="str">
            <v>5 Days</v>
          </cell>
          <cell r="O348" t="str">
            <v>NHKS</v>
          </cell>
        </row>
        <row r="349">
          <cell r="A349" t="str">
            <v>2-162</v>
          </cell>
          <cell r="B349" t="str">
            <v>A3-</v>
          </cell>
          <cell r="C349">
            <v>12</v>
          </cell>
          <cell r="D349" t="str">
            <v>FS / PE / F6R4210,F6R4310 / JIG / - / - / COMMOND / SUPPORT ASSEMBLY LINE</v>
          </cell>
          <cell r="E349" t="str">
            <v>ลูกบ๊อกยิงหัวน๊อตแบบสั้นเบอร์ 14</v>
          </cell>
          <cell r="F349" t="str">
            <v>SHORT SOCKET</v>
          </cell>
          <cell r="G349" t="str">
            <v>4400M-14</v>
          </cell>
          <cell r="H349">
            <v>99</v>
          </cell>
          <cell r="I349">
            <v>10</v>
          </cell>
          <cell r="J349">
            <v>4</v>
          </cell>
          <cell r="K349" t="str">
            <v>PCS.</v>
          </cell>
          <cell r="L349" t="str">
            <v>KOKEN</v>
          </cell>
          <cell r="M349" t="str">
            <v>N.H.K SUPPLY LTD.,PART.</v>
          </cell>
          <cell r="N349" t="str">
            <v>5 Days</v>
          </cell>
          <cell r="O349" t="str">
            <v>NHKS</v>
          </cell>
        </row>
        <row r="350">
          <cell r="A350" t="str">
            <v>2-163</v>
          </cell>
          <cell r="B350" t="str">
            <v>A3-</v>
          </cell>
          <cell r="C350">
            <v>12</v>
          </cell>
          <cell r="D350" t="str">
            <v>FS / PE / F6R4210,F6R4310 / JIG / - / - / COMMOND / SUPPORT ASSEMBLY LINE</v>
          </cell>
          <cell r="E350" t="str">
            <v>ลูกบ๊อกยิงหัวน๊อตแบบสั้นเบอร์ 17</v>
          </cell>
          <cell r="F350" t="str">
            <v>SHORT SOCKET</v>
          </cell>
          <cell r="G350" t="str">
            <v>4400M-17</v>
          </cell>
          <cell r="H350">
            <v>111</v>
          </cell>
          <cell r="I350">
            <v>10</v>
          </cell>
          <cell r="J350">
            <v>3</v>
          </cell>
          <cell r="K350" t="str">
            <v>PCS.</v>
          </cell>
          <cell r="L350" t="str">
            <v>KOKEN</v>
          </cell>
          <cell r="M350" t="str">
            <v>N.H.K SUPPLY LTD.,PART.</v>
          </cell>
          <cell r="N350" t="str">
            <v>5 Days</v>
          </cell>
          <cell r="O350" t="str">
            <v>NHKS</v>
          </cell>
        </row>
        <row r="351">
          <cell r="A351" t="str">
            <v>2-164</v>
          </cell>
          <cell r="B351" t="str">
            <v>A3-</v>
          </cell>
          <cell r="C351">
            <v>12</v>
          </cell>
          <cell r="D351" t="str">
            <v>FS / PE / F6R4210,F6R4310 / JIG / - / - / COMMOND / SUPPORT ASSEMBLY LINE</v>
          </cell>
          <cell r="E351" t="str">
            <v>ลูกบ๊อกยิงหัวน๊อตแบบสั้นเบอร์ 19</v>
          </cell>
          <cell r="F351" t="str">
            <v>SHORT SOCKET</v>
          </cell>
          <cell r="G351" t="str">
            <v>4400M-19</v>
          </cell>
          <cell r="H351">
            <v>111</v>
          </cell>
          <cell r="I351">
            <v>10</v>
          </cell>
          <cell r="J351">
            <v>3</v>
          </cell>
          <cell r="K351" t="str">
            <v>PCS.</v>
          </cell>
          <cell r="L351" t="str">
            <v>KOKEN</v>
          </cell>
          <cell r="M351" t="str">
            <v>N.H.K SUPPLY LTD.,PART.</v>
          </cell>
          <cell r="N351" t="str">
            <v>5 Days</v>
          </cell>
          <cell r="O351" t="str">
            <v>NHKS</v>
          </cell>
        </row>
        <row r="352">
          <cell r="A352" t="str">
            <v>2-165</v>
          </cell>
          <cell r="B352" t="str">
            <v>A3-</v>
          </cell>
          <cell r="C352">
            <v>13</v>
          </cell>
          <cell r="D352" t="str">
            <v>FS / PE / F6R4210,F6R4310 / JIG / - / - / COMMOND / SUPPORT ASSEMBLY LINE</v>
          </cell>
          <cell r="E352" t="str">
            <v>ลูกบ๊อกยิงหัวน๊อตแบบสั้นเบอร์ 22</v>
          </cell>
          <cell r="F352" t="str">
            <v>SHORT SOCKET</v>
          </cell>
          <cell r="G352" t="str">
            <v>4400M-22</v>
          </cell>
          <cell r="H352">
            <v>127</v>
          </cell>
          <cell r="I352">
            <v>10</v>
          </cell>
          <cell r="J352">
            <v>3</v>
          </cell>
          <cell r="K352" t="str">
            <v>PCS.</v>
          </cell>
          <cell r="L352" t="str">
            <v>KOKEN</v>
          </cell>
          <cell r="M352" t="str">
            <v>N.H.K SUPPLY LTD.,PART.</v>
          </cell>
          <cell r="N352" t="str">
            <v>5 Days</v>
          </cell>
          <cell r="O352" t="str">
            <v>NHKS</v>
          </cell>
        </row>
        <row r="353">
          <cell r="A353" t="str">
            <v>2-166</v>
          </cell>
          <cell r="B353" t="str">
            <v>A3-</v>
          </cell>
          <cell r="C353">
            <v>13</v>
          </cell>
          <cell r="D353" t="str">
            <v>FS / PE / F6R4210,F6R4310 / JIG / - / - / COMMOND / SUPPORT ASSEMBLY LINE</v>
          </cell>
          <cell r="E353" t="str">
            <v>ลูกบ๊อกยิงหัวน๊อตแบบสั้นเบอร์ 24</v>
          </cell>
          <cell r="F353" t="str">
            <v>SHORT SOCKET</v>
          </cell>
          <cell r="G353" t="str">
            <v>4400M-24</v>
          </cell>
          <cell r="H353">
            <v>132</v>
          </cell>
          <cell r="I353">
            <v>5</v>
          </cell>
          <cell r="J353">
            <v>2</v>
          </cell>
          <cell r="K353" t="str">
            <v>PCS.</v>
          </cell>
          <cell r="L353" t="str">
            <v>KOKEN</v>
          </cell>
          <cell r="M353" t="str">
            <v>N.H.K SUPPLY LTD.,PART.</v>
          </cell>
          <cell r="N353" t="str">
            <v>5 Days</v>
          </cell>
          <cell r="O353" t="str">
            <v>NHKS</v>
          </cell>
        </row>
        <row r="354">
          <cell r="A354" t="str">
            <v>2-167</v>
          </cell>
          <cell r="B354" t="str">
            <v>A3-</v>
          </cell>
          <cell r="C354">
            <v>14</v>
          </cell>
          <cell r="D354" t="str">
            <v>FS / PE / F6R4210,F6R4310 / JIG / - / - / COMMOND / SUPPORT ASSEMBLY LINE</v>
          </cell>
          <cell r="E354" t="str">
            <v>ลูกบ๊อกยิงหัวน๊อตแบบสั้นเบอร์ 26</v>
          </cell>
          <cell r="F354" t="str">
            <v>SHORT SOCKET</v>
          </cell>
          <cell r="G354" t="str">
            <v>4H-26</v>
          </cell>
          <cell r="H354">
            <v>104</v>
          </cell>
          <cell r="I354">
            <v>3</v>
          </cell>
          <cell r="J354">
            <v>1</v>
          </cell>
          <cell r="K354" t="str">
            <v>PCS.</v>
          </cell>
          <cell r="L354" t="str">
            <v>MITOLOY</v>
          </cell>
          <cell r="M354" t="str">
            <v>CHANCHAI ENGENEERING &amp; EQ</v>
          </cell>
          <cell r="N354" t="str">
            <v>5 Days</v>
          </cell>
          <cell r="O354" t="str">
            <v>CEEC</v>
          </cell>
        </row>
        <row r="355">
          <cell r="A355" t="str">
            <v>2-168</v>
          </cell>
          <cell r="B355" t="str">
            <v>A3-</v>
          </cell>
          <cell r="C355">
            <v>14</v>
          </cell>
          <cell r="D355" t="str">
            <v>FS / PE / F6R4210,F6R4310 / JIG / - / - / COMMOND / SUPPORT ASSEMBLY LINE</v>
          </cell>
          <cell r="E355" t="str">
            <v>ลูกบ๊อกยิงหัวน๊อตแบบสั้นเบอร์ 27</v>
          </cell>
          <cell r="F355" t="str">
            <v>SHORT SOCKET</v>
          </cell>
          <cell r="G355" t="str">
            <v>4H-27</v>
          </cell>
          <cell r="H355">
            <v>117.60000000000001</v>
          </cell>
          <cell r="I355">
            <v>3</v>
          </cell>
          <cell r="J355">
            <v>1</v>
          </cell>
          <cell r="K355" t="str">
            <v>PCS.</v>
          </cell>
          <cell r="L355" t="str">
            <v>MITOLOY</v>
          </cell>
          <cell r="M355" t="str">
            <v>CHANCHAI ENGENEERING &amp; EQ</v>
          </cell>
          <cell r="N355" t="str">
            <v>5 Days</v>
          </cell>
          <cell r="O355" t="str">
            <v>CEEC</v>
          </cell>
        </row>
        <row r="356">
          <cell r="A356" t="str">
            <v>2-169</v>
          </cell>
          <cell r="B356" t="str">
            <v>A3-</v>
          </cell>
          <cell r="C356">
            <v>15</v>
          </cell>
          <cell r="D356" t="str">
            <v>FS / PE / F6R4210,F6R4310 / JIG / - / - / COMMOND / SUPPORT ASSEMBLY LINE</v>
          </cell>
          <cell r="E356" t="str">
            <v>ลูกบ๊อกยิงหัวน๊อตแบบสั้นเบอร์ 28</v>
          </cell>
          <cell r="F356" t="str">
            <v>SHORT SOCKET</v>
          </cell>
          <cell r="G356" t="str">
            <v>4400M-28</v>
          </cell>
          <cell r="H356">
            <v>191</v>
          </cell>
          <cell r="I356">
            <v>3</v>
          </cell>
          <cell r="J356">
            <v>1</v>
          </cell>
          <cell r="K356" t="str">
            <v>PCS.</v>
          </cell>
          <cell r="L356" t="str">
            <v>KOKEN</v>
          </cell>
          <cell r="M356" t="str">
            <v>N.H.K SUPPLY LTD.,PART.</v>
          </cell>
          <cell r="N356" t="str">
            <v>5 Days</v>
          </cell>
          <cell r="O356" t="str">
            <v>NHKS</v>
          </cell>
        </row>
        <row r="357">
          <cell r="A357" t="str">
            <v>2-170</v>
          </cell>
          <cell r="B357" t="str">
            <v>A3-</v>
          </cell>
          <cell r="C357">
            <v>15</v>
          </cell>
          <cell r="D357" t="str">
            <v>FS / PE / F6R4210,F6R4310 / JIG / - / - / COMMOND / SUPPORT ASSEMBLY LINE</v>
          </cell>
          <cell r="E357" t="str">
            <v>ลูกบ๊อกยิงหัวน๊อตแบบสั้นเบอร์ 29</v>
          </cell>
          <cell r="F357" t="str">
            <v>SHORT SOCKET</v>
          </cell>
          <cell r="G357" t="str">
            <v>4400M-29</v>
          </cell>
          <cell r="H357" t="str">
            <v>-</v>
          </cell>
          <cell r="I357">
            <v>3</v>
          </cell>
          <cell r="J357">
            <v>1</v>
          </cell>
          <cell r="K357" t="str">
            <v>PCS.</v>
          </cell>
          <cell r="L357" t="str">
            <v>KOKEN</v>
          </cell>
          <cell r="M357" t="str">
            <v>N.H.K SUPPLY LTD.,PART.</v>
          </cell>
          <cell r="N357" t="str">
            <v>5 Days</v>
          </cell>
          <cell r="O357" t="str">
            <v>NHKS</v>
          </cell>
        </row>
        <row r="358">
          <cell r="A358" t="str">
            <v>2-171</v>
          </cell>
          <cell r="B358" t="str">
            <v>A3-</v>
          </cell>
          <cell r="C358">
            <v>15</v>
          </cell>
          <cell r="D358" t="str">
            <v>FS / PE / F6R4210,F6R4310 / JIG / - / - / COMMOND / SUPPORT ASSEMBLY LINE</v>
          </cell>
          <cell r="E358" t="str">
            <v>ลูกบ๊อกยิงหัวน๊อตแบบสั้นเบอร์ 30</v>
          </cell>
          <cell r="F358" t="str">
            <v>SHORT SOCKET</v>
          </cell>
          <cell r="G358" t="str">
            <v>4400M-30</v>
          </cell>
          <cell r="H358">
            <v>231</v>
          </cell>
          <cell r="I358">
            <v>2</v>
          </cell>
          <cell r="J358">
            <v>1</v>
          </cell>
          <cell r="K358" t="str">
            <v>PCS.</v>
          </cell>
          <cell r="L358" t="str">
            <v>KOKEN</v>
          </cell>
          <cell r="M358" t="str">
            <v>N.H.K SUPPLY LTD.,PART.</v>
          </cell>
          <cell r="N358" t="str">
            <v>5 Days</v>
          </cell>
          <cell r="O358" t="str">
            <v>NHKS</v>
          </cell>
        </row>
        <row r="359">
          <cell r="A359" t="str">
            <v>2-172</v>
          </cell>
          <cell r="B359" t="str">
            <v>A3-</v>
          </cell>
          <cell r="C359">
            <v>4</v>
          </cell>
          <cell r="D359" t="str">
            <v>FS / PE / F6R4210,F6R4310 / JIG / - / - / COMMOND / SUPPORT ASSEMBLY LINE</v>
          </cell>
          <cell r="E359" t="str">
            <v>ลูกบ๊อกยิงหัวน๊อตแบบสั้นเบอร์ E10</v>
          </cell>
          <cell r="F359" t="str">
            <v>SHORT SOCKET TORX</v>
          </cell>
          <cell r="G359" t="str">
            <v>3425M  E10</v>
          </cell>
          <cell r="H359">
            <v>161</v>
          </cell>
          <cell r="I359">
            <v>5</v>
          </cell>
          <cell r="J359">
            <v>2</v>
          </cell>
          <cell r="K359" t="str">
            <v>PCS.</v>
          </cell>
          <cell r="L359" t="str">
            <v>KOKEN</v>
          </cell>
          <cell r="M359" t="str">
            <v>N.H.K SUPPLY LTD.,PART.</v>
          </cell>
          <cell r="N359" t="str">
            <v>5 Days</v>
          </cell>
          <cell r="O359" t="str">
            <v>NHKS</v>
          </cell>
        </row>
        <row r="360">
          <cell r="A360" t="str">
            <v>2-173</v>
          </cell>
          <cell r="B360" t="str">
            <v>A2-</v>
          </cell>
          <cell r="C360">
            <v>1</v>
          </cell>
          <cell r="D360" t="str">
            <v>FS / PE / F6R4210,F6R4310 / JIG / - / - / COMMOND / SUPPORT ASSEMBLY LINE</v>
          </cell>
          <cell r="E360" t="str">
            <v>ค้อนหัวอ่อน</v>
          </cell>
          <cell r="F360" t="str">
            <v>SOFT FACE HAMMER</v>
          </cell>
          <cell r="G360" t="str">
            <v>E-038 / 1P</v>
          </cell>
          <cell r="H360">
            <v>315</v>
          </cell>
          <cell r="I360">
            <v>10</v>
          </cell>
          <cell r="J360">
            <v>4</v>
          </cell>
          <cell r="K360" t="str">
            <v>PCS.</v>
          </cell>
          <cell r="L360" t="str">
            <v>CONSO</v>
          </cell>
          <cell r="M360" t="str">
            <v>N.H.K SUPPLY LTD.,PART.</v>
          </cell>
          <cell r="N360" t="str">
            <v>5 Days</v>
          </cell>
          <cell r="O360" t="str">
            <v>NHKS</v>
          </cell>
        </row>
        <row r="361">
          <cell r="A361" t="str">
            <v>2-174</v>
          </cell>
          <cell r="B361" t="str">
            <v>A2-</v>
          </cell>
          <cell r="C361">
            <v>1</v>
          </cell>
          <cell r="D361" t="str">
            <v>FS / PE / F6R4210,F6R4310 / JIG / - / - / COMMOND / SUPPORT ASSEMBLY LINE</v>
          </cell>
          <cell r="E361" t="str">
            <v>ค้อนหัวอ่อน</v>
          </cell>
          <cell r="F361" t="str">
            <v>SOFT FACE HAMMER</v>
          </cell>
          <cell r="G361" t="str">
            <v>E-046 / 1.5P</v>
          </cell>
          <cell r="H361">
            <v>370</v>
          </cell>
          <cell r="I361">
            <v>8</v>
          </cell>
          <cell r="J361">
            <v>3</v>
          </cell>
          <cell r="K361" t="str">
            <v>PCS.</v>
          </cell>
          <cell r="L361" t="str">
            <v>CONSO</v>
          </cell>
          <cell r="M361" t="str">
            <v>N.H.K SUPPLY LTD.,PART.</v>
          </cell>
          <cell r="N361" t="str">
            <v>5 Days</v>
          </cell>
          <cell r="O361" t="str">
            <v>NHKS</v>
          </cell>
        </row>
        <row r="362">
          <cell r="A362" t="str">
            <v>2-175</v>
          </cell>
          <cell r="B362" t="str">
            <v>A2-</v>
          </cell>
          <cell r="C362">
            <v>1</v>
          </cell>
          <cell r="D362" t="str">
            <v>FS / PE / F6R4210,F6R4310 / JIG / - / - / COMMOND / SUPPORT ASSEMBLY LINE</v>
          </cell>
          <cell r="E362" t="str">
            <v>ค้อนหัวอ่อน</v>
          </cell>
          <cell r="F362" t="str">
            <v>SOFT FACE HAMMER</v>
          </cell>
          <cell r="G362" t="str">
            <v>E-050 / 2P</v>
          </cell>
          <cell r="H362">
            <v>440</v>
          </cell>
          <cell r="I362">
            <v>8</v>
          </cell>
          <cell r="J362">
            <v>3</v>
          </cell>
          <cell r="K362" t="str">
            <v>PCS.</v>
          </cell>
          <cell r="L362" t="str">
            <v>CONSO</v>
          </cell>
          <cell r="M362" t="str">
            <v>N.H.K SUPPLY LTD.,PART.</v>
          </cell>
          <cell r="N362" t="str">
            <v>5 Days</v>
          </cell>
          <cell r="O362" t="str">
            <v>NHKS</v>
          </cell>
        </row>
        <row r="363">
          <cell r="A363" t="str">
            <v>2-176</v>
          </cell>
          <cell r="B363" t="str">
            <v>A3-</v>
          </cell>
          <cell r="C363">
            <v>25</v>
          </cell>
          <cell r="D363" t="str">
            <v>FS / PE / F6R4210,F6R4310 / JIG / - / - / COMMOND / SUPPORT ASSEMBLY LINE</v>
          </cell>
          <cell r="E363" t="str">
            <v>บ๊อกถอดหัวเทียนยางดูด</v>
          </cell>
          <cell r="F363" t="str">
            <v>SPARK PLUG SOCKET</v>
          </cell>
          <cell r="G363" t="str">
            <v>3300S208</v>
          </cell>
          <cell r="H363">
            <v>297</v>
          </cell>
          <cell r="I363">
            <v>5</v>
          </cell>
          <cell r="J363">
            <v>2</v>
          </cell>
          <cell r="K363" t="str">
            <v>PCS.</v>
          </cell>
          <cell r="L363" t="str">
            <v>KOKEN</v>
          </cell>
          <cell r="M363" t="str">
            <v>N.H.K SUPPLY LTD.,PART.</v>
          </cell>
          <cell r="N363" t="str">
            <v>5 Days</v>
          </cell>
          <cell r="O363" t="str">
            <v>NHKS</v>
          </cell>
        </row>
        <row r="364">
          <cell r="A364" t="str">
            <v>2-177</v>
          </cell>
          <cell r="B364" t="str">
            <v>A2-</v>
          </cell>
          <cell r="C364">
            <v>1</v>
          </cell>
          <cell r="D364" t="str">
            <v>FS / PE / F6R4210,F6R4310 / JIG / - / - / COMMOND / SUPPORT ASSEMBLY LINE</v>
          </cell>
          <cell r="E364" t="str">
            <v>ดอกต๊าป</v>
          </cell>
          <cell r="F364" t="str">
            <v>TAP HC-SP "YAMAWA"</v>
          </cell>
          <cell r="G364" t="str">
            <v>M5*0.8</v>
          </cell>
          <cell r="H364">
            <v>151.19999999999999</v>
          </cell>
          <cell r="I364">
            <v>50</v>
          </cell>
          <cell r="J364">
            <v>20</v>
          </cell>
          <cell r="K364" t="str">
            <v>PCS.</v>
          </cell>
          <cell r="L364" t="str">
            <v>YAMAWA</v>
          </cell>
          <cell r="M364" t="str">
            <v>C. DUREON MACHINE &amp; TOOLS CO.,LTD.</v>
          </cell>
          <cell r="N364" t="str">
            <v>5 Days</v>
          </cell>
          <cell r="O364" t="str">
            <v>CMTC</v>
          </cell>
        </row>
        <row r="365">
          <cell r="A365" t="str">
            <v>2-178</v>
          </cell>
          <cell r="B365" t="str">
            <v>A2-</v>
          </cell>
          <cell r="C365">
            <v>1</v>
          </cell>
          <cell r="D365" t="str">
            <v>FS / PE / F6R4210,F6R4310 / JIG / - / - / COMMOND / SUPPORT ASSEMBLY LINE</v>
          </cell>
          <cell r="E365" t="str">
            <v>ดอกต๊าป</v>
          </cell>
          <cell r="F365" t="str">
            <v>TAP HC-SP "YAMAWA"</v>
          </cell>
          <cell r="G365" t="str">
            <v>M6*1.0</v>
          </cell>
          <cell r="H365">
            <v>160</v>
          </cell>
          <cell r="I365">
            <v>50</v>
          </cell>
          <cell r="J365">
            <v>30</v>
          </cell>
          <cell r="K365" t="str">
            <v>PCS.</v>
          </cell>
          <cell r="L365" t="str">
            <v>YAMAWA</v>
          </cell>
          <cell r="M365" t="str">
            <v>C. DUREON MACHINE &amp; TOOLS CO.,LTD.</v>
          </cell>
          <cell r="N365" t="str">
            <v>5 Days</v>
          </cell>
          <cell r="O365" t="str">
            <v>CMTC</v>
          </cell>
        </row>
        <row r="366">
          <cell r="A366" t="str">
            <v>2-179</v>
          </cell>
          <cell r="B366" t="str">
            <v>A2-</v>
          </cell>
          <cell r="C366">
            <v>1</v>
          </cell>
          <cell r="D366" t="str">
            <v>FS / PE / F6R4210,F6R4310 / JIG / - / - / COMMOND / SUPPORT ASSEMBLY LINE</v>
          </cell>
          <cell r="E366" t="str">
            <v>ดอกต๊าป</v>
          </cell>
          <cell r="F366" t="str">
            <v>TAP N-SP</v>
          </cell>
          <cell r="G366" t="str">
            <v>M8*1.25 "YAMAWA"</v>
          </cell>
          <cell r="H366">
            <v>227</v>
          </cell>
          <cell r="I366">
            <v>40</v>
          </cell>
          <cell r="J366">
            <v>30</v>
          </cell>
          <cell r="K366" t="str">
            <v>PCS.</v>
          </cell>
          <cell r="L366" t="str">
            <v>YAMAWA</v>
          </cell>
          <cell r="M366" t="str">
            <v>C. DUREON MACHINE &amp; TOOLS CO.,LTD.</v>
          </cell>
          <cell r="N366" t="str">
            <v>5 Days</v>
          </cell>
          <cell r="O366" t="str">
            <v>CMTC</v>
          </cell>
        </row>
        <row r="367">
          <cell r="A367" t="str">
            <v>2-180</v>
          </cell>
          <cell r="B367" t="str">
            <v>A2-</v>
          </cell>
          <cell r="C367">
            <v>1</v>
          </cell>
          <cell r="D367" t="str">
            <v>FS / PE / F6R4210,F6R4310 / JIG / - / - / COMMOND / SUPPORT ASSEMBLY LINE</v>
          </cell>
          <cell r="E367" t="str">
            <v>ดอกต๊าป</v>
          </cell>
          <cell r="F367" t="str">
            <v>TAP N-SP</v>
          </cell>
          <cell r="G367" t="str">
            <v>M10*1.25 "YAMAWA"</v>
          </cell>
          <cell r="H367">
            <v>289.8</v>
          </cell>
          <cell r="I367">
            <v>40</v>
          </cell>
          <cell r="J367">
            <v>10</v>
          </cell>
          <cell r="K367" t="str">
            <v>PCS.</v>
          </cell>
          <cell r="L367" t="str">
            <v>YAMAWA</v>
          </cell>
          <cell r="M367" t="str">
            <v>C. DUREON MACHINE &amp; TOOLS CO.,LTD.</v>
          </cell>
          <cell r="N367" t="str">
            <v>5 Days</v>
          </cell>
          <cell r="O367" t="str">
            <v>CMTC</v>
          </cell>
        </row>
        <row r="368">
          <cell r="A368" t="str">
            <v>2-181</v>
          </cell>
          <cell r="B368" t="str">
            <v>A3-</v>
          </cell>
          <cell r="C368">
            <v>56</v>
          </cell>
          <cell r="D368" t="str">
            <v>FS / PE / F6R4210,F6R4310 / JIG / - / - / COMMOND / SUPPORT ASSEMBLY LINE</v>
          </cell>
          <cell r="E368" t="str">
            <v>ดอกยิงหัวน๊อตแบบหัวหมุนรอบได้</v>
          </cell>
          <cell r="F368" t="str">
            <v>UNIVERSAL NUT SETTERS</v>
          </cell>
          <cell r="G368" t="str">
            <v>3BU0810</v>
          </cell>
          <cell r="H368">
            <v>525.6</v>
          </cell>
          <cell r="I368">
            <v>10</v>
          </cell>
          <cell r="J368">
            <v>3</v>
          </cell>
          <cell r="K368" t="str">
            <v>PCS.</v>
          </cell>
          <cell r="L368" t="str">
            <v>NAC</v>
          </cell>
          <cell r="M368" t="str">
            <v>DEEPORN CHAREON CO.,LTD</v>
          </cell>
          <cell r="N368" t="str">
            <v>5 Days</v>
          </cell>
          <cell r="O368" t="str">
            <v>DCH</v>
          </cell>
        </row>
        <row r="369">
          <cell r="A369" t="str">
            <v>2-182</v>
          </cell>
          <cell r="B369" t="str">
            <v>A3-</v>
          </cell>
          <cell r="C369">
            <v>57</v>
          </cell>
          <cell r="D369" t="str">
            <v>FS / PE / F6R4210,F6R4310 / JIG / - / - / COMMOND / SUPPORT ASSEMBLY LINE</v>
          </cell>
          <cell r="E369" t="str">
            <v>ดอกยิงหัวน๊อตแบบหัวหมุนรอบได้</v>
          </cell>
          <cell r="F369" t="str">
            <v>UNIVERSAL NUT SETTERS</v>
          </cell>
          <cell r="G369" t="str">
            <v>3BU0815</v>
          </cell>
          <cell r="H369">
            <v>525.6</v>
          </cell>
          <cell r="I369">
            <v>15</v>
          </cell>
          <cell r="J369">
            <v>3</v>
          </cell>
          <cell r="K369" t="str">
            <v>PCS.</v>
          </cell>
          <cell r="L369" t="str">
            <v>NAC</v>
          </cell>
          <cell r="M369" t="str">
            <v>DEEPORN CHAREON CO.,LTD</v>
          </cell>
          <cell r="N369" t="str">
            <v>5 Days</v>
          </cell>
          <cell r="O369" t="str">
            <v>DCH</v>
          </cell>
        </row>
        <row r="370">
          <cell r="A370" t="str">
            <v>2-183</v>
          </cell>
          <cell r="B370" t="str">
            <v>A3-</v>
          </cell>
          <cell r="C370">
            <v>57</v>
          </cell>
          <cell r="D370" t="str">
            <v>FS / PE / F6R4210,F6R4310 / JIG / - / - / COMMOND / SUPPORT ASSEMBLY LINE</v>
          </cell>
          <cell r="E370" t="str">
            <v>ดอกยิงหัวน๊อตแบบหัวหมุนรอบได้</v>
          </cell>
          <cell r="F370" t="str">
            <v>UNIVERSAL NUT SETTERS</v>
          </cell>
          <cell r="G370" t="str">
            <v>3BU1010</v>
          </cell>
          <cell r="H370">
            <v>525.6</v>
          </cell>
          <cell r="I370">
            <v>10</v>
          </cell>
          <cell r="J370">
            <v>3</v>
          </cell>
          <cell r="K370" t="str">
            <v>PCS.</v>
          </cell>
          <cell r="L370" t="str">
            <v>NAC</v>
          </cell>
          <cell r="M370" t="str">
            <v>DEEPORN CHAREON CO.,LTD</v>
          </cell>
          <cell r="N370" t="str">
            <v>5 Days</v>
          </cell>
          <cell r="O370" t="str">
            <v>DCH</v>
          </cell>
        </row>
        <row r="371">
          <cell r="A371" t="str">
            <v>2-184</v>
          </cell>
          <cell r="B371" t="str">
            <v>A3-</v>
          </cell>
          <cell r="C371">
            <v>58</v>
          </cell>
          <cell r="D371" t="str">
            <v>FS / PE / F6R4210,F6R4310 / JIG / - / - / COMMOND / SUPPORT ASSEMBLY LINE</v>
          </cell>
          <cell r="E371" t="str">
            <v>ดอกยิงหัวน๊อตแบบหัวหมุนรอบได้</v>
          </cell>
          <cell r="F371" t="str">
            <v>UNIVERSAL NUT SETTERS</v>
          </cell>
          <cell r="G371" t="str">
            <v>3BU1015</v>
          </cell>
          <cell r="H371">
            <v>584</v>
          </cell>
          <cell r="I371">
            <v>10</v>
          </cell>
          <cell r="J371">
            <v>3</v>
          </cell>
          <cell r="K371" t="str">
            <v>PCS.</v>
          </cell>
          <cell r="L371" t="str">
            <v>NAC</v>
          </cell>
          <cell r="M371" t="str">
            <v>DEEPORN CHAREON CO.,LTD</v>
          </cell>
          <cell r="N371" t="str">
            <v>5 Days</v>
          </cell>
          <cell r="O371" t="str">
            <v>DCH</v>
          </cell>
        </row>
        <row r="372">
          <cell r="A372" t="str">
            <v>2-185</v>
          </cell>
          <cell r="B372" t="str">
            <v>A3-</v>
          </cell>
          <cell r="C372">
            <v>59</v>
          </cell>
          <cell r="D372" t="str">
            <v>FS / PE / F6R4210,F6R4310 / JIG / - / - / COMMOND / SUPPORT ASSEMBLY LINE</v>
          </cell>
          <cell r="E372" t="str">
            <v>ดอกยิงหัวน๊อตแบบหัวหมุนรอบได้</v>
          </cell>
          <cell r="F372" t="str">
            <v>UNIVERSAL NUT SETTERS</v>
          </cell>
          <cell r="G372" t="str">
            <v>3BU1020</v>
          </cell>
          <cell r="H372">
            <v>700</v>
          </cell>
          <cell r="I372">
            <v>10</v>
          </cell>
          <cell r="J372">
            <v>3</v>
          </cell>
          <cell r="K372" t="str">
            <v>PCS.</v>
          </cell>
          <cell r="L372" t="str">
            <v>NAC</v>
          </cell>
          <cell r="M372" t="str">
            <v>DEEPORN CHAREON CO.,LTD</v>
          </cell>
          <cell r="N372" t="str">
            <v>5 Days</v>
          </cell>
          <cell r="O372" t="str">
            <v>DCH</v>
          </cell>
        </row>
        <row r="373">
          <cell r="A373" t="str">
            <v>2-186</v>
          </cell>
          <cell r="B373" t="str">
            <v>A3-</v>
          </cell>
          <cell r="C373">
            <v>58</v>
          </cell>
          <cell r="D373" t="str">
            <v>FS / PE / F6R4210,F6R4310 / JIG / - / - / COMMOND / SUPPORT ASSEMBLY LINE</v>
          </cell>
          <cell r="E373" t="str">
            <v>ดอกยิงหัวน๊อตแบบหัวหมุนรอบได้</v>
          </cell>
          <cell r="F373" t="str">
            <v>UNIVERSAL NUT SETTERS</v>
          </cell>
          <cell r="G373" t="str">
            <v>3BU1215</v>
          </cell>
          <cell r="H373">
            <v>583.20000000000005</v>
          </cell>
          <cell r="I373">
            <v>10</v>
          </cell>
          <cell r="J373">
            <v>3</v>
          </cell>
          <cell r="K373" t="str">
            <v>PCS.</v>
          </cell>
          <cell r="L373" t="str">
            <v>NAC</v>
          </cell>
          <cell r="M373" t="str">
            <v>DEEPORN CHAREON CO.,LTD</v>
          </cell>
          <cell r="N373" t="str">
            <v>5 Days</v>
          </cell>
          <cell r="O373" t="str">
            <v>DCH</v>
          </cell>
        </row>
        <row r="374">
          <cell r="A374" t="str">
            <v>2-187</v>
          </cell>
          <cell r="B374" t="str">
            <v>A3-</v>
          </cell>
          <cell r="C374">
            <v>60</v>
          </cell>
          <cell r="D374" t="str">
            <v>FS / PE / F6R4210,F6R4310 / JIG / - / - / COMMOND / SUPPORT ASSEMBLY LINE</v>
          </cell>
          <cell r="E374" t="str">
            <v>ดอกยิงหัวน๊อตแบบหัวหมุนรอบได้</v>
          </cell>
          <cell r="F374" t="str">
            <v>UNIVERSAL NUT SETTERS</v>
          </cell>
          <cell r="G374" t="str">
            <v>3BU1220</v>
          </cell>
          <cell r="H374">
            <v>875.2</v>
          </cell>
          <cell r="I374">
            <v>10</v>
          </cell>
          <cell r="J374">
            <v>3</v>
          </cell>
          <cell r="K374" t="str">
            <v>PCS.</v>
          </cell>
          <cell r="L374" t="str">
            <v>NAC</v>
          </cell>
          <cell r="M374" t="str">
            <v>DEEPORN CHAREON CO.,LTD</v>
          </cell>
          <cell r="N374" t="str">
            <v>5 Days</v>
          </cell>
          <cell r="O374" t="str">
            <v>DCH</v>
          </cell>
        </row>
        <row r="375">
          <cell r="A375" t="str">
            <v>2-188</v>
          </cell>
          <cell r="B375" t="str">
            <v>A3-</v>
          </cell>
          <cell r="C375">
            <v>55</v>
          </cell>
          <cell r="D375" t="str">
            <v>FS / PE / F6R4210,F6R4310 / JIG / - / - / COMMOND / SUPPORT ASSEMBLY LINE</v>
          </cell>
          <cell r="E375" t="str">
            <v>ดอกยิงหัวน๊อตแบบหัวหมุนรอบได้</v>
          </cell>
          <cell r="F375" t="str">
            <v>UNIVERSAL NUT SETTERS</v>
          </cell>
          <cell r="G375" t="str">
            <v>3BU1415</v>
          </cell>
          <cell r="H375">
            <v>721.80000000000007</v>
          </cell>
          <cell r="I375">
            <v>10</v>
          </cell>
          <cell r="J375">
            <v>3</v>
          </cell>
          <cell r="K375" t="str">
            <v>PCS.</v>
          </cell>
          <cell r="L375" t="str">
            <v>NAC</v>
          </cell>
          <cell r="M375" t="str">
            <v>DEEPORN CHAREON CO.,LTD</v>
          </cell>
          <cell r="N375" t="str">
            <v>5 Days</v>
          </cell>
          <cell r="O375" t="str">
            <v>DCH</v>
          </cell>
        </row>
        <row r="376">
          <cell r="A376" t="str">
            <v>2-189</v>
          </cell>
          <cell r="B376" t="str">
            <v>A2-</v>
          </cell>
          <cell r="C376">
            <v>42</v>
          </cell>
          <cell r="D376" t="str">
            <v>FS / PE / F6R4210,F6R4310 / JIG / - / - / COMMOND / SUPPORT ASSEMBLY LINE</v>
          </cell>
          <cell r="E376" t="str">
            <v>ค้อนยูริเทรน</v>
          </cell>
          <cell r="F376" t="str">
            <v>URETHRANE HAMMER</v>
          </cell>
          <cell r="G376" t="str">
            <v>820/2  22 MM.</v>
          </cell>
          <cell r="H376">
            <v>208</v>
          </cell>
          <cell r="I376">
            <v>10</v>
          </cell>
          <cell r="J376">
            <v>3</v>
          </cell>
          <cell r="K376" t="str">
            <v>PCS.</v>
          </cell>
          <cell r="L376" t="str">
            <v>UNIOR</v>
          </cell>
          <cell r="M376" t="str">
            <v>N.H.K SUPPLY LTD.,PART.</v>
          </cell>
          <cell r="N376" t="str">
            <v>5 Days</v>
          </cell>
          <cell r="O376" t="str">
            <v>NHKS</v>
          </cell>
        </row>
        <row r="377">
          <cell r="A377">
            <v>2</v>
          </cell>
          <cell r="B377" t="str">
            <v>A3-</v>
          </cell>
          <cell r="C377">
            <v>22</v>
          </cell>
          <cell r="D377" t="str">
            <v>FS / PE / GENERAL / JIG</v>
          </cell>
          <cell r="E377" t="str">
            <v>ลูกบ๊อกยิงหัวน๊อตแบบยาวเบอร์ 24 12P</v>
          </cell>
          <cell r="F377" t="str">
            <v>LONG SOCKET</v>
          </cell>
          <cell r="G377" t="str">
            <v>4305M24</v>
          </cell>
          <cell r="H377">
            <v>348</v>
          </cell>
          <cell r="I377">
            <v>3</v>
          </cell>
          <cell r="J377">
            <v>2</v>
          </cell>
          <cell r="K377" t="str">
            <v>PCS.</v>
          </cell>
          <cell r="L377" t="str">
            <v>KOKEN</v>
          </cell>
          <cell r="M377" t="str">
            <v>-</v>
          </cell>
          <cell r="N377" t="str">
            <v>-</v>
          </cell>
          <cell r="O377" t="str">
            <v>NHKS</v>
          </cell>
        </row>
        <row r="378">
          <cell r="A378">
            <v>3</v>
          </cell>
          <cell r="B378" t="str">
            <v>A4-</v>
          </cell>
          <cell r="C378">
            <v>18</v>
          </cell>
          <cell r="D378" t="str">
            <v>FS / PE / GENERAL / JIG</v>
          </cell>
          <cell r="E378" t="str">
            <v>หัวยิงน๊อตแบบก้านขนาด10มิล พิเศษ</v>
          </cell>
          <cell r="F378" t="str">
            <v>NUT SETTER</v>
          </cell>
          <cell r="G378" t="str">
            <v>3B1010 D13</v>
          </cell>
          <cell r="H378" t="str">
            <v>-</v>
          </cell>
          <cell r="I378">
            <v>10</v>
          </cell>
          <cell r="J378">
            <v>5</v>
          </cell>
          <cell r="K378" t="str">
            <v>PCS.</v>
          </cell>
          <cell r="L378" t="str">
            <v>NAC</v>
          </cell>
          <cell r="M378" t="str">
            <v>-</v>
          </cell>
          <cell r="N378" t="str">
            <v>5 Days</v>
          </cell>
          <cell r="O378" t="str">
            <v>MTN.</v>
          </cell>
        </row>
        <row r="379">
          <cell r="A379">
            <v>4</v>
          </cell>
          <cell r="B379" t="str">
            <v>A4-</v>
          </cell>
          <cell r="C379">
            <v>11</v>
          </cell>
          <cell r="D379" t="str">
            <v>FS / PE / GENERAL / JIG</v>
          </cell>
          <cell r="E379" t="str">
            <v>ดอกยิงน๊อตหัวแฉก</v>
          </cell>
          <cell r="F379" t="str">
            <v>SCREW DRIVER BITS</v>
          </cell>
          <cell r="G379" t="str">
            <v>V-17W (2 x 75)"OMI"</v>
          </cell>
          <cell r="H379">
            <v>33</v>
          </cell>
          <cell r="I379">
            <v>50</v>
          </cell>
          <cell r="J379">
            <v>30</v>
          </cell>
          <cell r="K379" t="str">
            <v>PCS.</v>
          </cell>
          <cell r="L379" t="str">
            <v>OMI</v>
          </cell>
          <cell r="M379" t="str">
            <v>-</v>
          </cell>
          <cell r="N379" t="str">
            <v>5 Days</v>
          </cell>
          <cell r="O379" t="str">
            <v>YMZT</v>
          </cell>
        </row>
        <row r="380">
          <cell r="A380">
            <v>5</v>
          </cell>
          <cell r="B380" t="str">
            <v>A4-</v>
          </cell>
          <cell r="C380">
            <v>17</v>
          </cell>
          <cell r="D380" t="str">
            <v>รายการ ที่ไม่ทำStock</v>
          </cell>
          <cell r="E380" t="str">
            <v>ดอกยิงน๊อตหัวแฉก</v>
          </cell>
          <cell r="F380" t="str">
            <v>SCREW DRIVER BITS</v>
          </cell>
          <cell r="G380" t="str">
            <v>V-17W (3 x 150) "OMI"</v>
          </cell>
          <cell r="H380">
            <v>38</v>
          </cell>
          <cell r="I380">
            <v>50</v>
          </cell>
          <cell r="J380">
            <v>30</v>
          </cell>
          <cell r="K380" t="str">
            <v>PCS.</v>
          </cell>
          <cell r="L380" t="str">
            <v>OMI</v>
          </cell>
          <cell r="M380" t="str">
            <v>-</v>
          </cell>
          <cell r="N380" t="str">
            <v>5 Days</v>
          </cell>
          <cell r="O380" t="str">
            <v>YMZT</v>
          </cell>
        </row>
        <row r="381">
          <cell r="A381">
            <v>1</v>
          </cell>
          <cell r="B381" t="str">
            <v>A4-</v>
          </cell>
          <cell r="C381">
            <v>2</v>
          </cell>
          <cell r="D381" t="str">
            <v>FS / PE / GENERAL / JIG</v>
          </cell>
          <cell r="E381" t="str">
            <v>ดอกยิงน๊อตหัวหกเหลี่ยม</v>
          </cell>
          <cell r="F381" t="str">
            <v>HEX DRIVER BITS "OMI"</v>
          </cell>
          <cell r="G381" t="str">
            <v>V-32X H4 x 100</v>
          </cell>
          <cell r="H381">
            <v>43</v>
          </cell>
          <cell r="I381">
            <v>50</v>
          </cell>
          <cell r="J381">
            <v>20</v>
          </cell>
          <cell r="K381" t="str">
            <v>PCS.</v>
          </cell>
          <cell r="L381" t="str">
            <v>OMI</v>
          </cell>
          <cell r="M381" t="str">
            <v>-</v>
          </cell>
          <cell r="N381" t="str">
            <v>5 Days</v>
          </cell>
          <cell r="O381" t="str">
            <v>YMZT</v>
          </cell>
        </row>
        <row r="382">
          <cell r="A382">
            <v>2</v>
          </cell>
          <cell r="B382" t="str">
            <v>A3-</v>
          </cell>
          <cell r="C382">
            <v>22</v>
          </cell>
          <cell r="D382" t="str">
            <v>FS / PE / GENERAL / JIG</v>
          </cell>
          <cell r="E382" t="str">
            <v>ลูกบ๊อกยิงหัวน๊อตแบบยาวเบอร์ 24 12P</v>
          </cell>
          <cell r="F382" t="str">
            <v>LONG SOCKET</v>
          </cell>
          <cell r="G382" t="str">
            <v>4305M24</v>
          </cell>
          <cell r="H382">
            <v>348</v>
          </cell>
          <cell r="I382">
            <v>3</v>
          </cell>
          <cell r="J382">
            <v>2</v>
          </cell>
          <cell r="K382" t="str">
            <v>PCS.</v>
          </cell>
          <cell r="L382" t="str">
            <v>KOKEN</v>
          </cell>
          <cell r="M382" t="str">
            <v>-</v>
          </cell>
          <cell r="N382" t="str">
            <v>-</v>
          </cell>
          <cell r="O382" t="str">
            <v>NHKS</v>
          </cell>
        </row>
        <row r="383">
          <cell r="A383">
            <v>3</v>
          </cell>
          <cell r="B383" t="str">
            <v>A4-</v>
          </cell>
          <cell r="C383">
            <v>18</v>
          </cell>
          <cell r="D383" t="str">
            <v>FS / PE / GENERAL / JIG</v>
          </cell>
          <cell r="E383" t="str">
            <v>หัวยิงน๊อตแบบก้านขนาด10มิล พิเศษ</v>
          </cell>
          <cell r="F383" t="str">
            <v>NUT SETTER</v>
          </cell>
          <cell r="G383" t="str">
            <v>3B1010 D13</v>
          </cell>
          <cell r="H383" t="str">
            <v>-</v>
          </cell>
          <cell r="I383">
            <v>10</v>
          </cell>
          <cell r="J383">
            <v>5</v>
          </cell>
          <cell r="K383" t="str">
            <v>PCS.</v>
          </cell>
          <cell r="L383" t="str">
            <v>NAC</v>
          </cell>
          <cell r="M383" t="str">
            <v>-</v>
          </cell>
          <cell r="N383" t="str">
            <v>5 Days</v>
          </cell>
          <cell r="O383" t="str">
            <v>MTN.</v>
          </cell>
        </row>
        <row r="384">
          <cell r="A384">
            <v>4</v>
          </cell>
          <cell r="B384" t="str">
            <v>A4-</v>
          </cell>
          <cell r="C384">
            <v>11</v>
          </cell>
          <cell r="D384" t="str">
            <v>FS / PE / GENERAL / JIG</v>
          </cell>
          <cell r="E384" t="str">
            <v>ดอกยิงน๊อตหัวแฉก</v>
          </cell>
          <cell r="F384" t="str">
            <v>SCREW DRIVER BITS</v>
          </cell>
          <cell r="G384" t="str">
            <v>V-17W (2 x 75)"OMI"</v>
          </cell>
          <cell r="H384">
            <v>33</v>
          </cell>
          <cell r="I384">
            <v>50</v>
          </cell>
          <cell r="J384">
            <v>30</v>
          </cell>
          <cell r="K384" t="str">
            <v>PCS.</v>
          </cell>
          <cell r="L384" t="str">
            <v>OMI</v>
          </cell>
          <cell r="M384" t="str">
            <v>-</v>
          </cell>
          <cell r="N384" t="str">
            <v>5 Days</v>
          </cell>
          <cell r="O384" t="str">
            <v>YMZT</v>
          </cell>
        </row>
        <row r="385">
          <cell r="A385">
            <v>5</v>
          </cell>
          <cell r="B385" t="str">
            <v>A4-</v>
          </cell>
          <cell r="C385">
            <v>17</v>
          </cell>
          <cell r="D385" t="str">
            <v>FS / PE / GENERAL / JIG</v>
          </cell>
          <cell r="E385" t="str">
            <v>ดอกยิงน๊อตหัวแฉก</v>
          </cell>
          <cell r="F385" t="str">
            <v>SCREW DRIVER BITS</v>
          </cell>
          <cell r="G385" t="str">
            <v>V-17W (3 x 150) "OMI"</v>
          </cell>
          <cell r="H385">
            <v>38</v>
          </cell>
          <cell r="I385">
            <v>50</v>
          </cell>
          <cell r="J385">
            <v>30</v>
          </cell>
          <cell r="K385" t="str">
            <v>PCS.</v>
          </cell>
          <cell r="L385" t="str">
            <v>OMI</v>
          </cell>
          <cell r="M385" t="str">
            <v>-</v>
          </cell>
          <cell r="N385" t="str">
            <v>5 Days</v>
          </cell>
          <cell r="O385" t="str">
            <v>YMZT</v>
          </cell>
        </row>
        <row r="386">
          <cell r="A386" t="str">
            <v>2-041</v>
          </cell>
          <cell r="B386" t="str">
            <v>A4-</v>
          </cell>
          <cell r="C386">
            <v>43</v>
          </cell>
          <cell r="D386" t="str">
            <v>FS / PE / FM / FTC / SUPPORT FINAL ASSEMBLY LINE</v>
          </cell>
          <cell r="E386" t="str">
            <v>ฟิลเตอร์เซ็ท</v>
          </cell>
          <cell r="F386" t="str">
            <v>FILTER SET "HORIBA"</v>
          </cell>
          <cell r="G386" t="str">
            <v>MEXA-324JA</v>
          </cell>
          <cell r="H386">
            <v>2500</v>
          </cell>
          <cell r="I386">
            <v>1</v>
          </cell>
          <cell r="J386">
            <v>0</v>
          </cell>
          <cell r="K386" t="str">
            <v>Box</v>
          </cell>
          <cell r="L386" t="str">
            <v>HORIBA</v>
          </cell>
          <cell r="M386" t="str">
            <v>-</v>
          </cell>
          <cell r="N386" t="str">
            <v>-</v>
          </cell>
          <cell r="O386" t="str">
            <v>PICL</v>
          </cell>
        </row>
        <row r="387">
          <cell r="A387" t="str">
            <v>2-042</v>
          </cell>
          <cell r="B387" t="str">
            <v>A4-</v>
          </cell>
          <cell r="C387">
            <v>43</v>
          </cell>
          <cell r="D387" t="str">
            <v>FS / PE / FM / FTC / SUPPORT FINAL ASSEMBLY LINE</v>
          </cell>
          <cell r="E387" t="str">
            <v>แสตนดาร์ดแก๊ส</v>
          </cell>
          <cell r="F387" t="str">
            <v>GAS CONTAINER</v>
          </cell>
          <cell r="G387" t="str">
            <v>#112 / K4E</v>
          </cell>
          <cell r="H387">
            <v>3900</v>
          </cell>
          <cell r="I387">
            <v>1</v>
          </cell>
          <cell r="J387" t="str">
            <v>1(0)</v>
          </cell>
          <cell r="K387" t="str">
            <v>CAN</v>
          </cell>
          <cell r="L387" t="str">
            <v>HORIBA</v>
          </cell>
          <cell r="M387" t="str">
            <v>-</v>
          </cell>
          <cell r="N387" t="str">
            <v>-</v>
          </cell>
          <cell r="O387" t="str">
            <v>PICL</v>
          </cell>
        </row>
        <row r="388">
          <cell r="A388" t="str">
            <v>2-043</v>
          </cell>
          <cell r="B388" t="str">
            <v>A4-</v>
          </cell>
          <cell r="C388">
            <v>43</v>
          </cell>
          <cell r="D388" t="str">
            <v>FS / PE / FM / FTC / SUPPORT FINAL ASSEMBLY LINE</v>
          </cell>
          <cell r="E388" t="str">
            <v>แสตนดาร์ดแก๊ส</v>
          </cell>
          <cell r="F388" t="str">
            <v>GAS CONTAINER</v>
          </cell>
          <cell r="G388" t="str">
            <v>#17 / M3E (7L)</v>
          </cell>
          <cell r="H388">
            <v>3900</v>
          </cell>
          <cell r="I388">
            <v>1</v>
          </cell>
          <cell r="J388" t="str">
            <v>1(0)</v>
          </cell>
          <cell r="K388" t="str">
            <v>CAN</v>
          </cell>
          <cell r="L388" t="str">
            <v>HORIBA</v>
          </cell>
          <cell r="M388" t="str">
            <v>-</v>
          </cell>
          <cell r="N388" t="str">
            <v>-</v>
          </cell>
          <cell r="O388" t="str">
            <v>PICL</v>
          </cell>
        </row>
        <row r="389">
          <cell r="A389" t="str">
            <v>2-045</v>
          </cell>
          <cell r="B389" t="str">
            <v>A3-</v>
          </cell>
          <cell r="C389">
            <v>29</v>
          </cell>
          <cell r="D389" t="str">
            <v>FS / PE / GENERAL / JIG / SUPPORT ASSEMBLY LINE</v>
          </cell>
          <cell r="E389" t="str">
            <v>แกนหกเหลี่ยมสับเปลี่ยน</v>
          </cell>
          <cell r="F389" t="str">
            <v>HEX BITS</v>
          </cell>
          <cell r="G389" t="str">
            <v>107-11-8 MM.</v>
          </cell>
          <cell r="H389">
            <v>149</v>
          </cell>
          <cell r="I389">
            <v>10</v>
          </cell>
          <cell r="J389">
            <v>3</v>
          </cell>
          <cell r="K389" t="str">
            <v>PCS.</v>
          </cell>
          <cell r="L389" t="str">
            <v>KOKEN</v>
          </cell>
          <cell r="M389" t="str">
            <v>-</v>
          </cell>
          <cell r="N389" t="str">
            <v>-</v>
          </cell>
          <cell r="O389" t="str">
            <v>NHKS</v>
          </cell>
        </row>
        <row r="390">
          <cell r="A390" t="str">
            <v>2-046</v>
          </cell>
          <cell r="B390" t="str">
            <v>A3-</v>
          </cell>
          <cell r="C390">
            <v>29</v>
          </cell>
          <cell r="D390" t="str">
            <v>FS / PE / GENERAL / JIG / SUPPORT ASSEMBLY LINE</v>
          </cell>
          <cell r="E390" t="str">
            <v>แกนหกเหลี่ยมสับเปลี่ยน</v>
          </cell>
          <cell r="F390" t="str">
            <v>HEX BITS</v>
          </cell>
          <cell r="G390" t="str">
            <v>107-11-10 MM.</v>
          </cell>
          <cell r="H390">
            <v>162</v>
          </cell>
          <cell r="I390">
            <v>10</v>
          </cell>
          <cell r="J390">
            <v>3</v>
          </cell>
          <cell r="K390" t="str">
            <v>PCS.</v>
          </cell>
          <cell r="L390" t="str">
            <v>KOKEN</v>
          </cell>
          <cell r="M390" t="str">
            <v>-</v>
          </cell>
          <cell r="N390" t="str">
            <v>-</v>
          </cell>
          <cell r="O390" t="str">
            <v>NHKS</v>
          </cell>
        </row>
        <row r="391">
          <cell r="A391" t="str">
            <v>2-064</v>
          </cell>
          <cell r="B391" t="str">
            <v>A4-</v>
          </cell>
          <cell r="C391">
            <v>9</v>
          </cell>
          <cell r="D391" t="str">
            <v>FS / PE / GENERAL / JIG / SUPPORT ASSEMBLY LINE</v>
          </cell>
          <cell r="E391" t="str">
            <v>ดอกยิงน๊อตหัวหกเหลี่ยม</v>
          </cell>
          <cell r="F391" t="str">
            <v>HEX DRIVER BITS</v>
          </cell>
          <cell r="G391" t="str">
            <v>BP-50 # 5</v>
          </cell>
          <cell r="H391" t="str">
            <v>-</v>
          </cell>
          <cell r="I391">
            <v>10</v>
          </cell>
          <cell r="J391">
            <v>3</v>
          </cell>
          <cell r="K391" t="str">
            <v>PCS.</v>
          </cell>
          <cell r="L391" t="str">
            <v>KOKEN</v>
          </cell>
          <cell r="M391" t="str">
            <v>-</v>
          </cell>
          <cell r="N391" t="str">
            <v>-</v>
          </cell>
          <cell r="O391" t="str">
            <v>NHKS</v>
          </cell>
        </row>
        <row r="392">
          <cell r="A392" t="str">
            <v>2-065</v>
          </cell>
          <cell r="B392" t="str">
            <v>A4-</v>
          </cell>
          <cell r="C392">
            <v>9</v>
          </cell>
          <cell r="D392" t="str">
            <v>FS / PE / GENERAL / JIG / SUPPORT ASSEMBLY LINE</v>
          </cell>
          <cell r="E392" t="str">
            <v>ดอกยิงน๊อตหัวบอลหกเหลี่ยม</v>
          </cell>
          <cell r="F392" t="str">
            <v>HEX DRIVER BITS</v>
          </cell>
          <cell r="G392" t="str">
            <v>BP-60 # 6</v>
          </cell>
          <cell r="H392">
            <v>50</v>
          </cell>
          <cell r="I392">
            <v>10</v>
          </cell>
          <cell r="J392">
            <v>3</v>
          </cell>
          <cell r="K392" t="str">
            <v>PCS.</v>
          </cell>
          <cell r="L392" t="str">
            <v>JAPAN</v>
          </cell>
          <cell r="M392" t="str">
            <v>-</v>
          </cell>
          <cell r="N392" t="str">
            <v>-</v>
          </cell>
          <cell r="O392" t="str">
            <v>NHKS</v>
          </cell>
        </row>
        <row r="393">
          <cell r="A393" t="str">
            <v>2-135</v>
          </cell>
          <cell r="B393" t="str">
            <v>A4-</v>
          </cell>
          <cell r="C393">
            <v>41</v>
          </cell>
          <cell r="D393" t="str">
            <v>FS / PE / GENERAL / JIG / SUPPORT ASSEMBLY LINE</v>
          </cell>
          <cell r="E393" t="str">
            <v>ค้อนหัวไนล่อนสีขาวด้ามไม้ 450 g.</v>
          </cell>
          <cell r="F393" t="str">
            <v>NYLON HAMMER</v>
          </cell>
          <cell r="G393" t="str">
            <v>710N/ 32 MM.</v>
          </cell>
          <cell r="H393">
            <v>578</v>
          </cell>
          <cell r="I393">
            <v>6</v>
          </cell>
          <cell r="J393">
            <v>3</v>
          </cell>
          <cell r="K393" t="str">
            <v>PCS.</v>
          </cell>
          <cell r="L393" t="str">
            <v>THOR</v>
          </cell>
          <cell r="M393" t="str">
            <v>-</v>
          </cell>
          <cell r="N393" t="str">
            <v>5 Days</v>
          </cell>
          <cell r="O393" t="str">
            <v>NHKS</v>
          </cell>
        </row>
        <row r="394">
          <cell r="A394" t="str">
            <v>2-139</v>
          </cell>
          <cell r="B394" t="str">
            <v>A4-</v>
          </cell>
          <cell r="C394">
            <v>43</v>
          </cell>
          <cell r="D394" t="str">
            <v>FS / PE / FM / FTC / SUPPORT FINAL ASSEMBLY LINE</v>
          </cell>
          <cell r="E394" t="str">
            <v>สายยางเชื่อมต่อเครื่องเช็ค CO</v>
          </cell>
          <cell r="F394" t="str">
            <v>SAMPLING TUBE</v>
          </cell>
          <cell r="G394" t="str">
            <v>5 Metre</v>
          </cell>
          <cell r="H394">
            <v>5500</v>
          </cell>
          <cell r="I394">
            <v>1</v>
          </cell>
          <cell r="J394">
            <v>1</v>
          </cell>
          <cell r="K394" t="str">
            <v>5 M.</v>
          </cell>
          <cell r="L394" t="str">
            <v>-</v>
          </cell>
          <cell r="M394" t="str">
            <v>-</v>
          </cell>
          <cell r="N394" t="str">
            <v>5 Days</v>
          </cell>
          <cell r="O394" t="str">
            <v>PICL</v>
          </cell>
        </row>
        <row r="395">
          <cell r="A395" t="str">
            <v>2-168</v>
          </cell>
          <cell r="B395" t="str">
            <v>A2-</v>
          </cell>
          <cell r="C395">
            <v>1</v>
          </cell>
          <cell r="D395" t="str">
            <v>FS / PE / GENERAL / JIG / SUPPORT FRAME ASSEMBLY LINE</v>
          </cell>
          <cell r="E395" t="str">
            <v>ดอกต๊าป แบบพิเศษ</v>
          </cell>
          <cell r="F395" t="str">
            <v>TAP JIG</v>
          </cell>
          <cell r="G395" t="str">
            <v>FM1J182F006-01A</v>
          </cell>
          <cell r="H395" t="str">
            <v>-</v>
          </cell>
          <cell r="I395">
            <v>5</v>
          </cell>
          <cell r="J395">
            <v>5</v>
          </cell>
          <cell r="K395" t="str">
            <v>PCS.</v>
          </cell>
          <cell r="L395" t="str">
            <v>YAMAWA</v>
          </cell>
          <cell r="M395" t="e">
            <v>#N/A</v>
          </cell>
          <cell r="N395" t="str">
            <v>5 Days</v>
          </cell>
          <cell r="O395" t="str">
            <v>MTN</v>
          </cell>
        </row>
        <row r="396">
          <cell r="A396" t="str">
            <v>2-162</v>
          </cell>
          <cell r="B396" t="str">
            <v>A3-</v>
          </cell>
          <cell r="C396">
            <v>13</v>
          </cell>
          <cell r="D396" t="str">
            <v>FS / PE / GENERAL / JIG / SUPPORT ASSEMBLY LINE</v>
          </cell>
          <cell r="E396" t="str">
            <v>ลูกบ๊อกยิงหัวน๊อตแบบสั้นเบอร์ 22 12P</v>
          </cell>
          <cell r="F396" t="str">
            <v>SHORT SOCKET</v>
          </cell>
          <cell r="G396" t="str">
            <v>4405M-22</v>
          </cell>
          <cell r="H396">
            <v>119</v>
          </cell>
          <cell r="I396">
            <v>3</v>
          </cell>
          <cell r="J396">
            <v>1</v>
          </cell>
          <cell r="K396" t="str">
            <v>PCS.</v>
          </cell>
          <cell r="L396" t="str">
            <v>KOKEN</v>
          </cell>
          <cell r="M396" t="str">
            <v>N.H.K SUPPLY LTD.,PART.</v>
          </cell>
          <cell r="N396" t="str">
            <v>5 Days</v>
          </cell>
          <cell r="O396" t="str">
            <v>NHKS</v>
          </cell>
        </row>
        <row r="397">
          <cell r="A397" t="str">
            <v>3-003</v>
          </cell>
          <cell r="B397" t="str">
            <v>B4-</v>
          </cell>
          <cell r="C397">
            <v>1</v>
          </cell>
          <cell r="D397" t="str">
            <v>FS / PE / GENERAL / MTN / SUPPORT MTN JOB</v>
          </cell>
          <cell r="E397" t="str">
            <v>ที่กรองลม</v>
          </cell>
          <cell r="F397" t="str">
            <v>AIR FILTER</v>
          </cell>
          <cell r="G397" t="str">
            <v>AF2000-02</v>
          </cell>
          <cell r="H397">
            <v>506.16</v>
          </cell>
          <cell r="I397">
            <v>2</v>
          </cell>
          <cell r="J397">
            <v>1</v>
          </cell>
          <cell r="K397" t="str">
            <v>UNIT</v>
          </cell>
          <cell r="L397" t="str">
            <v>SMC</v>
          </cell>
          <cell r="M397" t="str">
            <v>SMC (THAILAND) LTD.</v>
          </cell>
          <cell r="N397" t="str">
            <v>5 Days</v>
          </cell>
          <cell r="O397" t="str">
            <v>SMCT</v>
          </cell>
        </row>
        <row r="398">
          <cell r="A398" t="str">
            <v>3-004</v>
          </cell>
          <cell r="B398" t="str">
            <v>B4-</v>
          </cell>
          <cell r="C398">
            <v>1</v>
          </cell>
          <cell r="D398" t="str">
            <v>FS / PE / GENERAL / MTN / SUPPORT MTN JOB</v>
          </cell>
          <cell r="E398" t="str">
            <v>ที่กรองลม</v>
          </cell>
          <cell r="F398" t="str">
            <v>AIR FILTER</v>
          </cell>
          <cell r="G398" t="str">
            <v>AF30-03</v>
          </cell>
          <cell r="H398">
            <v>633.08000000000004</v>
          </cell>
          <cell r="I398">
            <v>2</v>
          </cell>
          <cell r="J398">
            <v>1</v>
          </cell>
          <cell r="K398" t="str">
            <v>UNIT</v>
          </cell>
          <cell r="L398" t="str">
            <v>SMC</v>
          </cell>
          <cell r="M398" t="str">
            <v>SMC (THAILAND) LTD.</v>
          </cell>
          <cell r="N398" t="str">
            <v>5 Days</v>
          </cell>
          <cell r="O398" t="str">
            <v>SMCT</v>
          </cell>
        </row>
        <row r="399">
          <cell r="A399" t="str">
            <v>3-005</v>
          </cell>
          <cell r="B399" t="str">
            <v>B4-</v>
          </cell>
          <cell r="C399">
            <v>1</v>
          </cell>
          <cell r="D399" t="str">
            <v>FS / PE / GENERAL / MTN / SUPPORT MTN JOB</v>
          </cell>
          <cell r="E399" t="str">
            <v>ที่กรองลม</v>
          </cell>
          <cell r="F399" t="str">
            <v>AIR FILTER</v>
          </cell>
          <cell r="G399" t="str">
            <v>AF40-03</v>
          </cell>
          <cell r="H399">
            <v>807.88</v>
          </cell>
          <cell r="I399">
            <v>1</v>
          </cell>
          <cell r="J399" t="str">
            <v>1(0)</v>
          </cell>
          <cell r="K399" t="str">
            <v>UNIT</v>
          </cell>
          <cell r="L399" t="str">
            <v>SMC</v>
          </cell>
          <cell r="M399" t="str">
            <v>SMC (THAILAND) LTD.</v>
          </cell>
          <cell r="N399" t="str">
            <v>5 Days</v>
          </cell>
          <cell r="O399" t="str">
            <v>SMCT</v>
          </cell>
        </row>
        <row r="400">
          <cell r="A400" t="str">
            <v>3-001</v>
          </cell>
          <cell r="B400" t="str">
            <v>B4-</v>
          </cell>
          <cell r="C400">
            <v>2</v>
          </cell>
          <cell r="D400" t="str">
            <v>FS / PE / GENERAL / MTN / SUPPORT MTN JOB</v>
          </cell>
          <cell r="E400" t="str">
            <v>ที่กรองลม,ปรับแรงดันลม,เติมน้ำมันในสายลม</v>
          </cell>
          <cell r="F400" t="str">
            <v>AIR COMBINATION SET</v>
          </cell>
          <cell r="G400" t="str">
            <v>AC30-03G</v>
          </cell>
          <cell r="H400">
            <v>2427</v>
          </cell>
          <cell r="I400">
            <v>2</v>
          </cell>
          <cell r="J400">
            <v>1</v>
          </cell>
          <cell r="K400" t="str">
            <v>SET</v>
          </cell>
          <cell r="L400" t="str">
            <v>SMC</v>
          </cell>
          <cell r="M400" t="str">
            <v>CHAVANAN EASTERN CO.,LTD.</v>
          </cell>
          <cell r="N400" t="str">
            <v>5 Days</v>
          </cell>
          <cell r="O400" t="str">
            <v>CECL</v>
          </cell>
        </row>
        <row r="401">
          <cell r="A401" t="str">
            <v>3-002</v>
          </cell>
          <cell r="B401" t="str">
            <v>B4-</v>
          </cell>
          <cell r="C401">
            <v>2</v>
          </cell>
          <cell r="D401" t="str">
            <v>FS / PE / GENERAL / MTN / SUPPORT MTN JOB</v>
          </cell>
          <cell r="E401" t="str">
            <v>ที่ปร้บแรงด้นลม มีออโตเดรน</v>
          </cell>
          <cell r="F401" t="str">
            <v>AIR FILTER REGULATOR</v>
          </cell>
          <cell r="G401" t="str">
            <v>AW40K-03BDG</v>
          </cell>
          <cell r="H401">
            <v>3042.28</v>
          </cell>
          <cell r="I401">
            <v>2</v>
          </cell>
          <cell r="J401">
            <v>1</v>
          </cell>
          <cell r="K401" t="str">
            <v>SET</v>
          </cell>
          <cell r="L401" t="str">
            <v>SMC</v>
          </cell>
          <cell r="M401" t="str">
            <v>SMC (THAILAND) LTD.</v>
          </cell>
          <cell r="N401" t="str">
            <v>5 Days</v>
          </cell>
          <cell r="O401" t="str">
            <v>SMCT</v>
          </cell>
        </row>
        <row r="402">
          <cell r="A402" t="str">
            <v>3-003</v>
          </cell>
          <cell r="B402" t="str">
            <v>B4-</v>
          </cell>
          <cell r="C402">
            <v>1</v>
          </cell>
          <cell r="D402" t="str">
            <v>FS / PE / GENERAL / MTN / SUPPORT MTN JOB</v>
          </cell>
          <cell r="E402" t="str">
            <v>ที่กรองลม</v>
          </cell>
          <cell r="F402" t="str">
            <v>AIR FILTER</v>
          </cell>
          <cell r="G402" t="str">
            <v>AF2000-02</v>
          </cell>
          <cell r="H402">
            <v>506.16</v>
          </cell>
          <cell r="I402">
            <v>2</v>
          </cell>
          <cell r="J402">
            <v>1</v>
          </cell>
          <cell r="K402" t="str">
            <v>UNIT</v>
          </cell>
          <cell r="L402" t="str">
            <v>SMC</v>
          </cell>
          <cell r="M402" t="str">
            <v>SMC (THAILAND) LTD.</v>
          </cell>
          <cell r="N402" t="str">
            <v>5 Days</v>
          </cell>
          <cell r="O402" t="str">
            <v>SMCT</v>
          </cell>
        </row>
        <row r="403">
          <cell r="A403" t="str">
            <v>3-004</v>
          </cell>
          <cell r="B403" t="str">
            <v>B4-</v>
          </cell>
          <cell r="C403">
            <v>1</v>
          </cell>
          <cell r="D403" t="str">
            <v>FS / PE / GENERAL / MTN / SUPPORT MTN JOB</v>
          </cell>
          <cell r="E403" t="str">
            <v>ที่กรองลม</v>
          </cell>
          <cell r="F403" t="str">
            <v>AIR FILTER</v>
          </cell>
          <cell r="G403" t="str">
            <v>AF30-03</v>
          </cell>
          <cell r="H403">
            <v>633.08000000000004</v>
          </cell>
          <cell r="I403">
            <v>2</v>
          </cell>
          <cell r="J403">
            <v>1</v>
          </cell>
          <cell r="K403" t="str">
            <v>UNIT</v>
          </cell>
          <cell r="L403" t="str">
            <v>SMC</v>
          </cell>
          <cell r="M403" t="str">
            <v>SMC (THAILAND) LTD.</v>
          </cell>
          <cell r="N403" t="str">
            <v>5 Days</v>
          </cell>
          <cell r="O403" t="str">
            <v>SMCT</v>
          </cell>
        </row>
        <row r="404">
          <cell r="A404" t="str">
            <v>3-005</v>
          </cell>
          <cell r="B404" t="str">
            <v>B4-</v>
          </cell>
          <cell r="C404">
            <v>1</v>
          </cell>
          <cell r="D404" t="str">
            <v>FS / PE / GENERAL / MTN / SUPPORT MTN JOB</v>
          </cell>
          <cell r="E404" t="str">
            <v>ที่กรองลม</v>
          </cell>
          <cell r="F404" t="str">
            <v>AIR FILTER</v>
          </cell>
          <cell r="G404" t="str">
            <v>AF40-03</v>
          </cell>
          <cell r="H404">
            <v>807.88</v>
          </cell>
          <cell r="I404">
            <v>1</v>
          </cell>
          <cell r="J404" t="str">
            <v>1(0)</v>
          </cell>
          <cell r="K404" t="str">
            <v>UNIT</v>
          </cell>
          <cell r="L404" t="str">
            <v>SMC</v>
          </cell>
          <cell r="M404" t="str">
            <v>SMC (THAILAND) LTD.</v>
          </cell>
          <cell r="N404" t="str">
            <v>5 Days</v>
          </cell>
          <cell r="O404" t="str">
            <v>SMCT</v>
          </cell>
        </row>
        <row r="405">
          <cell r="A405" t="str">
            <v>3-006</v>
          </cell>
          <cell r="B405" t="str">
            <v>B4-</v>
          </cell>
          <cell r="C405">
            <v>1</v>
          </cell>
          <cell r="D405" t="str">
            <v>FS / PE / GENERAL / MTN / SUPPORT MTN JOB</v>
          </cell>
          <cell r="E405" t="str">
            <v>ที่กรองลม</v>
          </cell>
          <cell r="F405" t="str">
            <v>AIR FILTER</v>
          </cell>
          <cell r="G405" t="str">
            <v>EAF-08-A</v>
          </cell>
          <cell r="H405">
            <v>1632</v>
          </cell>
          <cell r="I405">
            <v>3</v>
          </cell>
          <cell r="J405">
            <v>1</v>
          </cell>
          <cell r="K405" t="str">
            <v>PCS.</v>
          </cell>
          <cell r="L405" t="str">
            <v>TAIYO</v>
          </cell>
          <cell r="M405" t="str">
            <v>AMAX INTERNATIONAL CO.,LTD.</v>
          </cell>
          <cell r="N405" t="str">
            <v>5 Days</v>
          </cell>
          <cell r="O405" t="str">
            <v>AMAX</v>
          </cell>
        </row>
        <row r="406">
          <cell r="A406" t="str">
            <v>3-007</v>
          </cell>
          <cell r="B406" t="str">
            <v>B4-</v>
          </cell>
          <cell r="C406">
            <v>1</v>
          </cell>
          <cell r="D406" t="str">
            <v>FS / PE / GENERAL / MTN / SUPPORT MTN JOB</v>
          </cell>
          <cell r="E406" t="str">
            <v>ที่กรองลมและปรับลม</v>
          </cell>
          <cell r="F406" t="str">
            <v>AIR FILTER REGULATOR</v>
          </cell>
          <cell r="G406" t="str">
            <v>AW3000-02</v>
          </cell>
          <cell r="H406">
            <v>1203.08</v>
          </cell>
          <cell r="I406">
            <v>1</v>
          </cell>
          <cell r="J406">
            <v>1</v>
          </cell>
          <cell r="K406" t="str">
            <v>PCS.</v>
          </cell>
          <cell r="L406" t="str">
            <v>SMC</v>
          </cell>
          <cell r="M406" t="str">
            <v>SMC (THAILAND) LTD.</v>
          </cell>
          <cell r="N406" t="str">
            <v>5 Days</v>
          </cell>
          <cell r="O406" t="str">
            <v>SMCT</v>
          </cell>
        </row>
        <row r="407">
          <cell r="A407" t="str">
            <v>3-008</v>
          </cell>
          <cell r="B407" t="str">
            <v>B4-</v>
          </cell>
          <cell r="C407">
            <v>1</v>
          </cell>
          <cell r="D407" t="str">
            <v>FS / PE / GENERAL / MTN / SUPPORT MTN JOB</v>
          </cell>
          <cell r="E407" t="str">
            <v>ที่เติมน้ำมันในสายลม</v>
          </cell>
          <cell r="F407" t="str">
            <v>AIR LUBRICATOR</v>
          </cell>
          <cell r="G407" t="str">
            <v>AL2000-02</v>
          </cell>
          <cell r="H407">
            <v>601.16</v>
          </cell>
          <cell r="I407">
            <v>2</v>
          </cell>
          <cell r="J407">
            <v>1</v>
          </cell>
          <cell r="K407" t="str">
            <v>UNIT</v>
          </cell>
          <cell r="L407" t="str">
            <v>SMC</v>
          </cell>
          <cell r="M407" t="str">
            <v>SMC (THAILAND) LTD.</v>
          </cell>
          <cell r="N407" t="str">
            <v>5 Days</v>
          </cell>
          <cell r="O407" t="str">
            <v>SMCT</v>
          </cell>
        </row>
        <row r="408">
          <cell r="A408" t="str">
            <v>3-009</v>
          </cell>
          <cell r="B408" t="str">
            <v>B4-</v>
          </cell>
          <cell r="C408">
            <v>1</v>
          </cell>
          <cell r="D408" t="str">
            <v>FS / PE / GENERAL / MTN / SUPPORT MTN JOB</v>
          </cell>
          <cell r="E408" t="str">
            <v>ที่เติมน้ำมันในสายลม</v>
          </cell>
          <cell r="F408" t="str">
            <v>AIR LUBRICATOR</v>
          </cell>
          <cell r="G408" t="str">
            <v>AL3000-02</v>
          </cell>
          <cell r="H408">
            <v>775.96</v>
          </cell>
          <cell r="I408">
            <v>1</v>
          </cell>
          <cell r="J408" t="str">
            <v>1(0)</v>
          </cell>
          <cell r="K408" t="str">
            <v>UNIT</v>
          </cell>
          <cell r="L408" t="str">
            <v>SMC</v>
          </cell>
          <cell r="M408" t="str">
            <v>SMC (THAILAND) LTD.</v>
          </cell>
          <cell r="N408" t="str">
            <v>5 Days</v>
          </cell>
          <cell r="O408" t="str">
            <v>SMCT</v>
          </cell>
        </row>
        <row r="409">
          <cell r="A409" t="str">
            <v>3-010</v>
          </cell>
          <cell r="B409" t="str">
            <v>B4-</v>
          </cell>
          <cell r="C409">
            <v>1</v>
          </cell>
          <cell r="D409" t="str">
            <v>FS / PE / GENERAL / MTN / SUPPORT MTN JOB</v>
          </cell>
          <cell r="E409" t="str">
            <v>ที่เติมน้ำมันในสายลม</v>
          </cell>
          <cell r="F409" t="str">
            <v>AIR LUBRICATOR</v>
          </cell>
          <cell r="G409" t="str">
            <v>AL3000-03</v>
          </cell>
          <cell r="H409">
            <v>775.96</v>
          </cell>
          <cell r="I409">
            <v>1</v>
          </cell>
          <cell r="J409" t="str">
            <v>1(0)</v>
          </cell>
          <cell r="K409" t="str">
            <v>UNIT</v>
          </cell>
          <cell r="L409" t="str">
            <v>SMC</v>
          </cell>
          <cell r="M409" t="str">
            <v>SMC (THAILAND) LTD.</v>
          </cell>
          <cell r="N409" t="str">
            <v>5 Days</v>
          </cell>
          <cell r="O409" t="str">
            <v>SMCT</v>
          </cell>
        </row>
        <row r="410">
          <cell r="A410" t="str">
            <v>3-011</v>
          </cell>
          <cell r="B410" t="str">
            <v>B4-</v>
          </cell>
          <cell r="C410">
            <v>1</v>
          </cell>
          <cell r="D410" t="str">
            <v>FS / PE / GENERAL / MTN / SUPPORT MTN JOB</v>
          </cell>
          <cell r="E410" t="str">
            <v>ที่เติมน้ำมันในสายลม</v>
          </cell>
          <cell r="F410" t="str">
            <v>AIR LUBRICATOR</v>
          </cell>
          <cell r="G410" t="str">
            <v>AL4000-03</v>
          </cell>
          <cell r="H410">
            <v>886.16</v>
          </cell>
          <cell r="I410">
            <v>1</v>
          </cell>
          <cell r="J410" t="str">
            <v>1(0)</v>
          </cell>
          <cell r="K410" t="str">
            <v>UNIT</v>
          </cell>
          <cell r="L410" t="str">
            <v>SMC</v>
          </cell>
          <cell r="M410" t="str">
            <v>SMC (THAILAND) LTD.</v>
          </cell>
          <cell r="N410" t="str">
            <v>5 Days</v>
          </cell>
          <cell r="O410" t="str">
            <v>SMCT</v>
          </cell>
        </row>
        <row r="411">
          <cell r="A411" t="str">
            <v>3-012</v>
          </cell>
          <cell r="B411" t="str">
            <v>B4-</v>
          </cell>
          <cell r="C411">
            <v>1</v>
          </cell>
          <cell r="D411" t="str">
            <v>FS / PE / GENERAL / MTN / SUPPORT MTN JOB</v>
          </cell>
          <cell r="E411" t="str">
            <v>ที่เติมน้ำมันในสายลม</v>
          </cell>
          <cell r="F411" t="str">
            <v>AIR LUBRICATOR</v>
          </cell>
          <cell r="G411" t="str">
            <v>AL4000-04</v>
          </cell>
          <cell r="H411">
            <v>886.16</v>
          </cell>
          <cell r="I411">
            <v>1</v>
          </cell>
          <cell r="J411" t="str">
            <v>1(0)</v>
          </cell>
          <cell r="K411" t="str">
            <v>UNIT</v>
          </cell>
          <cell r="L411" t="str">
            <v>SMC</v>
          </cell>
          <cell r="M411" t="str">
            <v>SMC (THAILAND) LTD.</v>
          </cell>
          <cell r="N411" t="str">
            <v>5 Days</v>
          </cell>
          <cell r="O411" t="str">
            <v>SMCT</v>
          </cell>
        </row>
        <row r="412">
          <cell r="A412" t="str">
            <v>3-013</v>
          </cell>
          <cell r="B412" t="str">
            <v>B4-</v>
          </cell>
          <cell r="C412">
            <v>1</v>
          </cell>
          <cell r="D412" t="str">
            <v>FS / PE / GENERAL / MTN / SUPPORT MTN JOB</v>
          </cell>
          <cell r="E412" t="str">
            <v>ที่เติมน้ำมันในสายลม</v>
          </cell>
          <cell r="F412" t="str">
            <v>AIR LUBRICATOR</v>
          </cell>
          <cell r="G412" t="str">
            <v>EAL-08</v>
          </cell>
          <cell r="H412">
            <v>1028.5</v>
          </cell>
          <cell r="I412">
            <v>2</v>
          </cell>
          <cell r="J412">
            <v>1</v>
          </cell>
          <cell r="K412" t="str">
            <v>PCS.</v>
          </cell>
          <cell r="L412" t="str">
            <v>TAIYO</v>
          </cell>
          <cell r="M412" t="str">
            <v>AMAX INTERNATIONAL CO.,LTD.</v>
          </cell>
          <cell r="N412" t="str">
            <v>5 Days</v>
          </cell>
          <cell r="O412" t="str">
            <v>AMAX</v>
          </cell>
        </row>
        <row r="413">
          <cell r="A413" t="str">
            <v>3-014</v>
          </cell>
          <cell r="B413" t="str">
            <v>B4-</v>
          </cell>
          <cell r="C413">
            <v>1</v>
          </cell>
          <cell r="D413" t="str">
            <v>FS / PE / GENERAL / MTN / SUPPORT MTN JOB</v>
          </cell>
          <cell r="E413" t="str">
            <v>ที่ปรับแรงดันลมพร้อมเกจ</v>
          </cell>
          <cell r="F413" t="str">
            <v>AIR REGULATOR</v>
          </cell>
          <cell r="G413" t="str">
            <v>AR20-02G</v>
          </cell>
          <cell r="H413">
            <v>845.12</v>
          </cell>
          <cell r="I413">
            <v>1</v>
          </cell>
          <cell r="J413">
            <v>1</v>
          </cell>
          <cell r="K413" t="str">
            <v>UNIT</v>
          </cell>
          <cell r="L413" t="str">
            <v>SMC</v>
          </cell>
          <cell r="M413" t="str">
            <v>SMC (THAILAND) LTD.</v>
          </cell>
          <cell r="N413" t="str">
            <v>5 Days</v>
          </cell>
          <cell r="O413" t="str">
            <v>SMCT</v>
          </cell>
        </row>
        <row r="414">
          <cell r="A414" t="str">
            <v>3-015</v>
          </cell>
          <cell r="B414" t="str">
            <v>B4-</v>
          </cell>
          <cell r="C414">
            <v>1</v>
          </cell>
          <cell r="D414" t="str">
            <v>FS / PE / GENERAL / MTN / SUPPORT MTN JOB</v>
          </cell>
          <cell r="E414" t="str">
            <v>ที่ปรับแรงดันลมพร้อมเกจ</v>
          </cell>
          <cell r="F414" t="str">
            <v>AIR REGULATOR</v>
          </cell>
          <cell r="G414" t="str">
            <v>AR30-03G</v>
          </cell>
          <cell r="H414">
            <v>1035.1199999999999</v>
          </cell>
          <cell r="I414">
            <v>1</v>
          </cell>
          <cell r="J414">
            <v>1</v>
          </cell>
          <cell r="K414" t="str">
            <v>UNIT</v>
          </cell>
          <cell r="L414" t="str">
            <v>SMC</v>
          </cell>
          <cell r="M414" t="str">
            <v>SMC (THAILAND) LTD.</v>
          </cell>
          <cell r="N414" t="str">
            <v>5 Days</v>
          </cell>
          <cell r="O414" t="str">
            <v>SMCT</v>
          </cell>
        </row>
        <row r="415">
          <cell r="A415" t="str">
            <v>3-016</v>
          </cell>
          <cell r="B415" t="str">
            <v>B4-</v>
          </cell>
          <cell r="C415">
            <v>1</v>
          </cell>
          <cell r="D415" t="str">
            <v>FS / PE / GENERAL / MTN / SUPPORT MTN JOB</v>
          </cell>
          <cell r="E415" t="str">
            <v>ที่ปรับแรงดันลมพร้อมเกจ</v>
          </cell>
          <cell r="F415" t="str">
            <v>AIR REGULATOR</v>
          </cell>
          <cell r="G415" t="str">
            <v>AR40-03G</v>
          </cell>
          <cell r="H415">
            <v>1173</v>
          </cell>
          <cell r="I415">
            <v>1</v>
          </cell>
          <cell r="J415">
            <v>1</v>
          </cell>
          <cell r="K415" t="str">
            <v>UNIT</v>
          </cell>
          <cell r="L415" t="str">
            <v>SMC</v>
          </cell>
          <cell r="M415" t="str">
            <v>CHAVANAN EASTERN CO.,LTD.</v>
          </cell>
          <cell r="N415" t="str">
            <v>5 Days</v>
          </cell>
          <cell r="O415" t="str">
            <v>CECL</v>
          </cell>
        </row>
        <row r="416">
          <cell r="A416" t="str">
            <v>3-017</v>
          </cell>
          <cell r="B416" t="str">
            <v>Under-</v>
          </cell>
          <cell r="C416" t="str">
            <v>Rack E</v>
          </cell>
          <cell r="D416" t="str">
            <v>FS / PE / GENERAL / MTN / SUPPORT AIR SUPPLY ALL SECTION</v>
          </cell>
          <cell r="E416" t="str">
            <v>สายลมดำ</v>
          </cell>
          <cell r="F416" t="str">
            <v>ARROW HOSE/100M</v>
          </cell>
          <cell r="G416" t="str">
            <v>3/8" (9.5 x 16.5) "TOGAWA"</v>
          </cell>
          <cell r="H416">
            <v>7150</v>
          </cell>
          <cell r="I416">
            <v>1</v>
          </cell>
          <cell r="J416">
            <v>1</v>
          </cell>
          <cell r="K416" t="str">
            <v>Roll</v>
          </cell>
          <cell r="L416" t="str">
            <v>TOGAWA</v>
          </cell>
          <cell r="M416" t="str">
            <v>N.H.K SUPPLY LTD.,PART.</v>
          </cell>
          <cell r="N416" t="str">
            <v>5 Days</v>
          </cell>
          <cell r="O416" t="str">
            <v>NHKS</v>
          </cell>
        </row>
        <row r="417">
          <cell r="A417" t="str">
            <v>3-018</v>
          </cell>
          <cell r="B417" t="str">
            <v>B4-</v>
          </cell>
          <cell r="C417">
            <v>2</v>
          </cell>
          <cell r="D417" t="str">
            <v>FS / PE / GENERAL / MTN / SUPPORT MTN JOB</v>
          </cell>
          <cell r="E417" t="str">
            <v>อะไหล่ปั๊ม</v>
          </cell>
          <cell r="F417" t="str">
            <v>ASS'Y PILOT SLEEVE P1</v>
          </cell>
          <cell r="G417" t="str">
            <v>01-3880-99</v>
          </cell>
          <cell r="H417">
            <v>4200</v>
          </cell>
          <cell r="I417">
            <v>2</v>
          </cell>
          <cell r="J417">
            <v>1</v>
          </cell>
          <cell r="K417" t="str">
            <v>SET</v>
          </cell>
          <cell r="L417" t="str">
            <v>WILDEN PUMPS</v>
          </cell>
          <cell r="M417" t="str">
            <v>P K K SIAM CO. LTD.</v>
          </cell>
          <cell r="N417" t="str">
            <v>5 Days</v>
          </cell>
          <cell r="O417" t="str">
            <v>PKKS</v>
          </cell>
        </row>
        <row r="418">
          <cell r="A418" t="str">
            <v>3-019</v>
          </cell>
          <cell r="B418" t="str">
            <v>B4-</v>
          </cell>
          <cell r="C418">
            <v>2</v>
          </cell>
          <cell r="D418" t="str">
            <v>FS / PE / GENERAL / MTN / SUPPORT MTN JOB</v>
          </cell>
          <cell r="E418" t="str">
            <v>อะไหล่ปั๊ม</v>
          </cell>
          <cell r="F418" t="str">
            <v>ASS'Y PILOT SLEEVE P2</v>
          </cell>
          <cell r="G418" t="str">
            <v>02-3880-99</v>
          </cell>
          <cell r="H418">
            <v>4765</v>
          </cell>
          <cell r="I418">
            <v>2</v>
          </cell>
          <cell r="J418">
            <v>1</v>
          </cell>
          <cell r="K418" t="str">
            <v>SET</v>
          </cell>
          <cell r="L418" t="str">
            <v>WILDEN PUMPS</v>
          </cell>
          <cell r="M418" t="str">
            <v>P K K SIAM CO. LTD.</v>
          </cell>
          <cell r="N418" t="str">
            <v>5 Days</v>
          </cell>
          <cell r="O418" t="str">
            <v>PKKS</v>
          </cell>
        </row>
        <row r="419">
          <cell r="A419" t="str">
            <v>3-020</v>
          </cell>
          <cell r="B419" t="str">
            <v>B4-</v>
          </cell>
          <cell r="C419">
            <v>1</v>
          </cell>
          <cell r="D419" t="str">
            <v>FS / PE / GENERAL / MTN / SUPPORT MTN JOB</v>
          </cell>
          <cell r="E419" t="str">
            <v>-</v>
          </cell>
          <cell r="F419" t="str">
            <v>AUTO DRAIN</v>
          </cell>
          <cell r="G419" t="str">
            <v>N-32-95-X01</v>
          </cell>
          <cell r="H419" t="str">
            <v>-</v>
          </cell>
          <cell r="I419">
            <v>1</v>
          </cell>
          <cell r="J419">
            <v>0</v>
          </cell>
          <cell r="K419" t="str">
            <v>UNIT</v>
          </cell>
          <cell r="L419" t="str">
            <v>SMC</v>
          </cell>
          <cell r="M419" t="str">
            <v>SMC (THAILAND) LTD.</v>
          </cell>
          <cell r="N419" t="str">
            <v>5 Days</v>
          </cell>
          <cell r="O419" t="str">
            <v>SMCT</v>
          </cell>
        </row>
        <row r="420">
          <cell r="A420" t="str">
            <v>3-021</v>
          </cell>
          <cell r="B420" t="str">
            <v>B4-</v>
          </cell>
          <cell r="C420">
            <v>1</v>
          </cell>
          <cell r="D420" t="str">
            <v>FS / PE / GENERAL / MTN / SUPPORT MTN JOB</v>
          </cell>
          <cell r="E420" t="str">
            <v>-</v>
          </cell>
          <cell r="F420" t="str">
            <v>AUTO DRAIN FOR AF3000</v>
          </cell>
          <cell r="G420" t="str">
            <v>AD43</v>
          </cell>
          <cell r="H420">
            <v>848</v>
          </cell>
          <cell r="I420">
            <v>3</v>
          </cell>
          <cell r="J420">
            <v>1</v>
          </cell>
          <cell r="K420" t="str">
            <v>UNIT</v>
          </cell>
          <cell r="L420" t="str">
            <v>SMC</v>
          </cell>
          <cell r="M420" t="str">
            <v>CHAVANAN EASTERN CO.,LTD.</v>
          </cell>
          <cell r="N420" t="str">
            <v>5 Days</v>
          </cell>
          <cell r="O420" t="str">
            <v>CECL</v>
          </cell>
        </row>
        <row r="421">
          <cell r="A421" t="str">
            <v>3-022</v>
          </cell>
          <cell r="B421" t="str">
            <v>B4-</v>
          </cell>
          <cell r="C421">
            <v>1</v>
          </cell>
          <cell r="D421" t="str">
            <v>FS / PE / GENERAL / MTN / SUPPORT MTN JOB</v>
          </cell>
          <cell r="E421" t="str">
            <v>-</v>
          </cell>
          <cell r="F421" t="str">
            <v>AUTO DRAIN FOR AF4000</v>
          </cell>
          <cell r="G421" t="str">
            <v>AD44</v>
          </cell>
          <cell r="H421">
            <v>885</v>
          </cell>
          <cell r="I421">
            <v>3</v>
          </cell>
          <cell r="J421">
            <v>1</v>
          </cell>
          <cell r="K421" t="str">
            <v>UNIT</v>
          </cell>
          <cell r="L421" t="str">
            <v>SMC</v>
          </cell>
          <cell r="M421" t="str">
            <v>CHAVANAN EASTERN CO.,LTD.</v>
          </cell>
          <cell r="N421" t="str">
            <v>5 Days</v>
          </cell>
          <cell r="O421" t="str">
            <v>CECL</v>
          </cell>
        </row>
        <row r="422">
          <cell r="A422" t="str">
            <v>3-023</v>
          </cell>
          <cell r="B422" t="str">
            <v>B4-</v>
          </cell>
          <cell r="C422">
            <v>2</v>
          </cell>
          <cell r="D422" t="str">
            <v>FS / PE / GENERAL / MTN / SUPPORT MTN JOB</v>
          </cell>
          <cell r="E422" t="str">
            <v>-</v>
          </cell>
          <cell r="F422" t="str">
            <v>AUTO DRAIN VALVE</v>
          </cell>
          <cell r="G422" t="str">
            <v>AD32</v>
          </cell>
          <cell r="H422" t="str">
            <v>-</v>
          </cell>
          <cell r="I422">
            <v>1</v>
          </cell>
          <cell r="J422">
            <v>0</v>
          </cell>
          <cell r="K422" t="str">
            <v>UNIT</v>
          </cell>
          <cell r="L422" t="str">
            <v>SMC</v>
          </cell>
          <cell r="M422" t="str">
            <v>SMC (THAILAND) LTD.</v>
          </cell>
          <cell r="N422" t="str">
            <v>5 Days</v>
          </cell>
          <cell r="O422" t="str">
            <v>SMCT</v>
          </cell>
        </row>
        <row r="423">
          <cell r="A423" t="str">
            <v>3-024</v>
          </cell>
          <cell r="B423" t="str">
            <v>B4-</v>
          </cell>
          <cell r="C423">
            <v>2</v>
          </cell>
          <cell r="D423" t="str">
            <v>FS / PE / GENERAL / MTN / SUPPORT MTN JOB</v>
          </cell>
          <cell r="E423" t="str">
            <v>-</v>
          </cell>
          <cell r="F423" t="str">
            <v>BALL VALVE BUNA-N</v>
          </cell>
          <cell r="G423" t="str">
            <v>01-1080-52</v>
          </cell>
          <cell r="H423">
            <v>170</v>
          </cell>
          <cell r="I423">
            <v>12</v>
          </cell>
          <cell r="J423">
            <v>4</v>
          </cell>
          <cell r="K423" t="str">
            <v>PCS.</v>
          </cell>
          <cell r="L423" t="str">
            <v>WILDEN PUMPS</v>
          </cell>
          <cell r="M423" t="str">
            <v>P K K SIAM CO. LTD.</v>
          </cell>
          <cell r="N423" t="str">
            <v>5 Days</v>
          </cell>
          <cell r="O423" t="str">
            <v>PKKS</v>
          </cell>
        </row>
        <row r="424">
          <cell r="A424" t="str">
            <v>3-025</v>
          </cell>
          <cell r="B424" t="str">
            <v>B4-</v>
          </cell>
          <cell r="C424">
            <v>2</v>
          </cell>
          <cell r="D424" t="str">
            <v>FS / PE / GENERAL / MTN / SUPPORT MTN JOB</v>
          </cell>
          <cell r="E424" t="str">
            <v>-</v>
          </cell>
          <cell r="F424" t="str">
            <v>BALL VALVE BUNA-N</v>
          </cell>
          <cell r="G424" t="str">
            <v>02-1080-52</v>
          </cell>
          <cell r="H424">
            <v>550</v>
          </cell>
          <cell r="I424">
            <v>12</v>
          </cell>
          <cell r="J424">
            <v>4</v>
          </cell>
          <cell r="K424" t="str">
            <v>PCS.</v>
          </cell>
          <cell r="L424" t="str">
            <v>WILDEN PUMPS</v>
          </cell>
          <cell r="M424" t="str">
            <v>P K K SIAM CO. LTD.</v>
          </cell>
          <cell r="N424" t="str">
            <v>5 Days</v>
          </cell>
          <cell r="O424" t="str">
            <v>PKKS</v>
          </cell>
        </row>
        <row r="425">
          <cell r="A425" t="str">
            <v>3-026</v>
          </cell>
          <cell r="B425" t="str">
            <v>B4-</v>
          </cell>
          <cell r="C425">
            <v>2</v>
          </cell>
          <cell r="D425" t="str">
            <v>FS / PE / GENERAL / MTN / SUPPORT MTN JOB</v>
          </cell>
          <cell r="E425" t="str">
            <v>-</v>
          </cell>
          <cell r="F425" t="str">
            <v>BALL VALVE TEFLON</v>
          </cell>
          <cell r="G425" t="str">
            <v>01-1080-55</v>
          </cell>
          <cell r="H425">
            <v>364</v>
          </cell>
          <cell r="I425">
            <v>12</v>
          </cell>
          <cell r="J425">
            <v>4</v>
          </cell>
          <cell r="K425" t="str">
            <v>PCS.</v>
          </cell>
          <cell r="L425" t="str">
            <v>WILDEN PUMPS</v>
          </cell>
          <cell r="M425" t="str">
            <v>P K K SIAM CO. LTD.</v>
          </cell>
          <cell r="N425" t="str">
            <v>5 Days</v>
          </cell>
          <cell r="O425" t="str">
            <v>PKKS</v>
          </cell>
        </row>
        <row r="426">
          <cell r="A426" t="str">
            <v>3-027</v>
          </cell>
          <cell r="B426" t="str">
            <v>B4-</v>
          </cell>
          <cell r="C426">
            <v>2</v>
          </cell>
          <cell r="D426" t="str">
            <v>FS / PE / GENERAL / MTN / SUPPORT MTN JOB</v>
          </cell>
          <cell r="E426" t="str">
            <v>-</v>
          </cell>
          <cell r="F426" t="str">
            <v>BALL VALVE TEFLON</v>
          </cell>
          <cell r="G426" t="str">
            <v>02-1080-55</v>
          </cell>
          <cell r="H426">
            <v>770</v>
          </cell>
          <cell r="I426">
            <v>12</v>
          </cell>
          <cell r="J426">
            <v>4</v>
          </cell>
          <cell r="K426" t="str">
            <v>PCS.</v>
          </cell>
          <cell r="L426" t="str">
            <v>WILDEN PUMPS</v>
          </cell>
          <cell r="M426" t="str">
            <v>P K K SIAM CO. LTD.</v>
          </cell>
          <cell r="N426" t="str">
            <v>5 Days</v>
          </cell>
          <cell r="O426" t="str">
            <v>PKKS</v>
          </cell>
        </row>
        <row r="427">
          <cell r="A427" t="str">
            <v>3-028</v>
          </cell>
          <cell r="B427" t="str">
            <v>B4-</v>
          </cell>
          <cell r="C427">
            <v>1</v>
          </cell>
          <cell r="D427" t="str">
            <v>FS / PE / GENERAL / MTN / SUPPORT MTN JOB</v>
          </cell>
          <cell r="E427" t="str">
            <v>ถ้วยโพลี่คาร์บอเนท</v>
          </cell>
          <cell r="F427" t="str">
            <v>BOWL ASS'Y</v>
          </cell>
          <cell r="G427" t="str">
            <v>1137-BOWL-F</v>
          </cell>
          <cell r="H427">
            <v>1417.5</v>
          </cell>
          <cell r="I427">
            <v>2</v>
          </cell>
          <cell r="J427">
            <v>1</v>
          </cell>
          <cell r="K427" t="str">
            <v>PCS.</v>
          </cell>
          <cell r="L427" t="str">
            <v>CKD</v>
          </cell>
          <cell r="M427" t="str">
            <v>CKD SALES THAI CORPORATION</v>
          </cell>
          <cell r="N427" t="str">
            <v>5 Days</v>
          </cell>
          <cell r="O427" t="str">
            <v>CSTC</v>
          </cell>
        </row>
        <row r="428">
          <cell r="A428" t="str">
            <v>3-029</v>
          </cell>
          <cell r="B428" t="str">
            <v>B4-</v>
          </cell>
          <cell r="C428">
            <v>1</v>
          </cell>
          <cell r="D428" t="str">
            <v>FS / PE / GENERAL / MTN / SUPPORT MTN JOB</v>
          </cell>
          <cell r="E428" t="str">
            <v>ถ้วยโพลี่คาร์บอเนท</v>
          </cell>
          <cell r="F428" t="str">
            <v>BOWL ASS'Y</v>
          </cell>
          <cell r="G428" t="str">
            <v>1138-BOWL-F</v>
          </cell>
          <cell r="H428" t="str">
            <v>-</v>
          </cell>
          <cell r="I428">
            <v>2</v>
          </cell>
          <cell r="J428">
            <v>1</v>
          </cell>
          <cell r="K428" t="str">
            <v>PCS.</v>
          </cell>
          <cell r="L428" t="str">
            <v>CKD</v>
          </cell>
          <cell r="M428" t="str">
            <v>CKD SALES THAI CORPORATION</v>
          </cell>
          <cell r="N428" t="str">
            <v>5 Days</v>
          </cell>
          <cell r="O428" t="str">
            <v>CSTC</v>
          </cell>
        </row>
        <row r="429">
          <cell r="A429" t="str">
            <v>3-030</v>
          </cell>
          <cell r="B429" t="str">
            <v>B4-</v>
          </cell>
          <cell r="C429">
            <v>2</v>
          </cell>
          <cell r="D429" t="str">
            <v>FS / PE / GENERAL / MTN / SUPPORT MTN JOB</v>
          </cell>
          <cell r="E429" t="str">
            <v>ถ้วยโพลี่คาร์บอเนท</v>
          </cell>
          <cell r="F429" t="str">
            <v>BOWL ASS'Y</v>
          </cell>
          <cell r="G429" t="str">
            <v>A1019-BOWL</v>
          </cell>
          <cell r="H429">
            <v>337.5</v>
          </cell>
          <cell r="I429">
            <v>2</v>
          </cell>
          <cell r="J429">
            <v>1</v>
          </cell>
          <cell r="K429" t="str">
            <v>PCS.</v>
          </cell>
          <cell r="L429" t="str">
            <v>CKD</v>
          </cell>
          <cell r="M429" t="str">
            <v>CKD SALES THAI CORPORATION</v>
          </cell>
          <cell r="N429" t="str">
            <v>5 Days</v>
          </cell>
          <cell r="O429" t="str">
            <v>CSTC</v>
          </cell>
        </row>
        <row r="430">
          <cell r="A430" t="str">
            <v>3-031</v>
          </cell>
          <cell r="B430" t="str">
            <v>B4-</v>
          </cell>
          <cell r="C430">
            <v>1</v>
          </cell>
          <cell r="D430" t="str">
            <v>FS / PE / GENERAL / MTN / SUPPORT MTN JOB</v>
          </cell>
          <cell r="E430" t="str">
            <v>ถ้วยโพลี่คาร์บอเนท</v>
          </cell>
          <cell r="F430" t="str">
            <v>BOWL ASS'Y</v>
          </cell>
          <cell r="G430" t="str">
            <v>C200F</v>
          </cell>
          <cell r="H430">
            <v>124.64</v>
          </cell>
          <cell r="I430">
            <v>3</v>
          </cell>
          <cell r="J430">
            <v>1</v>
          </cell>
          <cell r="K430" t="str">
            <v>PCS.</v>
          </cell>
          <cell r="L430" t="str">
            <v>SMC</v>
          </cell>
          <cell r="M430" t="str">
            <v>SMC (THAILAND) LTD.</v>
          </cell>
          <cell r="N430" t="str">
            <v>5 Days</v>
          </cell>
          <cell r="O430" t="str">
            <v>SMCT</v>
          </cell>
        </row>
        <row r="431">
          <cell r="A431" t="str">
            <v>3-032</v>
          </cell>
          <cell r="B431" t="str">
            <v>B4-</v>
          </cell>
          <cell r="C431">
            <v>1</v>
          </cell>
          <cell r="D431" t="str">
            <v>FS / PE / GENERAL / MTN / SUPPORT MTN JOB</v>
          </cell>
          <cell r="E431" t="str">
            <v>ถ้วย Air Filter แบบโลหะ รุ่น AF2000</v>
          </cell>
          <cell r="F431" t="str">
            <v>BOWL ASS'Y</v>
          </cell>
          <cell r="G431" t="str">
            <v>C200F-2</v>
          </cell>
          <cell r="H431">
            <v>205.2</v>
          </cell>
          <cell r="I431">
            <v>2</v>
          </cell>
          <cell r="J431">
            <v>1</v>
          </cell>
          <cell r="K431" t="str">
            <v>PCS.</v>
          </cell>
          <cell r="L431" t="str">
            <v>SMC</v>
          </cell>
          <cell r="M431" t="str">
            <v>SMC (THAILAND) LTD.</v>
          </cell>
          <cell r="N431" t="str">
            <v>5 Days</v>
          </cell>
          <cell r="O431" t="str">
            <v>SMCT</v>
          </cell>
        </row>
        <row r="432">
          <cell r="A432" t="str">
            <v>3-033</v>
          </cell>
          <cell r="B432" t="str">
            <v>B4-</v>
          </cell>
          <cell r="C432">
            <v>1</v>
          </cell>
          <cell r="D432" t="str">
            <v>FS / PE / GENERAL / MTN / SUPPORT MTN JOB</v>
          </cell>
          <cell r="E432" t="str">
            <v>ถ้วยโพลี่คาร์บอเนท</v>
          </cell>
          <cell r="F432" t="str">
            <v>BOWL ASS'Y</v>
          </cell>
          <cell r="G432" t="str">
            <v>C200L</v>
          </cell>
          <cell r="H432">
            <v>91.2</v>
          </cell>
          <cell r="I432">
            <v>3</v>
          </cell>
          <cell r="J432">
            <v>2</v>
          </cell>
          <cell r="K432" t="str">
            <v>PCS.</v>
          </cell>
          <cell r="L432" t="str">
            <v>SMC</v>
          </cell>
          <cell r="M432" t="str">
            <v>SMC (THAILAND) LTD.</v>
          </cell>
          <cell r="N432" t="str">
            <v>5 Days</v>
          </cell>
          <cell r="O432" t="str">
            <v>SMCT</v>
          </cell>
        </row>
        <row r="433">
          <cell r="A433" t="str">
            <v>3-034</v>
          </cell>
          <cell r="B433" t="str">
            <v>B4-</v>
          </cell>
          <cell r="C433">
            <v>1</v>
          </cell>
          <cell r="D433" t="str">
            <v>FS / PE / GENERAL / MTN / SUPPORT MTN JOB</v>
          </cell>
          <cell r="E433" t="str">
            <v>ถ้วยโพลี่คาร์บอเนท</v>
          </cell>
          <cell r="F433" t="str">
            <v>BOWL ASS'Y</v>
          </cell>
          <cell r="G433" t="str">
            <v>C300F</v>
          </cell>
          <cell r="H433">
            <v>323.76</v>
          </cell>
          <cell r="I433">
            <v>3</v>
          </cell>
          <cell r="J433">
            <v>1</v>
          </cell>
          <cell r="K433" t="str">
            <v>PCS.</v>
          </cell>
          <cell r="L433" t="str">
            <v>SMC</v>
          </cell>
          <cell r="M433" t="str">
            <v>SMC (THAILAND) LTD.</v>
          </cell>
          <cell r="N433" t="str">
            <v>5 Days</v>
          </cell>
          <cell r="O433" t="str">
            <v>SMCT</v>
          </cell>
        </row>
        <row r="434">
          <cell r="A434" t="str">
            <v>3-035</v>
          </cell>
          <cell r="B434" t="str">
            <v>B4-</v>
          </cell>
          <cell r="C434">
            <v>1</v>
          </cell>
          <cell r="D434" t="str">
            <v>FS / PE / GENERAL / MTN / SUPPORT MTN JOB</v>
          </cell>
          <cell r="E434" t="str">
            <v>ถ้วยโพลี่คาร์บอเนท</v>
          </cell>
          <cell r="F434" t="str">
            <v>BOWL ASS'Y</v>
          </cell>
          <cell r="G434" t="str">
            <v>C3SF</v>
          </cell>
          <cell r="H434">
            <v>324</v>
          </cell>
          <cell r="I434">
            <v>3</v>
          </cell>
          <cell r="J434">
            <v>2</v>
          </cell>
          <cell r="K434" t="str">
            <v>PCS.</v>
          </cell>
          <cell r="L434" t="str">
            <v>SMC</v>
          </cell>
          <cell r="M434" t="str">
            <v>CHAVANAN EASTERN CO.,LTD.</v>
          </cell>
          <cell r="N434" t="str">
            <v>5 Days</v>
          </cell>
          <cell r="O434" t="str">
            <v>CECL</v>
          </cell>
        </row>
        <row r="435">
          <cell r="A435" t="str">
            <v>3-036</v>
          </cell>
          <cell r="B435" t="str">
            <v>B4-</v>
          </cell>
          <cell r="C435">
            <v>1</v>
          </cell>
          <cell r="D435" t="str">
            <v>FS / PE / GENERAL / MTN / SUPPORT MTN JOB</v>
          </cell>
          <cell r="E435" t="str">
            <v>ถ้วยโพลี่คาร์บอเนท</v>
          </cell>
          <cell r="F435" t="str">
            <v>BOWL ASS'Y</v>
          </cell>
          <cell r="G435" t="str">
            <v>C3SL</v>
          </cell>
          <cell r="H435">
            <v>262.2</v>
          </cell>
          <cell r="I435">
            <v>5</v>
          </cell>
          <cell r="J435">
            <v>2</v>
          </cell>
          <cell r="K435" t="str">
            <v>PCS.</v>
          </cell>
          <cell r="L435" t="str">
            <v>SMC</v>
          </cell>
          <cell r="M435" t="str">
            <v>SMC (THAILAND) LTD.</v>
          </cell>
          <cell r="N435" t="str">
            <v>5 Days</v>
          </cell>
          <cell r="O435" t="str">
            <v>SMCT</v>
          </cell>
        </row>
        <row r="436">
          <cell r="A436" t="str">
            <v>3-037</v>
          </cell>
          <cell r="B436" t="str">
            <v>B4-</v>
          </cell>
          <cell r="C436">
            <v>1</v>
          </cell>
          <cell r="D436" t="str">
            <v>FS / PE / GENERAL / MTN / SUPPORT MTN JOB</v>
          </cell>
          <cell r="E436" t="str">
            <v>ถ้วยโพลี่คาร์บอเนท</v>
          </cell>
          <cell r="F436" t="str">
            <v>BOWL ASS'Y</v>
          </cell>
          <cell r="G436" t="str">
            <v>C300L</v>
          </cell>
          <cell r="H436">
            <v>271.32</v>
          </cell>
          <cell r="I436">
            <v>2</v>
          </cell>
          <cell r="J436">
            <v>1</v>
          </cell>
          <cell r="K436" t="str">
            <v>PCS.</v>
          </cell>
          <cell r="L436" t="str">
            <v>SMC</v>
          </cell>
          <cell r="M436" t="str">
            <v>SMC (THAILAND) LTD.</v>
          </cell>
          <cell r="N436" t="str">
            <v>5 Days</v>
          </cell>
          <cell r="O436" t="str">
            <v>SMCT</v>
          </cell>
        </row>
        <row r="437">
          <cell r="A437" t="str">
            <v>3-038</v>
          </cell>
          <cell r="B437" t="str">
            <v>B4-</v>
          </cell>
          <cell r="C437">
            <v>1</v>
          </cell>
          <cell r="D437" t="str">
            <v>FS / PE / GENERAL / MTN / SUPPORT MTN JOB</v>
          </cell>
          <cell r="E437" t="str">
            <v>ถ้วยโพลี่คาร์บอเนท</v>
          </cell>
          <cell r="F437" t="str">
            <v>BOWL ASS'Y</v>
          </cell>
          <cell r="G437" t="str">
            <v>C400F</v>
          </cell>
          <cell r="H437">
            <v>333.64</v>
          </cell>
          <cell r="I437">
            <v>2</v>
          </cell>
          <cell r="J437">
            <v>1</v>
          </cell>
          <cell r="K437" t="str">
            <v>PCS.</v>
          </cell>
          <cell r="L437" t="str">
            <v>SMC</v>
          </cell>
          <cell r="M437" t="str">
            <v>SMC (THAILAND) LTD.</v>
          </cell>
          <cell r="N437" t="str">
            <v>5 Days</v>
          </cell>
          <cell r="O437" t="str">
            <v>SMCT</v>
          </cell>
        </row>
        <row r="438">
          <cell r="A438" t="str">
            <v>3-039</v>
          </cell>
          <cell r="B438" t="str">
            <v>B4-</v>
          </cell>
          <cell r="C438">
            <v>1</v>
          </cell>
          <cell r="D438" t="str">
            <v>FS / PE / GENERAL / MTN / SUPPORT MTN JOB</v>
          </cell>
          <cell r="E438" t="str">
            <v>ถ้วยโพลี่คาร์บอเนท</v>
          </cell>
          <cell r="F438" t="str">
            <v>BOWL ASS'Y</v>
          </cell>
          <cell r="G438" t="str">
            <v>C400L</v>
          </cell>
          <cell r="H438">
            <v>276.64</v>
          </cell>
          <cell r="I438">
            <v>2</v>
          </cell>
          <cell r="J438">
            <v>1</v>
          </cell>
          <cell r="K438" t="str">
            <v>PCS.</v>
          </cell>
          <cell r="L438" t="str">
            <v>SMC</v>
          </cell>
          <cell r="M438" t="str">
            <v>SMC (THAILAND) LTD.</v>
          </cell>
          <cell r="N438" t="str">
            <v>5 Days</v>
          </cell>
          <cell r="O438" t="str">
            <v>SMCT</v>
          </cell>
        </row>
        <row r="439">
          <cell r="A439" t="str">
            <v>3-040</v>
          </cell>
          <cell r="B439" t="str">
            <v>B4-</v>
          </cell>
          <cell r="C439">
            <v>1</v>
          </cell>
          <cell r="D439" t="str">
            <v>FS / PE / GENERAL / MTN / SUPPORT MTN JOB</v>
          </cell>
          <cell r="E439" t="str">
            <v>ถ้วยโพลี่คาร์บอเนท</v>
          </cell>
          <cell r="F439" t="str">
            <v>BOWL ASS'Y</v>
          </cell>
          <cell r="G439" t="str">
            <v>C4SF</v>
          </cell>
          <cell r="H439">
            <v>334</v>
          </cell>
          <cell r="I439">
            <v>2</v>
          </cell>
          <cell r="J439">
            <v>2</v>
          </cell>
          <cell r="K439" t="str">
            <v>PCS.</v>
          </cell>
          <cell r="L439" t="str">
            <v>SMC</v>
          </cell>
          <cell r="M439" t="str">
            <v>CHAVANAN EASTERN CO.,LTD.</v>
          </cell>
          <cell r="N439" t="str">
            <v>5 Days</v>
          </cell>
          <cell r="O439" t="str">
            <v>CECL</v>
          </cell>
        </row>
        <row r="440">
          <cell r="A440" t="str">
            <v>3-041</v>
          </cell>
          <cell r="B440" t="str">
            <v>B4-</v>
          </cell>
          <cell r="C440">
            <v>1</v>
          </cell>
          <cell r="D440" t="str">
            <v>FS / PE / GENERAL / MTN / SUPPORT MTN JOB</v>
          </cell>
          <cell r="E440" t="str">
            <v>ถ้วยโพลี่คาร์บอเนท</v>
          </cell>
          <cell r="F440" t="str">
            <v>BOWL ASS'Y</v>
          </cell>
          <cell r="G440" t="str">
            <v>C4SL</v>
          </cell>
          <cell r="H440">
            <v>408.12</v>
          </cell>
          <cell r="I440">
            <v>2</v>
          </cell>
          <cell r="J440">
            <v>1</v>
          </cell>
          <cell r="K440" t="str">
            <v>PCS.</v>
          </cell>
          <cell r="L440" t="str">
            <v>SMC</v>
          </cell>
          <cell r="M440" t="str">
            <v>SMC (THAILAND) LTD.</v>
          </cell>
          <cell r="N440" t="str">
            <v>5 Days</v>
          </cell>
          <cell r="O440" t="str">
            <v>SMCT</v>
          </cell>
        </row>
        <row r="441">
          <cell r="A441" t="str">
            <v>3-042</v>
          </cell>
          <cell r="B441" t="str">
            <v>B4-</v>
          </cell>
          <cell r="C441">
            <v>1</v>
          </cell>
          <cell r="D441" t="str">
            <v>FS / PE / GENERAL / MTN / SUPPORT MTN JOB</v>
          </cell>
          <cell r="E441" t="str">
            <v>ถ้วยโพลี่คาร์บอเนท</v>
          </cell>
          <cell r="F441" t="str">
            <v>BOWL ASS'Y FOR EAF-08</v>
          </cell>
          <cell r="G441" t="str">
            <v>EAF-P</v>
          </cell>
          <cell r="H441">
            <v>399.5</v>
          </cell>
          <cell r="I441">
            <v>3</v>
          </cell>
          <cell r="J441">
            <v>1</v>
          </cell>
          <cell r="K441" t="str">
            <v>PCS.</v>
          </cell>
          <cell r="L441" t="str">
            <v>TAIYO</v>
          </cell>
          <cell r="M441" t="str">
            <v>AMAX INTERNATIONAL CO.,LTD.</v>
          </cell>
          <cell r="N441" t="str">
            <v>5 Days</v>
          </cell>
          <cell r="O441" t="str">
            <v>AMAX</v>
          </cell>
        </row>
        <row r="442">
          <cell r="A442" t="str">
            <v>3-043</v>
          </cell>
          <cell r="B442" t="str">
            <v>B4-</v>
          </cell>
          <cell r="C442">
            <v>1</v>
          </cell>
          <cell r="D442" t="str">
            <v>FS / PE / GENERAL / MTN / SUPPORT MTN JOB</v>
          </cell>
          <cell r="E442" t="str">
            <v>ถ้วยโพลี่คาร์บอเนท</v>
          </cell>
          <cell r="F442" t="str">
            <v>BOWL ASS'Y FOR EAL-08</v>
          </cell>
          <cell r="G442" t="str">
            <v>EAL-P</v>
          </cell>
          <cell r="H442">
            <v>314.5</v>
          </cell>
          <cell r="I442">
            <v>2</v>
          </cell>
          <cell r="J442">
            <v>1</v>
          </cell>
          <cell r="K442" t="str">
            <v>PCS.</v>
          </cell>
          <cell r="L442" t="str">
            <v>TAIYO</v>
          </cell>
          <cell r="M442" t="str">
            <v>AMAX INTERNATIONAL CO.,LTD.</v>
          </cell>
          <cell r="N442" t="str">
            <v>5 Days</v>
          </cell>
          <cell r="O442" t="str">
            <v>AMAX</v>
          </cell>
        </row>
        <row r="443">
          <cell r="A443" t="str">
            <v>3-044</v>
          </cell>
          <cell r="B443" t="str">
            <v>B4-</v>
          </cell>
          <cell r="C443">
            <v>2</v>
          </cell>
          <cell r="D443" t="str">
            <v>FS / PE / GENERAL / MTN / SUPPORT MTN JOB</v>
          </cell>
          <cell r="E443" t="str">
            <v>ถ้วยโพลี่คาร์บอเนท</v>
          </cell>
          <cell r="F443" t="str">
            <v>BOWL AUTO DRAIN "For AW4000"</v>
          </cell>
          <cell r="G443" t="str">
            <v>AD44</v>
          </cell>
          <cell r="H443">
            <v>760</v>
          </cell>
          <cell r="I443">
            <v>2</v>
          </cell>
          <cell r="J443">
            <v>1</v>
          </cell>
          <cell r="K443" t="str">
            <v>PCS.</v>
          </cell>
          <cell r="L443" t="str">
            <v>SMC</v>
          </cell>
          <cell r="M443" t="str">
            <v>SMC (THAILAND) LTD.</v>
          </cell>
          <cell r="N443" t="str">
            <v>5 Days</v>
          </cell>
          <cell r="O443" t="str">
            <v>SMCT</v>
          </cell>
        </row>
        <row r="444">
          <cell r="A444" t="str">
            <v>3-045</v>
          </cell>
          <cell r="B444" t="str">
            <v>B4-</v>
          </cell>
          <cell r="C444">
            <v>2</v>
          </cell>
          <cell r="D444" t="str">
            <v>FS / PE / GENERAL / MTN / SUPPORT MTN JOB</v>
          </cell>
          <cell r="E444" t="str">
            <v>ถ้วยโพลี่คาร์บอเนท</v>
          </cell>
          <cell r="F444" t="str">
            <v>BOWL ASS'Y "For W3000"</v>
          </cell>
          <cell r="G444" t="str">
            <v>F3000-BOWL</v>
          </cell>
          <cell r="H444">
            <v>450</v>
          </cell>
          <cell r="I444">
            <v>3</v>
          </cell>
          <cell r="J444">
            <v>1</v>
          </cell>
          <cell r="K444" t="str">
            <v>PCS.</v>
          </cell>
          <cell r="L444" t="str">
            <v>CKD</v>
          </cell>
          <cell r="M444" t="str">
            <v>CKD SALES THAI CORPORATION</v>
          </cell>
          <cell r="N444" t="str">
            <v>5 Days</v>
          </cell>
          <cell r="O444" t="str">
            <v>CSTC</v>
          </cell>
        </row>
        <row r="445">
          <cell r="A445" t="str">
            <v>3-046</v>
          </cell>
          <cell r="B445" t="str">
            <v>B4-</v>
          </cell>
          <cell r="C445">
            <v>2</v>
          </cell>
          <cell r="D445" t="str">
            <v>FS / PE / GENERAL / MTN / SUPPORT MTN JOB</v>
          </cell>
          <cell r="E445" t="str">
            <v>ถ้วยแอร์ฟิลเตอร์แบบโลหะ</v>
          </cell>
          <cell r="F445" t="str">
            <v>BOWL ASS'Y "For W3000"</v>
          </cell>
          <cell r="G445" t="str">
            <v>F3000-BOWL-M</v>
          </cell>
          <cell r="H445">
            <v>870</v>
          </cell>
          <cell r="I445">
            <v>2</v>
          </cell>
          <cell r="J445">
            <v>1</v>
          </cell>
          <cell r="K445" t="str">
            <v>PCS.</v>
          </cell>
          <cell r="L445" t="str">
            <v>CKD</v>
          </cell>
          <cell r="M445" t="str">
            <v>CKD SALES THAI CORPORATION</v>
          </cell>
          <cell r="N445" t="str">
            <v>5 Days</v>
          </cell>
          <cell r="O445" t="str">
            <v>CSTC</v>
          </cell>
        </row>
        <row r="446">
          <cell r="A446" t="str">
            <v>3-047</v>
          </cell>
          <cell r="B446" t="str">
            <v>E4-</v>
          </cell>
          <cell r="C446">
            <v>53</v>
          </cell>
          <cell r="D446" t="str">
            <v>FS / PE / GENERAL / MTN / SUPPORT MTN JOB</v>
          </cell>
          <cell r="E446" t="str">
            <v>หางไหลทองเหลือง 3/8" 2 ด้าน</v>
          </cell>
          <cell r="F446" t="str">
            <v>BRASS CONNECTOR 2HOSE</v>
          </cell>
          <cell r="G446" t="str">
            <v>3/8" x 3/8"</v>
          </cell>
          <cell r="H446">
            <v>25</v>
          </cell>
          <cell r="I446">
            <v>20</v>
          </cell>
          <cell r="J446">
            <v>5</v>
          </cell>
          <cell r="K446" t="str">
            <v>PCS.</v>
          </cell>
          <cell r="L446" t="str">
            <v>-</v>
          </cell>
          <cell r="M446" t="str">
            <v>NAWAKARNCHAI SUPPLIES CO.,LTD.</v>
          </cell>
          <cell r="N446" t="str">
            <v>5 Days</v>
          </cell>
          <cell r="O446" t="str">
            <v>NWKC</v>
          </cell>
        </row>
        <row r="447">
          <cell r="A447" t="str">
            <v>3-048</v>
          </cell>
          <cell r="B447" t="str">
            <v>E4-</v>
          </cell>
          <cell r="C447">
            <v>50</v>
          </cell>
          <cell r="D447" t="str">
            <v>FS / PE / GENERAL / MTN / SUPPORT MTN JOB</v>
          </cell>
          <cell r="E447" t="str">
            <v>หางไหลทองเหลือง 3/8" 3 ด้าน</v>
          </cell>
          <cell r="F447" t="str">
            <v>BRASS CONNECTOR 3HOSE</v>
          </cell>
          <cell r="G447" t="str">
            <v>3/8" x 3/8" x 3/8"</v>
          </cell>
          <cell r="H447" t="str">
            <v>-</v>
          </cell>
          <cell r="I447">
            <v>20</v>
          </cell>
          <cell r="J447">
            <v>5</v>
          </cell>
          <cell r="K447" t="str">
            <v>PCS.</v>
          </cell>
          <cell r="L447" t="str">
            <v>-</v>
          </cell>
          <cell r="M447" t="str">
            <v>SRIRACHAMONGKOLCHAI CO.,LTD.</v>
          </cell>
          <cell r="N447" t="str">
            <v>5 Days</v>
          </cell>
          <cell r="O447" t="str">
            <v>SRMC</v>
          </cell>
        </row>
        <row r="448">
          <cell r="A448" t="str">
            <v>3-049</v>
          </cell>
          <cell r="B448" t="str">
            <v>E4-</v>
          </cell>
          <cell r="C448">
            <v>59</v>
          </cell>
          <cell r="D448" t="str">
            <v>FS / PE / GENERAL / MTN / SUPPORT MTN JOB</v>
          </cell>
          <cell r="E448" t="str">
            <v>หางไหลทองเหลือง 1/4" เกลียว 1/4"</v>
          </cell>
          <cell r="F448" t="str">
            <v>BRASS CONNECTOR STUD x HOSE</v>
          </cell>
          <cell r="G448" t="str">
            <v>1/4" x 1/4"</v>
          </cell>
          <cell r="H448">
            <v>11</v>
          </cell>
          <cell r="I448">
            <v>20</v>
          </cell>
          <cell r="J448">
            <v>5</v>
          </cell>
          <cell r="K448" t="str">
            <v>PCS.</v>
          </cell>
          <cell r="L448" t="str">
            <v>-</v>
          </cell>
          <cell r="M448" t="str">
            <v>SRIRACHAMONGKOLCHAI CO.,LTD.</v>
          </cell>
          <cell r="N448" t="str">
            <v>5 Days</v>
          </cell>
          <cell r="O448" t="str">
            <v>SRMC</v>
          </cell>
        </row>
        <row r="449">
          <cell r="A449" t="str">
            <v>3-050</v>
          </cell>
          <cell r="B449" t="str">
            <v>E4-</v>
          </cell>
          <cell r="C449">
            <v>59</v>
          </cell>
          <cell r="D449" t="str">
            <v>FS / PE / GENERAL / MTN / SUPPORT MTN JOB</v>
          </cell>
          <cell r="E449" t="str">
            <v>หางไหลทองเหลือง 3/8" เกลียว 1/4"</v>
          </cell>
          <cell r="F449" t="str">
            <v>BRASS CONNECTOR STUD x HOSE</v>
          </cell>
          <cell r="G449" t="str">
            <v>1/4" x 3/8"</v>
          </cell>
          <cell r="H449">
            <v>16</v>
          </cell>
          <cell r="I449">
            <v>20</v>
          </cell>
          <cell r="J449">
            <v>5</v>
          </cell>
          <cell r="K449" t="str">
            <v>PCS.</v>
          </cell>
          <cell r="L449" t="str">
            <v>-</v>
          </cell>
          <cell r="M449" t="str">
            <v>SRIRACHAMONGKOLCHAI CO.,LTD.</v>
          </cell>
          <cell r="N449" t="str">
            <v>5 Days</v>
          </cell>
          <cell r="O449" t="str">
            <v>SRMC</v>
          </cell>
        </row>
        <row r="450">
          <cell r="A450" t="str">
            <v>3-051</v>
          </cell>
          <cell r="B450" t="str">
            <v>E4-</v>
          </cell>
          <cell r="C450">
            <v>59</v>
          </cell>
          <cell r="D450" t="str">
            <v>FS / PE / GENERAL / MTN / SUPPORT MTN JOB</v>
          </cell>
          <cell r="E450" t="str">
            <v>หางไหลทองเหลือง 1/4" เกลียว 3/8"</v>
          </cell>
          <cell r="F450" t="str">
            <v>BRASS CONNECTOR STUD x HOSE</v>
          </cell>
          <cell r="G450" t="str">
            <v>3/8" x 1/4"</v>
          </cell>
          <cell r="H450" t="str">
            <v>-</v>
          </cell>
          <cell r="I450">
            <v>20</v>
          </cell>
          <cell r="J450">
            <v>5</v>
          </cell>
          <cell r="K450" t="str">
            <v>PCS.</v>
          </cell>
          <cell r="L450" t="str">
            <v>-</v>
          </cell>
          <cell r="M450" t="str">
            <v>SRIRACHAMONGKOLCHAI CO.,LTD.</v>
          </cell>
          <cell r="N450" t="str">
            <v>5 Days</v>
          </cell>
          <cell r="O450" t="str">
            <v>SRMC</v>
          </cell>
        </row>
        <row r="451">
          <cell r="A451" t="str">
            <v>3-052</v>
          </cell>
          <cell r="B451" t="str">
            <v>E4-</v>
          </cell>
          <cell r="C451">
            <v>56</v>
          </cell>
          <cell r="D451" t="str">
            <v>FS / PE / GENERAL / MTN / SUPPORT MTN JOB</v>
          </cell>
          <cell r="E451" t="str">
            <v>หางไหลทองเหลือง 3/8" เกลียว 3/8"</v>
          </cell>
          <cell r="F451" t="str">
            <v>BRASS CONNECTOR STUD x HOSE</v>
          </cell>
          <cell r="G451" t="str">
            <v>3/8" x 3/8"</v>
          </cell>
          <cell r="H451">
            <v>20</v>
          </cell>
          <cell r="I451">
            <v>20</v>
          </cell>
          <cell r="J451">
            <v>5</v>
          </cell>
          <cell r="K451" t="str">
            <v>PCS.</v>
          </cell>
          <cell r="L451" t="str">
            <v>-</v>
          </cell>
          <cell r="M451" t="str">
            <v>SRIRACHAMONGKOLCHAI CO.,LTD.</v>
          </cell>
          <cell r="N451" t="str">
            <v>5 Days</v>
          </cell>
          <cell r="O451" t="str">
            <v>SRMC</v>
          </cell>
        </row>
        <row r="452">
          <cell r="A452" t="str">
            <v>3-053</v>
          </cell>
          <cell r="B452" t="str">
            <v>E4-</v>
          </cell>
          <cell r="C452">
            <v>56</v>
          </cell>
          <cell r="D452" t="str">
            <v>FS / PE / GENERAL / MTN / SUPPORT MTN JOB</v>
          </cell>
          <cell r="E452" t="str">
            <v>หางไหลทองเหลือง 3/8" เกลียว 1/2"</v>
          </cell>
          <cell r="F452" t="str">
            <v>BRASS CONNECTOR STUD x HOSE</v>
          </cell>
          <cell r="G452" t="str">
            <v>1/2" x 3/8"</v>
          </cell>
          <cell r="H452">
            <v>49</v>
          </cell>
          <cell r="I452">
            <v>20</v>
          </cell>
          <cell r="J452">
            <v>5</v>
          </cell>
          <cell r="K452" t="str">
            <v>PCS.</v>
          </cell>
          <cell r="L452" t="str">
            <v>-</v>
          </cell>
          <cell r="M452" t="str">
            <v>SRIRACHAMONGKOLCHAI CO.,LTD.</v>
          </cell>
          <cell r="N452" t="str">
            <v>5 Days</v>
          </cell>
          <cell r="O452" t="str">
            <v>SRMC</v>
          </cell>
        </row>
        <row r="453">
          <cell r="A453" t="str">
            <v>3-054</v>
          </cell>
          <cell r="B453" t="str">
            <v>E4-</v>
          </cell>
          <cell r="C453" t="str">
            <v>-</v>
          </cell>
          <cell r="D453" t="str">
            <v>FS / PE / GENERAL / MTN / SUPPORT MTN JOB</v>
          </cell>
          <cell r="E453" t="str">
            <v>ข้อต่อตรงทองเหลืองตาไก่</v>
          </cell>
          <cell r="F453" t="str">
            <v>BRASS ELBOW STUD COUPLING</v>
          </cell>
          <cell r="G453" t="str">
            <v>1/8" x 1/4"</v>
          </cell>
          <cell r="H453">
            <v>40</v>
          </cell>
          <cell r="I453">
            <v>20</v>
          </cell>
          <cell r="J453">
            <v>5</v>
          </cell>
          <cell r="K453" t="str">
            <v>PCS.</v>
          </cell>
          <cell r="L453" t="str">
            <v>-</v>
          </cell>
          <cell r="M453" t="str">
            <v>SRIRACHAMONGKOLCHAI CO.,LTD.</v>
          </cell>
          <cell r="N453" t="str">
            <v>5 Days</v>
          </cell>
          <cell r="O453" t="str">
            <v>SRMC</v>
          </cell>
        </row>
        <row r="454">
          <cell r="A454" t="str">
            <v>3-055</v>
          </cell>
          <cell r="B454" t="str">
            <v>E4-</v>
          </cell>
          <cell r="C454" t="str">
            <v>-</v>
          </cell>
          <cell r="D454" t="str">
            <v>FS / PE / GENERAL / MTN / SUPPORT MTN JOB</v>
          </cell>
          <cell r="E454" t="str">
            <v>ข้อต่องอตาไก่ทองเหลือง</v>
          </cell>
          <cell r="F454" t="str">
            <v>BRASS ELBOW STUD COUPLING</v>
          </cell>
          <cell r="G454" t="str">
            <v>1/4" x 3/16" (4.76 mm.)</v>
          </cell>
          <cell r="H454">
            <v>65</v>
          </cell>
          <cell r="I454">
            <v>20</v>
          </cell>
          <cell r="J454">
            <v>5</v>
          </cell>
          <cell r="K454" t="str">
            <v>PCS.</v>
          </cell>
          <cell r="L454" t="str">
            <v>-</v>
          </cell>
          <cell r="M454" t="str">
            <v>SRIRACHAMONGKOLCHAI CO.,LTD.</v>
          </cell>
          <cell r="N454" t="str">
            <v>5 Days</v>
          </cell>
          <cell r="O454" t="str">
            <v>SRMC</v>
          </cell>
        </row>
        <row r="455">
          <cell r="A455" t="str">
            <v>3-056</v>
          </cell>
          <cell r="B455" t="str">
            <v>E4-</v>
          </cell>
          <cell r="C455">
            <v>68</v>
          </cell>
          <cell r="D455" t="str">
            <v>FS / PE / GENERAL / MTN / SUPPORT MTN JOB</v>
          </cell>
          <cell r="E455" t="str">
            <v>ข้อต่องอตาไก่ทองเหลือง</v>
          </cell>
          <cell r="F455" t="str">
            <v>BRASS ELBOW STUD COUPLING</v>
          </cell>
          <cell r="G455" t="str">
            <v>1/4" x 1/4" (6.35 mm.)</v>
          </cell>
          <cell r="H455">
            <v>52</v>
          </cell>
          <cell r="I455">
            <v>20</v>
          </cell>
          <cell r="J455">
            <v>5</v>
          </cell>
          <cell r="K455" t="str">
            <v>PCS.</v>
          </cell>
          <cell r="L455" t="str">
            <v>-</v>
          </cell>
          <cell r="M455" t="str">
            <v>SRIRACHAMONGKOLCHAI CO.,LTD.</v>
          </cell>
          <cell r="N455" t="str">
            <v>5 Days</v>
          </cell>
          <cell r="O455" t="str">
            <v>SRMC</v>
          </cell>
        </row>
        <row r="456">
          <cell r="A456" t="str">
            <v>3-057</v>
          </cell>
          <cell r="B456" t="str">
            <v>E4-</v>
          </cell>
          <cell r="C456" t="str">
            <v>-</v>
          </cell>
          <cell r="D456" t="str">
            <v>FS / PE / GENERAL / MTN / SUPPORT MTN JOB</v>
          </cell>
          <cell r="E456" t="str">
            <v>ข้อต่องอตาไก่ทองเหลือง</v>
          </cell>
          <cell r="F456" t="str">
            <v>BRASS ELBOW STUD COUPLING</v>
          </cell>
          <cell r="G456" t="str">
            <v>1/4" x 5/16"(7.93mm.)</v>
          </cell>
          <cell r="H456">
            <v>60</v>
          </cell>
          <cell r="I456">
            <v>20</v>
          </cell>
          <cell r="J456">
            <v>5</v>
          </cell>
          <cell r="K456" t="str">
            <v>PCS.</v>
          </cell>
          <cell r="L456" t="str">
            <v>-</v>
          </cell>
          <cell r="M456" t="str">
            <v>SRIRACHAMONGKOLCHAI CO.,LTD.</v>
          </cell>
          <cell r="N456" t="str">
            <v>5 Days</v>
          </cell>
          <cell r="O456" t="str">
            <v>SRMC</v>
          </cell>
        </row>
        <row r="457">
          <cell r="A457" t="str">
            <v>3-058</v>
          </cell>
          <cell r="B457" t="str">
            <v>E4-</v>
          </cell>
          <cell r="C457" t="str">
            <v>-</v>
          </cell>
          <cell r="D457" t="str">
            <v>FS / PE / GENERAL / MTN / SUPPORT MTN JOB</v>
          </cell>
          <cell r="E457" t="str">
            <v>ข้อต่อตรงเกลียวในทองเหลือง</v>
          </cell>
          <cell r="F457" t="str">
            <v>BRASS FEMALE CONNECTOR</v>
          </cell>
          <cell r="G457" t="str">
            <v>1/4"</v>
          </cell>
          <cell r="H457">
            <v>17</v>
          </cell>
          <cell r="I457">
            <v>20</v>
          </cell>
          <cell r="J457">
            <v>5</v>
          </cell>
          <cell r="K457" t="str">
            <v>PCS.</v>
          </cell>
          <cell r="L457" t="str">
            <v>-</v>
          </cell>
          <cell r="M457" t="str">
            <v>SRIRACHAMONGKOLCHAI CO.,LTD.</v>
          </cell>
          <cell r="N457" t="str">
            <v>5 Days</v>
          </cell>
          <cell r="O457" t="str">
            <v>SRMC</v>
          </cell>
        </row>
        <row r="458">
          <cell r="A458" t="str">
            <v>3-059</v>
          </cell>
          <cell r="B458" t="str">
            <v>E4-</v>
          </cell>
          <cell r="C458" t="str">
            <v>-</v>
          </cell>
          <cell r="D458" t="str">
            <v>FS / PE / GENERAL / MTN / SUPPORT MTN JOB</v>
          </cell>
          <cell r="E458" t="str">
            <v>ข้อต่อตรงเกลียวในทองเหลือง</v>
          </cell>
          <cell r="F458" t="str">
            <v>BRASS FEMALE CONNECTOR</v>
          </cell>
          <cell r="G458" t="str">
            <v>3/8"</v>
          </cell>
          <cell r="H458">
            <v>30</v>
          </cell>
          <cell r="I458">
            <v>10</v>
          </cell>
          <cell r="J458">
            <v>5</v>
          </cell>
          <cell r="K458" t="str">
            <v>PCS.</v>
          </cell>
          <cell r="L458" t="str">
            <v>-</v>
          </cell>
          <cell r="M458" t="str">
            <v>SRIRACHAMONGKOLCHAI CO.,LTD.</v>
          </cell>
          <cell r="N458" t="str">
            <v>5 Days</v>
          </cell>
          <cell r="O458" t="str">
            <v>SRMC</v>
          </cell>
        </row>
        <row r="459">
          <cell r="A459" t="str">
            <v>3-060</v>
          </cell>
          <cell r="B459" t="str">
            <v>E4-</v>
          </cell>
          <cell r="C459" t="str">
            <v>-</v>
          </cell>
          <cell r="D459" t="str">
            <v>FS / PE / GENERAL / MTN / SUPPORT MTN JOB</v>
          </cell>
          <cell r="E459" t="str">
            <v>ข้อต่อตรงทองเหลืองตาไก่</v>
          </cell>
          <cell r="F459" t="str">
            <v>BRASS MALE STUD COUPLING</v>
          </cell>
          <cell r="G459" t="str">
            <v>1/8" x 3/16"(4.76mm.)</v>
          </cell>
          <cell r="H459">
            <v>15</v>
          </cell>
          <cell r="I459">
            <v>20</v>
          </cell>
          <cell r="J459">
            <v>4</v>
          </cell>
          <cell r="K459" t="str">
            <v>PCS.</v>
          </cell>
          <cell r="L459" t="str">
            <v>-</v>
          </cell>
          <cell r="M459" t="str">
            <v>SRIRACHAMONGKOLCHAI CO.,LTD.</v>
          </cell>
          <cell r="N459" t="str">
            <v>5 Days</v>
          </cell>
          <cell r="O459" t="str">
            <v>SRMC</v>
          </cell>
        </row>
        <row r="460">
          <cell r="A460" t="str">
            <v>3-061</v>
          </cell>
          <cell r="B460" t="str">
            <v>E4-</v>
          </cell>
          <cell r="C460" t="str">
            <v>-</v>
          </cell>
          <cell r="D460" t="str">
            <v>FS / PE / GENERAL / MTN / SUPPORT MTN JOB</v>
          </cell>
          <cell r="E460" t="str">
            <v>ข้อต่อตรงทองเหลืองตาไก่</v>
          </cell>
          <cell r="F460" t="str">
            <v>BRASS MALE STUD COUPLING</v>
          </cell>
          <cell r="G460" t="str">
            <v>1/8" x 1/4" (6 mm.)</v>
          </cell>
          <cell r="H460">
            <v>18</v>
          </cell>
          <cell r="I460">
            <v>20</v>
          </cell>
          <cell r="J460">
            <v>5</v>
          </cell>
          <cell r="K460" t="str">
            <v>PCS.</v>
          </cell>
          <cell r="L460" t="str">
            <v>-</v>
          </cell>
          <cell r="M460" t="str">
            <v>SRIRACHAMONGKOLCHAI CO.,LTD.</v>
          </cell>
          <cell r="N460" t="str">
            <v>5 Days</v>
          </cell>
          <cell r="O460" t="str">
            <v>SRMC</v>
          </cell>
        </row>
        <row r="461">
          <cell r="A461" t="str">
            <v>3-062</v>
          </cell>
          <cell r="B461" t="str">
            <v>E4-</v>
          </cell>
          <cell r="C461" t="str">
            <v>-</v>
          </cell>
          <cell r="D461" t="str">
            <v>FS / PE / GENERAL / MTN / SUPPORT MTN JOB</v>
          </cell>
          <cell r="E461" t="str">
            <v>ข้อต่อตรงทองเหลืองตาไก่</v>
          </cell>
          <cell r="F461" t="str">
            <v>BRASS MALE STUD COUPLING</v>
          </cell>
          <cell r="G461" t="str">
            <v>1/4" x 1/4" (6 mm.)</v>
          </cell>
          <cell r="H461">
            <v>20</v>
          </cell>
          <cell r="I461">
            <v>10</v>
          </cell>
          <cell r="J461">
            <v>5</v>
          </cell>
          <cell r="K461" t="str">
            <v>PCS.</v>
          </cell>
          <cell r="L461" t="str">
            <v>-</v>
          </cell>
          <cell r="M461" t="str">
            <v>SRIRACHAMONGKOLCHAI CO.,LTD.</v>
          </cell>
          <cell r="N461" t="str">
            <v>5 Days</v>
          </cell>
          <cell r="O461" t="str">
            <v>SRMC</v>
          </cell>
        </row>
        <row r="462">
          <cell r="A462" t="str">
            <v>3-063</v>
          </cell>
          <cell r="B462" t="str">
            <v>E4-</v>
          </cell>
          <cell r="C462" t="str">
            <v>-</v>
          </cell>
          <cell r="D462" t="str">
            <v>FS / PE / GENERAL / MTN / SUPPORT MTN JOB</v>
          </cell>
          <cell r="E462" t="str">
            <v>ข้อต่อตรงทองเหลืองตาไก่</v>
          </cell>
          <cell r="F462" t="str">
            <v>BRASS MALE STUD COUPLING</v>
          </cell>
          <cell r="G462" t="str">
            <v>1/4" x 5/16" (8 mm.)</v>
          </cell>
          <cell r="H462">
            <v>21</v>
          </cell>
          <cell r="I462">
            <v>10</v>
          </cell>
          <cell r="J462">
            <v>4</v>
          </cell>
          <cell r="K462" t="str">
            <v>PCS.</v>
          </cell>
          <cell r="L462" t="str">
            <v>-</v>
          </cell>
          <cell r="M462" t="str">
            <v>SRIRACHAMONGKOLCHAI CO.,LTD.</v>
          </cell>
          <cell r="N462" t="str">
            <v>5 Days</v>
          </cell>
          <cell r="O462" t="str">
            <v>SRMC</v>
          </cell>
        </row>
        <row r="463">
          <cell r="A463" t="str">
            <v>3-064</v>
          </cell>
          <cell r="B463" t="str">
            <v>E4-</v>
          </cell>
          <cell r="C463">
            <v>57</v>
          </cell>
          <cell r="D463" t="str">
            <v>FS / PE / GENERAL / MTN / SUPPORT MTN JOB</v>
          </cell>
          <cell r="E463" t="str">
            <v>ข้อต่อตรงเกลียวนอกทองเหลือง</v>
          </cell>
          <cell r="F463" t="str">
            <v>BRASS NIPPLE</v>
          </cell>
          <cell r="G463" t="str">
            <v>1/8" x 1/8"</v>
          </cell>
          <cell r="H463">
            <v>11</v>
          </cell>
          <cell r="I463">
            <v>20</v>
          </cell>
          <cell r="J463">
            <v>5</v>
          </cell>
          <cell r="K463" t="str">
            <v>PCS.</v>
          </cell>
          <cell r="L463" t="str">
            <v>-</v>
          </cell>
          <cell r="M463" t="str">
            <v>SRIRACHAMONGKOLCHAI CO.,LTD.</v>
          </cell>
          <cell r="N463" t="str">
            <v>5 Days</v>
          </cell>
          <cell r="O463" t="str">
            <v>SRMC</v>
          </cell>
        </row>
        <row r="464">
          <cell r="A464" t="str">
            <v>3-065</v>
          </cell>
          <cell r="B464" t="str">
            <v>E4-</v>
          </cell>
          <cell r="C464">
            <v>57</v>
          </cell>
          <cell r="D464" t="str">
            <v>FS / PE / GENERAL / MTN / SUPPORT MTN JOB</v>
          </cell>
          <cell r="E464" t="str">
            <v>ข้อต่อตรงเกลียวนอกทองเหลือง</v>
          </cell>
          <cell r="F464" t="str">
            <v>BRASS NIPPLE</v>
          </cell>
          <cell r="G464" t="str">
            <v>1/4" x 1/4"</v>
          </cell>
          <cell r="H464">
            <v>26</v>
          </cell>
          <cell r="I464">
            <v>20</v>
          </cell>
          <cell r="J464">
            <v>5</v>
          </cell>
          <cell r="K464" t="str">
            <v>PCS.</v>
          </cell>
          <cell r="L464" t="str">
            <v>-</v>
          </cell>
          <cell r="M464" t="str">
            <v>SRIRACHAMONGKOLCHAI CO.,LTD.</v>
          </cell>
          <cell r="N464" t="str">
            <v>5 Days</v>
          </cell>
          <cell r="O464" t="str">
            <v>SRMC</v>
          </cell>
        </row>
        <row r="465">
          <cell r="A465" t="str">
            <v>3-066</v>
          </cell>
          <cell r="B465" t="str">
            <v>E4-</v>
          </cell>
          <cell r="C465">
            <v>57</v>
          </cell>
          <cell r="D465" t="str">
            <v>FS / PE / GENERAL / MTN / SUPPORT MTN JOB</v>
          </cell>
          <cell r="E465" t="str">
            <v>ข้อต่อตรงเกลียวนอกทองเหลือง</v>
          </cell>
          <cell r="F465" t="str">
            <v>BRASS NIPPLE</v>
          </cell>
          <cell r="G465" t="str">
            <v>3/8" x 3/8"</v>
          </cell>
          <cell r="H465">
            <v>38</v>
          </cell>
          <cell r="I465">
            <v>20</v>
          </cell>
          <cell r="J465">
            <v>5</v>
          </cell>
          <cell r="K465" t="str">
            <v>PCS.</v>
          </cell>
          <cell r="L465" t="str">
            <v>-</v>
          </cell>
          <cell r="M465" t="str">
            <v>SRIRACHAMONGKOLCHAI CO.,LTD.</v>
          </cell>
          <cell r="N465" t="str">
            <v>5 Days</v>
          </cell>
          <cell r="O465" t="str">
            <v>SRMC</v>
          </cell>
        </row>
        <row r="466">
          <cell r="A466" t="str">
            <v>3-067</v>
          </cell>
          <cell r="B466" t="str">
            <v>E4-</v>
          </cell>
          <cell r="C466">
            <v>63</v>
          </cell>
          <cell r="D466" t="str">
            <v>FS / PE / GENERAL / MTN / SUPPORT MTN JOB</v>
          </cell>
          <cell r="E466" t="str">
            <v>ปลั๊กอุดทองเหลือง</v>
          </cell>
          <cell r="F466" t="str">
            <v>STEEL PLUG</v>
          </cell>
          <cell r="G466" t="str">
            <v>1/8"</v>
          </cell>
          <cell r="H466">
            <v>21</v>
          </cell>
          <cell r="I466">
            <v>30</v>
          </cell>
          <cell r="J466">
            <v>5</v>
          </cell>
          <cell r="K466" t="str">
            <v>PCS.</v>
          </cell>
          <cell r="L466" t="str">
            <v>-</v>
          </cell>
          <cell r="M466" t="str">
            <v>SRIRACHAMONGKOLCHAI CO.,LTD.</v>
          </cell>
          <cell r="N466" t="str">
            <v>5 Days</v>
          </cell>
          <cell r="O466" t="str">
            <v>SRMC</v>
          </cell>
        </row>
        <row r="467">
          <cell r="A467" t="str">
            <v>3-068</v>
          </cell>
          <cell r="B467" t="str">
            <v>E4-</v>
          </cell>
          <cell r="C467">
            <v>63</v>
          </cell>
          <cell r="D467" t="str">
            <v>FS / PE / GENERAL / MTN / SUPPORT MTN JOB</v>
          </cell>
          <cell r="E467" t="str">
            <v>ปลั๊กอุดทองเหลือง</v>
          </cell>
          <cell r="F467" t="str">
            <v>BRASS PLUG</v>
          </cell>
          <cell r="G467" t="str">
            <v>1/4"</v>
          </cell>
          <cell r="H467">
            <v>11</v>
          </cell>
          <cell r="I467">
            <v>30</v>
          </cell>
          <cell r="J467">
            <v>5</v>
          </cell>
          <cell r="K467" t="str">
            <v>PCS.</v>
          </cell>
          <cell r="L467" t="str">
            <v>-</v>
          </cell>
          <cell r="M467" t="str">
            <v>SRIRACHAMONGKOLCHAI CO.,LTD.</v>
          </cell>
          <cell r="N467" t="str">
            <v>5 Days</v>
          </cell>
          <cell r="O467" t="str">
            <v>SRMC</v>
          </cell>
        </row>
        <row r="468">
          <cell r="A468" t="str">
            <v>3-069</v>
          </cell>
          <cell r="B468" t="str">
            <v>E4-</v>
          </cell>
          <cell r="C468">
            <v>51</v>
          </cell>
          <cell r="D468" t="str">
            <v>FS / PE / GENERAL / MTN / SUPPORT MTN JOB</v>
          </cell>
          <cell r="E468" t="str">
            <v>ข้อลดเหลี่ยมทองเหลืองเกลียวใน</v>
          </cell>
          <cell r="F468" t="str">
            <v>BRASS REDUCER</v>
          </cell>
          <cell r="G468" t="str">
            <v>1/4" x 1/8"</v>
          </cell>
          <cell r="H468">
            <v>11</v>
          </cell>
          <cell r="I468">
            <v>20</v>
          </cell>
          <cell r="J468">
            <v>5</v>
          </cell>
          <cell r="K468" t="str">
            <v>PCS.</v>
          </cell>
          <cell r="L468" t="str">
            <v>-</v>
          </cell>
          <cell r="M468" t="str">
            <v>SRIRACHAMONGKOLCHAI CO.,LTD.</v>
          </cell>
          <cell r="N468" t="str">
            <v>5 Days</v>
          </cell>
          <cell r="O468" t="str">
            <v>SRMC</v>
          </cell>
        </row>
        <row r="469">
          <cell r="A469" t="str">
            <v>3-070</v>
          </cell>
          <cell r="B469" t="str">
            <v>E4-</v>
          </cell>
          <cell r="C469">
            <v>51</v>
          </cell>
          <cell r="D469" t="str">
            <v>FS / PE / GENERAL / MTN / SUPPORT MTN JOB</v>
          </cell>
          <cell r="E469" t="str">
            <v>ข้อลดเหลี่ยมทองเหลืองเกลียวใน</v>
          </cell>
          <cell r="F469" t="str">
            <v>BRASS REDUCER</v>
          </cell>
          <cell r="G469" t="str">
            <v>3/8" x 1/8"</v>
          </cell>
          <cell r="H469">
            <v>16</v>
          </cell>
          <cell r="I469">
            <v>10</v>
          </cell>
          <cell r="J469">
            <v>3</v>
          </cell>
          <cell r="K469" t="str">
            <v>PCS.</v>
          </cell>
          <cell r="L469" t="str">
            <v>-</v>
          </cell>
          <cell r="M469" t="str">
            <v>SRIRACHAMONGKOLCHAI CO.,LTD.</v>
          </cell>
          <cell r="N469" t="str">
            <v>5 Days</v>
          </cell>
          <cell r="O469" t="str">
            <v>SRMC</v>
          </cell>
        </row>
        <row r="470">
          <cell r="A470" t="str">
            <v>3-071</v>
          </cell>
          <cell r="B470" t="str">
            <v>E4-</v>
          </cell>
          <cell r="C470">
            <v>51</v>
          </cell>
          <cell r="D470" t="str">
            <v>FS / PE / GENERAL / MTN / SUPPORT MTN JOB</v>
          </cell>
          <cell r="E470" t="str">
            <v>ข้อลดเหลี่ยมทองเหลืองเกลียวใน</v>
          </cell>
          <cell r="F470" t="str">
            <v>BRASS REDUCER</v>
          </cell>
          <cell r="G470" t="str">
            <v>3/8" x 1/4"</v>
          </cell>
          <cell r="H470">
            <v>16</v>
          </cell>
          <cell r="I470">
            <v>20</v>
          </cell>
          <cell r="J470">
            <v>5</v>
          </cell>
          <cell r="K470" t="str">
            <v>PCS.</v>
          </cell>
          <cell r="L470" t="str">
            <v>-</v>
          </cell>
          <cell r="M470" t="str">
            <v>SRIRACHAMONGKOLCHAI CO.,LTD.</v>
          </cell>
          <cell r="N470" t="str">
            <v>5 Days</v>
          </cell>
          <cell r="O470" t="str">
            <v>SRMC</v>
          </cell>
        </row>
        <row r="471">
          <cell r="A471" t="str">
            <v>3-072</v>
          </cell>
          <cell r="B471" t="str">
            <v>E4-</v>
          </cell>
          <cell r="C471">
            <v>48</v>
          </cell>
          <cell r="D471" t="str">
            <v>FS / PE / GENERAL / MTN / SUPPORT MTN JOB</v>
          </cell>
          <cell r="E471" t="str">
            <v>ข้อลดเหลี่ยมทองเหลืองเกลียวใน</v>
          </cell>
          <cell r="F471" t="str">
            <v>BRASS REDUCER</v>
          </cell>
          <cell r="G471" t="str">
            <v>1/2" x 1/8"</v>
          </cell>
          <cell r="H471">
            <v>20</v>
          </cell>
          <cell r="I471">
            <v>5</v>
          </cell>
          <cell r="J471">
            <v>3</v>
          </cell>
          <cell r="K471" t="str">
            <v>PCS.</v>
          </cell>
          <cell r="L471" t="str">
            <v>-</v>
          </cell>
          <cell r="M471" t="str">
            <v>SRIRACHAMONGKOLCHAI CO.,LTD.</v>
          </cell>
          <cell r="N471" t="str">
            <v>5 Days</v>
          </cell>
          <cell r="O471" t="str">
            <v>SRMC</v>
          </cell>
        </row>
        <row r="472">
          <cell r="A472" t="str">
            <v>3-073</v>
          </cell>
          <cell r="B472" t="str">
            <v>E4-</v>
          </cell>
          <cell r="C472">
            <v>48</v>
          </cell>
          <cell r="D472" t="str">
            <v>FS / PE / GENERAL / MTN / SUPPORT MTN JOB</v>
          </cell>
          <cell r="E472" t="str">
            <v>ข้อลดเหลี่ยมทองเหลืองเกลียวใน</v>
          </cell>
          <cell r="F472" t="str">
            <v>BRASS REDUCER</v>
          </cell>
          <cell r="G472" t="str">
            <v>1/2" x 3/8"</v>
          </cell>
          <cell r="H472">
            <v>20</v>
          </cell>
          <cell r="I472">
            <v>10</v>
          </cell>
          <cell r="J472">
            <v>5</v>
          </cell>
          <cell r="K472" t="str">
            <v>PCS.</v>
          </cell>
          <cell r="L472" t="str">
            <v>-</v>
          </cell>
          <cell r="M472" t="str">
            <v>SRIRACHAMONGKOLCHAI CO.,LTD.</v>
          </cell>
          <cell r="N472" t="str">
            <v>5 Days</v>
          </cell>
          <cell r="O472" t="str">
            <v>SRMC</v>
          </cell>
        </row>
        <row r="473">
          <cell r="A473" t="str">
            <v>3-074</v>
          </cell>
          <cell r="B473" t="str">
            <v>E4-</v>
          </cell>
          <cell r="C473">
            <v>54</v>
          </cell>
          <cell r="D473" t="str">
            <v>FS / PE / GENERAL / MTN / SUPPORT MTN JOB</v>
          </cell>
          <cell r="E473" t="str">
            <v>ข้อต่อตรงลดทองเหลือง</v>
          </cell>
          <cell r="F473" t="str">
            <v>BRASS REDUCER NIPPLE</v>
          </cell>
          <cell r="G473" t="str">
            <v>1/4" x 1/8"</v>
          </cell>
          <cell r="H473" t="str">
            <v>-</v>
          </cell>
          <cell r="I473">
            <v>10</v>
          </cell>
          <cell r="J473">
            <v>3</v>
          </cell>
          <cell r="K473" t="str">
            <v>PCS.</v>
          </cell>
          <cell r="L473" t="str">
            <v>-</v>
          </cell>
          <cell r="M473" t="str">
            <v>SRIRACHAMONGKOLCHAI CO.,LTD.</v>
          </cell>
          <cell r="N473" t="str">
            <v>5 Days</v>
          </cell>
          <cell r="O473" t="str">
            <v>SRMC</v>
          </cell>
        </row>
        <row r="474">
          <cell r="A474" t="str">
            <v>3-075</v>
          </cell>
          <cell r="B474" t="str">
            <v>E4-</v>
          </cell>
          <cell r="C474">
            <v>54</v>
          </cell>
          <cell r="D474" t="str">
            <v>FS / PE / GENERAL / MTN / SUPPORT MTN JOB</v>
          </cell>
          <cell r="E474" t="str">
            <v>ข้อต่อตรงลดทองเหลือง</v>
          </cell>
          <cell r="F474" t="str">
            <v>BRASS REDUCER NIPPLE</v>
          </cell>
          <cell r="G474" t="str">
            <v>3/8" x 1/8"</v>
          </cell>
          <cell r="H474">
            <v>20</v>
          </cell>
          <cell r="I474">
            <v>20</v>
          </cell>
          <cell r="J474">
            <v>3</v>
          </cell>
          <cell r="K474" t="str">
            <v>PCS.</v>
          </cell>
          <cell r="L474" t="str">
            <v>-</v>
          </cell>
          <cell r="M474" t="str">
            <v>SRIRACHAMONGKOLCHAI CO.,LTD.</v>
          </cell>
          <cell r="N474" t="str">
            <v>5 Days</v>
          </cell>
          <cell r="O474" t="str">
            <v>SRMC</v>
          </cell>
        </row>
        <row r="475">
          <cell r="A475" t="str">
            <v>3-076</v>
          </cell>
          <cell r="B475" t="str">
            <v>E4-</v>
          </cell>
          <cell r="C475">
            <v>54</v>
          </cell>
          <cell r="D475" t="str">
            <v>FS / PE / GENERAL / MTN / SUPPORT MTN JOB</v>
          </cell>
          <cell r="E475" t="str">
            <v>ข้อต่อตรงลดทองเหลือง</v>
          </cell>
          <cell r="F475" t="str">
            <v>BRASS REDUCER NIPPLE</v>
          </cell>
          <cell r="G475" t="str">
            <v>3/8" x 1/4"</v>
          </cell>
          <cell r="H475">
            <v>20</v>
          </cell>
          <cell r="I475">
            <v>20</v>
          </cell>
          <cell r="J475">
            <v>3</v>
          </cell>
          <cell r="K475" t="str">
            <v>PCS.</v>
          </cell>
          <cell r="L475" t="str">
            <v>-</v>
          </cell>
          <cell r="M475" t="str">
            <v>SRIRACHAMONGKOLCHAI CO.,LTD.</v>
          </cell>
          <cell r="N475" t="str">
            <v>5 Days</v>
          </cell>
          <cell r="O475" t="str">
            <v>SRMC</v>
          </cell>
        </row>
        <row r="476">
          <cell r="A476" t="str">
            <v>3-077</v>
          </cell>
          <cell r="B476" t="str">
            <v>E4-</v>
          </cell>
          <cell r="C476">
            <v>54</v>
          </cell>
          <cell r="D476" t="str">
            <v>FS / PE / GENERAL / MTN / SUPPORT MTN JOB</v>
          </cell>
          <cell r="E476" t="str">
            <v>ข้อต่อตรงลดทองเหลือง</v>
          </cell>
          <cell r="F476" t="str">
            <v>BRASS REDUCER NIPPLE</v>
          </cell>
          <cell r="G476" t="str">
            <v>1/2" x 3/8"</v>
          </cell>
          <cell r="H476">
            <v>30</v>
          </cell>
          <cell r="I476">
            <v>5</v>
          </cell>
          <cell r="J476">
            <v>3</v>
          </cell>
          <cell r="K476" t="str">
            <v>PCS.</v>
          </cell>
          <cell r="L476" t="str">
            <v>-</v>
          </cell>
          <cell r="M476" t="str">
            <v>SRIRACHAMONGKOLCHAI CO.,LTD.</v>
          </cell>
          <cell r="N476" t="str">
            <v>5 Days</v>
          </cell>
          <cell r="O476" t="str">
            <v>SRMC</v>
          </cell>
        </row>
        <row r="477">
          <cell r="A477" t="str">
            <v>3-078</v>
          </cell>
          <cell r="B477" t="str">
            <v>E4-</v>
          </cell>
          <cell r="C477">
            <v>71</v>
          </cell>
          <cell r="D477" t="str">
            <v>FS / PE / GENERAL / MTN / SUPPORT MTN JOB</v>
          </cell>
          <cell r="E477" t="str">
            <v>ตาไก่ ทองเหลือง</v>
          </cell>
          <cell r="F477" t="str">
            <v>BRASS SLEEVE FITTING</v>
          </cell>
          <cell r="G477" t="str">
            <v>3/16"  (4.76 mm.)</v>
          </cell>
          <cell r="H477">
            <v>3</v>
          </cell>
          <cell r="I477">
            <v>20</v>
          </cell>
          <cell r="J477">
            <v>5</v>
          </cell>
          <cell r="K477" t="str">
            <v>PCS.</v>
          </cell>
          <cell r="L477" t="str">
            <v>-</v>
          </cell>
          <cell r="M477" t="str">
            <v>SRIRACHAMONGKOLCHAI CO.,LTD.</v>
          </cell>
          <cell r="N477" t="str">
            <v>5 Days</v>
          </cell>
          <cell r="O477" t="str">
            <v>SRMC</v>
          </cell>
        </row>
        <row r="478">
          <cell r="A478" t="str">
            <v>3-079</v>
          </cell>
          <cell r="B478" t="str">
            <v>E4-</v>
          </cell>
          <cell r="C478">
            <v>71</v>
          </cell>
          <cell r="D478" t="str">
            <v>FS / PE / GENERAL / MTN / SUPPORT MTN JOB</v>
          </cell>
          <cell r="E478" t="str">
            <v>ตาไก่ ทองเหลือง</v>
          </cell>
          <cell r="F478" t="str">
            <v>BRASS SLEEVE FITTING</v>
          </cell>
          <cell r="G478" t="str">
            <v>1/4"   (6.35 mm.)</v>
          </cell>
          <cell r="H478">
            <v>3</v>
          </cell>
          <cell r="I478">
            <v>20</v>
          </cell>
          <cell r="J478">
            <v>5</v>
          </cell>
          <cell r="K478" t="str">
            <v>PCS.</v>
          </cell>
          <cell r="L478" t="str">
            <v>-</v>
          </cell>
          <cell r="M478" t="str">
            <v>SRIRACHAMONGKOLCHAI CO.,LTD.</v>
          </cell>
          <cell r="N478" t="str">
            <v>5 Days</v>
          </cell>
          <cell r="O478" t="str">
            <v>SRMC</v>
          </cell>
        </row>
        <row r="479">
          <cell r="A479" t="str">
            <v>3-080</v>
          </cell>
          <cell r="B479" t="str">
            <v>E4-</v>
          </cell>
          <cell r="C479">
            <v>71</v>
          </cell>
          <cell r="D479" t="str">
            <v>FS / PE / GENERAL / MTN / SUPPORT MTN JOB</v>
          </cell>
          <cell r="E479" t="str">
            <v>ตาไก่ ทองเหลือง</v>
          </cell>
          <cell r="F479" t="str">
            <v>BRASS SLEEVE FITTING</v>
          </cell>
          <cell r="G479" t="str">
            <v>5/16"  (7.93 mm.)</v>
          </cell>
          <cell r="H479">
            <v>4</v>
          </cell>
          <cell r="I479">
            <v>20</v>
          </cell>
          <cell r="J479">
            <v>5</v>
          </cell>
          <cell r="K479" t="str">
            <v>PCS.</v>
          </cell>
          <cell r="L479" t="str">
            <v>-</v>
          </cell>
          <cell r="M479" t="str">
            <v>SRIRACHAMONGKOLCHAI CO.,LTD.</v>
          </cell>
          <cell r="N479" t="str">
            <v>5 Days</v>
          </cell>
          <cell r="O479" t="str">
            <v>SRMC</v>
          </cell>
        </row>
        <row r="480">
          <cell r="A480" t="str">
            <v>3-081</v>
          </cell>
          <cell r="B480" t="str">
            <v>E4-</v>
          </cell>
          <cell r="C480">
            <v>42</v>
          </cell>
          <cell r="D480" t="str">
            <v>FS / PE / GENERAL / MTN / SUPPORT MTN JOB</v>
          </cell>
          <cell r="E480" t="str">
            <v>สามทางทองเหลืองเกลียวใน</v>
          </cell>
          <cell r="F480" t="str">
            <v>BRASS TEE</v>
          </cell>
          <cell r="G480" t="str">
            <v>1/4"</v>
          </cell>
          <cell r="H480">
            <v>80</v>
          </cell>
          <cell r="I480">
            <v>20</v>
          </cell>
          <cell r="J480">
            <v>5</v>
          </cell>
          <cell r="K480" t="str">
            <v>PCS.</v>
          </cell>
          <cell r="L480" t="str">
            <v>-</v>
          </cell>
          <cell r="M480" t="str">
            <v>SRIRACHAMONGKOLCHAI CO.,LTD.</v>
          </cell>
          <cell r="N480" t="str">
            <v>5 Days</v>
          </cell>
          <cell r="O480" t="str">
            <v>SRMC</v>
          </cell>
        </row>
        <row r="481">
          <cell r="A481" t="str">
            <v>3-082</v>
          </cell>
          <cell r="B481" t="str">
            <v>E4-</v>
          </cell>
          <cell r="C481">
            <v>39</v>
          </cell>
          <cell r="D481" t="str">
            <v>FS / PE / GENERAL / MTN / SUPPORT MTN JOB</v>
          </cell>
          <cell r="E481" t="str">
            <v>สามทางทองเหลืองเกลียวใน</v>
          </cell>
          <cell r="F481" t="str">
            <v>BRASS TEE</v>
          </cell>
          <cell r="G481" t="str">
            <v>3/8"</v>
          </cell>
          <cell r="H481">
            <v>115</v>
          </cell>
          <cell r="I481">
            <v>15</v>
          </cell>
          <cell r="J481">
            <v>3</v>
          </cell>
          <cell r="K481" t="str">
            <v>PCS.</v>
          </cell>
          <cell r="L481" t="str">
            <v>-</v>
          </cell>
          <cell r="M481" t="str">
            <v>SRIRACHAMONGKOLCHAI CO.,LTD.</v>
          </cell>
          <cell r="N481" t="str">
            <v>5 Days</v>
          </cell>
          <cell r="O481" t="str">
            <v>SRMC</v>
          </cell>
        </row>
        <row r="482">
          <cell r="A482" t="str">
            <v>3-083</v>
          </cell>
          <cell r="B482" t="str">
            <v>E4-</v>
          </cell>
          <cell r="C482">
            <v>62</v>
          </cell>
          <cell r="D482" t="str">
            <v>FS / PE / GENERAL / MTN / SUPPORT MTN JOB</v>
          </cell>
          <cell r="E482" t="str">
            <v>ข้อต่อสามทางตาไก่</v>
          </cell>
          <cell r="F482" t="str">
            <v>BRASS EQUAL TEE COUPLING</v>
          </cell>
          <cell r="G482" t="str">
            <v xml:space="preserve">1/4" </v>
          </cell>
          <cell r="H482">
            <v>91</v>
          </cell>
          <cell r="I482">
            <v>10</v>
          </cell>
          <cell r="J482">
            <v>4</v>
          </cell>
          <cell r="K482" t="str">
            <v>PCS.</v>
          </cell>
          <cell r="L482" t="str">
            <v>-</v>
          </cell>
          <cell r="M482" t="str">
            <v>SRIRACHAMONGKOLCHAI CO.,LTD.</v>
          </cell>
          <cell r="N482" t="str">
            <v>5 Days</v>
          </cell>
          <cell r="O482" t="str">
            <v>SRMC</v>
          </cell>
        </row>
        <row r="483">
          <cell r="A483" t="str">
            <v>3-084</v>
          </cell>
          <cell r="B483" t="str">
            <v>C4-</v>
          </cell>
          <cell r="C483">
            <v>2</v>
          </cell>
          <cell r="D483" t="str">
            <v>FS / PE / GENERAL / MTN / SUPPORT MTN JOB</v>
          </cell>
          <cell r="E483" t="str">
            <v>สายลมสขดปริง 8 มม.</v>
          </cell>
          <cell r="F483" t="str">
            <v>COIL TUBE "CHIYODA"</v>
          </cell>
          <cell r="G483" t="str">
            <v>TPS-805-0105Y</v>
          </cell>
          <cell r="H483">
            <v>396</v>
          </cell>
          <cell r="I483">
            <v>2</v>
          </cell>
          <cell r="J483" t="str">
            <v>1(0)</v>
          </cell>
          <cell r="K483" t="str">
            <v>LINE</v>
          </cell>
          <cell r="L483" t="str">
            <v>-</v>
          </cell>
          <cell r="M483" t="str">
            <v>NANDEE INTERTRAD CO.,LTD.</v>
          </cell>
          <cell r="N483" t="str">
            <v>5 Days</v>
          </cell>
          <cell r="O483" t="str">
            <v>NDIT</v>
          </cell>
        </row>
        <row r="484">
          <cell r="A484" t="str">
            <v>3-085</v>
          </cell>
          <cell r="B484" t="str">
            <v>E4-</v>
          </cell>
          <cell r="C484">
            <v>70</v>
          </cell>
          <cell r="D484" t="str">
            <v>FS / PE / GENERAL / MTN / SUPPORT MTN JOB</v>
          </cell>
          <cell r="E484" t="str">
            <v>ข้อต่อสวมเร็ว</v>
          </cell>
          <cell r="F484" t="str">
            <v>COUPLER</v>
          </cell>
          <cell r="G484" t="str">
            <v>MC-04PH</v>
          </cell>
          <cell r="H484" t="str">
            <v>-</v>
          </cell>
          <cell r="I484">
            <v>10</v>
          </cell>
          <cell r="J484">
            <v>3</v>
          </cell>
          <cell r="K484" t="str">
            <v>PCS.</v>
          </cell>
          <cell r="L484" t="str">
            <v>NITTO</v>
          </cell>
          <cell r="M484" t="str">
            <v>NANDEE INTERTRAD CO.,LTD.</v>
          </cell>
          <cell r="N484" t="str">
            <v>5 Days</v>
          </cell>
          <cell r="O484" t="str">
            <v>NDIT</v>
          </cell>
        </row>
        <row r="485">
          <cell r="A485" t="str">
            <v>3-086</v>
          </cell>
          <cell r="B485" t="str">
            <v>C4-</v>
          </cell>
          <cell r="C485">
            <v>2</v>
          </cell>
          <cell r="D485" t="str">
            <v>FS / PE / GENERAL / MTN / SUPPORT MTN JOB</v>
          </cell>
          <cell r="E485" t="str">
            <v>สายลมสขดปริง 10 มม.</v>
          </cell>
          <cell r="F485" t="str">
            <v>COIL TUBE "CHIYODA"</v>
          </cell>
          <cell r="G485" t="str">
            <v>TPS-1005-0105Y</v>
          </cell>
          <cell r="H485">
            <v>477</v>
          </cell>
          <cell r="I485">
            <v>2</v>
          </cell>
          <cell r="J485" t="str">
            <v>1(0)</v>
          </cell>
          <cell r="K485" t="str">
            <v>LINE</v>
          </cell>
          <cell r="L485" t="str">
            <v>-</v>
          </cell>
          <cell r="M485" t="str">
            <v>NANDEE INTERTRAD CO.,LTD.</v>
          </cell>
          <cell r="N485" t="str">
            <v>5 Days</v>
          </cell>
          <cell r="O485" t="str">
            <v>NDIT</v>
          </cell>
        </row>
        <row r="486">
          <cell r="A486" t="str">
            <v>3-087</v>
          </cell>
          <cell r="B486" t="str">
            <v>E4-</v>
          </cell>
          <cell r="C486">
            <v>70</v>
          </cell>
          <cell r="D486" t="str">
            <v>FS / PE / GENERAL / MTN / SUPPORT MTN JOB</v>
          </cell>
          <cell r="E486" t="str">
            <v>ข้อต่อสวมเร็ว</v>
          </cell>
          <cell r="F486" t="str">
            <v>COUPLER</v>
          </cell>
          <cell r="G486" t="str">
            <v>MC-04SH</v>
          </cell>
          <cell r="H486">
            <v>195</v>
          </cell>
          <cell r="I486">
            <v>5</v>
          </cell>
          <cell r="J486">
            <v>5</v>
          </cell>
          <cell r="K486" t="str">
            <v>PCS.</v>
          </cell>
          <cell r="L486" t="str">
            <v>NITTO</v>
          </cell>
          <cell r="M486" t="str">
            <v>NANDEE INTERTRAD CO.,LTD.</v>
          </cell>
          <cell r="N486" t="str">
            <v>5 Days</v>
          </cell>
          <cell r="O486" t="str">
            <v>NDIT</v>
          </cell>
        </row>
        <row r="487">
          <cell r="A487" t="str">
            <v>3-088</v>
          </cell>
          <cell r="B487" t="str">
            <v>E4-</v>
          </cell>
          <cell r="C487">
            <v>70</v>
          </cell>
          <cell r="D487" t="str">
            <v>FS / PE / GENERAL / MTN / SUPPORT MTN JOB</v>
          </cell>
          <cell r="E487" t="str">
            <v>ข้อต่อสวมเร็ว</v>
          </cell>
          <cell r="F487" t="str">
            <v>COUPLER</v>
          </cell>
          <cell r="G487" t="str">
            <v>MC-10PM</v>
          </cell>
          <cell r="H487">
            <v>60</v>
          </cell>
          <cell r="I487">
            <v>20</v>
          </cell>
          <cell r="J487">
            <v>5</v>
          </cell>
          <cell r="K487" t="str">
            <v>PCS.</v>
          </cell>
          <cell r="L487" t="str">
            <v>NITTO</v>
          </cell>
          <cell r="M487" t="str">
            <v>NANDEE INTERTRAD CO.,LTD.</v>
          </cell>
          <cell r="N487" t="str">
            <v>5 Days</v>
          </cell>
          <cell r="O487" t="str">
            <v>NDIT</v>
          </cell>
        </row>
        <row r="488">
          <cell r="A488" t="str">
            <v>3-089</v>
          </cell>
          <cell r="B488" t="str">
            <v>E4-</v>
          </cell>
          <cell r="C488">
            <v>67</v>
          </cell>
          <cell r="D488" t="str">
            <v>FS / PE / GENERAL / MTN / SUPPORT MTN JOB</v>
          </cell>
          <cell r="E488" t="str">
            <v>ข้อต่อสวมเร็ว</v>
          </cell>
          <cell r="F488" t="str">
            <v>COUPLER</v>
          </cell>
          <cell r="G488" t="str">
            <v>01SN</v>
          </cell>
          <cell r="H488">
            <v>272</v>
          </cell>
          <cell r="I488">
            <v>20</v>
          </cell>
          <cell r="J488">
            <v>5</v>
          </cell>
          <cell r="K488" t="str">
            <v>PCS.</v>
          </cell>
          <cell r="L488" t="str">
            <v>NITTO</v>
          </cell>
          <cell r="M488" t="str">
            <v>NANDEE INTERTRAD CO.,LTD.</v>
          </cell>
          <cell r="N488" t="str">
            <v>5 Days</v>
          </cell>
          <cell r="O488" t="str">
            <v>NDIT</v>
          </cell>
        </row>
        <row r="489">
          <cell r="A489" t="str">
            <v>3-090</v>
          </cell>
          <cell r="B489" t="str">
            <v>E4-</v>
          </cell>
          <cell r="C489">
            <v>55</v>
          </cell>
          <cell r="D489" t="str">
            <v>FS / PE / GENERAL / MTN / SUPPORT MTN JOB</v>
          </cell>
          <cell r="E489" t="str">
            <v>ข้อต่อสวมเร็ว</v>
          </cell>
          <cell r="F489" t="str">
            <v>COUPLER</v>
          </cell>
          <cell r="G489" t="str">
            <v>02PFF</v>
          </cell>
          <cell r="H489">
            <v>72</v>
          </cell>
          <cell r="I489">
            <v>20</v>
          </cell>
          <cell r="J489">
            <v>5</v>
          </cell>
          <cell r="K489" t="str">
            <v>PCS.</v>
          </cell>
          <cell r="L489" t="str">
            <v>NITTO</v>
          </cell>
          <cell r="M489" t="str">
            <v>NANDEE INTERTRAD CO.,LTD.</v>
          </cell>
          <cell r="N489" t="str">
            <v>5 Days</v>
          </cell>
          <cell r="O489" t="str">
            <v>NDIT</v>
          </cell>
        </row>
        <row r="490">
          <cell r="A490" t="str">
            <v>3-091</v>
          </cell>
          <cell r="B490" t="str">
            <v>E4-</v>
          </cell>
          <cell r="C490">
            <v>70</v>
          </cell>
          <cell r="D490" t="str">
            <v>FS / PE / GENERAL / MTN / SUPPORT MTN JOB</v>
          </cell>
          <cell r="E490" t="str">
            <v>ข้อต่อสวมเร็ว</v>
          </cell>
          <cell r="F490" t="str">
            <v>COUPLER</v>
          </cell>
          <cell r="G490" t="str">
            <v>MC-04SHL</v>
          </cell>
          <cell r="H490">
            <v>284</v>
          </cell>
          <cell r="I490">
            <v>5</v>
          </cell>
          <cell r="J490">
            <v>5</v>
          </cell>
          <cell r="K490" t="str">
            <v>PCS.</v>
          </cell>
          <cell r="L490" t="str">
            <v>NITTO</v>
          </cell>
          <cell r="M490" t="str">
            <v>NANDEE INTERTRAD CO.,LTD.</v>
          </cell>
          <cell r="N490" t="str">
            <v>5 Days</v>
          </cell>
          <cell r="O490" t="str">
            <v>NDIT</v>
          </cell>
        </row>
        <row r="491">
          <cell r="A491" t="str">
            <v>3-092</v>
          </cell>
          <cell r="B491" t="str">
            <v>E4-</v>
          </cell>
          <cell r="C491">
            <v>52</v>
          </cell>
          <cell r="D491" t="str">
            <v>FS / PE / GENERAL / MTN / SUPPORT MTN JOB</v>
          </cell>
          <cell r="E491" t="str">
            <v>ข้อต่อสวมเร็ว</v>
          </cell>
          <cell r="F491" t="str">
            <v>COUPLER</v>
          </cell>
          <cell r="G491" t="str">
            <v>02PH</v>
          </cell>
          <cell r="H491">
            <v>72</v>
          </cell>
          <cell r="I491">
            <v>20</v>
          </cell>
          <cell r="J491">
            <v>5</v>
          </cell>
          <cell r="K491" t="str">
            <v>PCS.</v>
          </cell>
          <cell r="L491" t="str">
            <v>NITTO</v>
          </cell>
          <cell r="M491" t="str">
            <v>NANDEE INTERTRAD CO.,LTD.</v>
          </cell>
          <cell r="N491" t="str">
            <v>5 Days</v>
          </cell>
          <cell r="O491" t="str">
            <v>NDIT</v>
          </cell>
        </row>
        <row r="492">
          <cell r="A492" t="str">
            <v>3-093</v>
          </cell>
          <cell r="B492" t="str">
            <v>E4-</v>
          </cell>
          <cell r="C492">
            <v>49</v>
          </cell>
          <cell r="D492" t="str">
            <v>FS / PE / GENERAL / MTN / SUPPORT MTN JOB</v>
          </cell>
          <cell r="E492" t="str">
            <v>ข้อต่อสวมเร็ว</v>
          </cell>
          <cell r="F492" t="str">
            <v>COUPLER</v>
          </cell>
          <cell r="G492" t="str">
            <v>02PM</v>
          </cell>
          <cell r="H492">
            <v>72</v>
          </cell>
          <cell r="I492">
            <v>40</v>
          </cell>
          <cell r="J492">
            <v>10</v>
          </cell>
          <cell r="K492" t="str">
            <v>PCS.</v>
          </cell>
          <cell r="L492" t="str">
            <v>NITTO</v>
          </cell>
          <cell r="M492" t="str">
            <v>NANDEE INTERTRAD CO.,LTD.</v>
          </cell>
          <cell r="N492" t="str">
            <v>5 Days</v>
          </cell>
          <cell r="O492" t="str">
            <v>NDIT</v>
          </cell>
        </row>
        <row r="493">
          <cell r="A493" t="str">
            <v>3-094</v>
          </cell>
          <cell r="B493" t="str">
            <v>E4-</v>
          </cell>
          <cell r="C493">
            <v>55</v>
          </cell>
          <cell r="D493" t="str">
            <v>FS / PE / GENERAL / MTN / SUPPORT ALL SECTION</v>
          </cell>
          <cell r="E493" t="str">
            <v>ข้อต่อสวมเร็ว</v>
          </cell>
          <cell r="F493" t="str">
            <v>COUPLER</v>
          </cell>
          <cell r="G493" t="str">
            <v>02SF</v>
          </cell>
          <cell r="H493">
            <v>224</v>
          </cell>
          <cell r="I493">
            <v>20</v>
          </cell>
          <cell r="J493">
            <v>5</v>
          </cell>
          <cell r="K493" t="str">
            <v>PCS.</v>
          </cell>
          <cell r="L493" t="str">
            <v>NITTO</v>
          </cell>
          <cell r="M493" t="str">
            <v>NANDEE INTERTRAD CO.,LTD.</v>
          </cell>
          <cell r="N493" t="str">
            <v>5 Days</v>
          </cell>
          <cell r="O493" t="str">
            <v>NDIT</v>
          </cell>
        </row>
        <row r="494">
          <cell r="A494" t="str">
            <v>3-095</v>
          </cell>
          <cell r="B494" t="str">
            <v>E4-</v>
          </cell>
          <cell r="C494">
            <v>52</v>
          </cell>
          <cell r="D494" t="str">
            <v>FS / PE / GENERAL / MTN / SUPPORT MTN JOB</v>
          </cell>
          <cell r="E494" t="str">
            <v>ข้อต่อสวมเร็ว</v>
          </cell>
          <cell r="F494" t="str">
            <v>COUPLER</v>
          </cell>
          <cell r="G494" t="str">
            <v>02SH</v>
          </cell>
          <cell r="H494">
            <v>224</v>
          </cell>
          <cell r="I494">
            <v>20</v>
          </cell>
          <cell r="J494">
            <v>5</v>
          </cell>
          <cell r="K494" t="str">
            <v>PCS.</v>
          </cell>
          <cell r="L494" t="str">
            <v>NITTO</v>
          </cell>
          <cell r="M494" t="str">
            <v>NANDEE INTERTRAD CO.,LTD.</v>
          </cell>
          <cell r="N494" t="str">
            <v>5 Days</v>
          </cell>
          <cell r="O494" t="str">
            <v>NDIT</v>
          </cell>
        </row>
        <row r="495">
          <cell r="A495" t="str">
            <v>3-096</v>
          </cell>
          <cell r="B495" t="str">
            <v>E4-</v>
          </cell>
          <cell r="C495">
            <v>49</v>
          </cell>
          <cell r="D495" t="str">
            <v>FS / PE / GENERAL / MTN / SUPPORT MTN JOB</v>
          </cell>
          <cell r="E495" t="str">
            <v>ข้อต่อสวมเร็ว</v>
          </cell>
          <cell r="F495" t="str">
            <v>COUPLER</v>
          </cell>
          <cell r="G495" t="str">
            <v>02SM</v>
          </cell>
          <cell r="H495">
            <v>224</v>
          </cell>
          <cell r="I495">
            <v>50</v>
          </cell>
          <cell r="J495">
            <v>10</v>
          </cell>
          <cell r="K495" t="str">
            <v>PCS.</v>
          </cell>
          <cell r="L495" t="str">
            <v>NITTO</v>
          </cell>
          <cell r="M495" t="str">
            <v>NANDEE INTERTRAD CO.,LTD.</v>
          </cell>
          <cell r="N495" t="str">
            <v>5 Days</v>
          </cell>
          <cell r="O495" t="str">
            <v>NDIT</v>
          </cell>
        </row>
        <row r="496">
          <cell r="A496" t="str">
            <v>3-097</v>
          </cell>
          <cell r="B496" t="str">
            <v>E4-</v>
          </cell>
          <cell r="C496">
            <v>58</v>
          </cell>
          <cell r="D496" t="str">
            <v>FS / PE / GENERAL / MTN / SUPPORT MTN JOB</v>
          </cell>
          <cell r="E496" t="str">
            <v>ข้อต่อสวมเร็ว</v>
          </cell>
          <cell r="F496" t="str">
            <v>COUPLER</v>
          </cell>
          <cell r="G496" t="str">
            <v>20PF</v>
          </cell>
          <cell r="H496">
            <v>38</v>
          </cell>
          <cell r="I496">
            <v>50</v>
          </cell>
          <cell r="J496">
            <v>10</v>
          </cell>
          <cell r="K496" t="str">
            <v>PCS.</v>
          </cell>
          <cell r="L496" t="str">
            <v>NITTO</v>
          </cell>
          <cell r="M496" t="str">
            <v>NANDEE INTERTRAD CO.,LTD.</v>
          </cell>
          <cell r="N496" t="str">
            <v>5 Days</v>
          </cell>
          <cell r="O496" t="str">
            <v>NDIT</v>
          </cell>
        </row>
        <row r="497">
          <cell r="A497" t="str">
            <v>3-098</v>
          </cell>
          <cell r="B497" t="str">
            <v>E4-</v>
          </cell>
          <cell r="C497">
            <v>46</v>
          </cell>
          <cell r="D497" t="str">
            <v>FS / PE / GENERAL / MTN / SUPPORT MTN JOB</v>
          </cell>
          <cell r="E497" t="str">
            <v>ข้อต่อสวมเร็ว</v>
          </cell>
          <cell r="F497" t="str">
            <v>COUPLER</v>
          </cell>
          <cell r="G497" t="str">
            <v>20PH</v>
          </cell>
          <cell r="H497" t="str">
            <v>-</v>
          </cell>
          <cell r="I497">
            <v>50</v>
          </cell>
          <cell r="J497">
            <v>10</v>
          </cell>
          <cell r="K497" t="str">
            <v>PCS.</v>
          </cell>
          <cell r="L497" t="str">
            <v>NITTO</v>
          </cell>
          <cell r="M497" t="str">
            <v>NANDEE INTERTRAD CO.,LTD.</v>
          </cell>
          <cell r="N497" t="str">
            <v>5 Days</v>
          </cell>
          <cell r="O497" t="str">
            <v>NDIT</v>
          </cell>
        </row>
        <row r="498">
          <cell r="A498" t="str">
            <v>3-099</v>
          </cell>
          <cell r="B498" t="str">
            <v>E4-</v>
          </cell>
          <cell r="C498">
            <v>43</v>
          </cell>
          <cell r="D498" t="str">
            <v>FS / PE / GENERAL / MTN / SUPPORT MTN JOB</v>
          </cell>
          <cell r="E498" t="str">
            <v>ข้อต่อสวมเร็ว</v>
          </cell>
          <cell r="F498" t="str">
            <v>COUPLER</v>
          </cell>
          <cell r="G498" t="str">
            <v>20PM</v>
          </cell>
          <cell r="H498">
            <v>38.4</v>
          </cell>
          <cell r="I498">
            <v>50</v>
          </cell>
          <cell r="J498">
            <v>20</v>
          </cell>
          <cell r="K498" t="str">
            <v>PCS.</v>
          </cell>
          <cell r="L498" t="str">
            <v>NITTO</v>
          </cell>
          <cell r="M498" t="str">
            <v>NANDEE INTERTRAD CO.,LTD.</v>
          </cell>
          <cell r="N498" t="str">
            <v>5 Days</v>
          </cell>
          <cell r="O498" t="str">
            <v>NDIT</v>
          </cell>
        </row>
        <row r="499">
          <cell r="A499" t="str">
            <v>3-100</v>
          </cell>
          <cell r="B499" t="str">
            <v>E4-</v>
          </cell>
          <cell r="C499">
            <v>46</v>
          </cell>
          <cell r="D499" t="str">
            <v>FS / PE / GENERAL / MTN / SUPPORT MTN JOB</v>
          </cell>
          <cell r="E499" t="str">
            <v>ข้อต่อสวมเร็ว</v>
          </cell>
          <cell r="F499" t="str">
            <v>COUPLER</v>
          </cell>
          <cell r="G499" t="str">
            <v>20SH</v>
          </cell>
          <cell r="H499" t="str">
            <v>-</v>
          </cell>
          <cell r="I499">
            <v>50</v>
          </cell>
          <cell r="J499">
            <v>20</v>
          </cell>
          <cell r="K499" t="str">
            <v>PCS.</v>
          </cell>
          <cell r="L499" t="str">
            <v>NITTO</v>
          </cell>
          <cell r="M499" t="str">
            <v>NANDEE INTERTRAD CO.,LTD.</v>
          </cell>
          <cell r="N499" t="str">
            <v>5 Days</v>
          </cell>
          <cell r="O499" t="str">
            <v>NDIT</v>
          </cell>
        </row>
        <row r="500">
          <cell r="A500" t="str">
            <v>3-101</v>
          </cell>
          <cell r="B500" t="str">
            <v>E4-</v>
          </cell>
          <cell r="C500">
            <v>43</v>
          </cell>
          <cell r="D500" t="str">
            <v>FS / PE / GENERAL / MTN / SUPPORT MTN JOB</v>
          </cell>
          <cell r="E500" t="str">
            <v>ข้อต่อสวมเร็ว</v>
          </cell>
          <cell r="F500" t="str">
            <v>COUPLER</v>
          </cell>
          <cell r="G500" t="str">
            <v>20SM</v>
          </cell>
          <cell r="H500">
            <v>116</v>
          </cell>
          <cell r="I500">
            <v>50</v>
          </cell>
          <cell r="J500">
            <v>20</v>
          </cell>
          <cell r="K500" t="str">
            <v>PCS.</v>
          </cell>
          <cell r="L500" t="str">
            <v>NITTO</v>
          </cell>
          <cell r="M500" t="str">
            <v>NANDEE INTERTRAD CO.,LTD.</v>
          </cell>
          <cell r="N500" t="str">
            <v>5 Days</v>
          </cell>
          <cell r="O500" t="str">
            <v>NDIT</v>
          </cell>
        </row>
        <row r="501">
          <cell r="A501" t="str">
            <v>3-102</v>
          </cell>
          <cell r="B501" t="str">
            <v>E4-</v>
          </cell>
          <cell r="C501">
            <v>58</v>
          </cell>
          <cell r="D501" t="str">
            <v>FS / PE / GENERAL / MTN / SUPPORT MTN JOB</v>
          </cell>
          <cell r="E501" t="str">
            <v>ข้อต่อสวมเร็ว</v>
          </cell>
          <cell r="F501" t="str">
            <v>COUPLER</v>
          </cell>
          <cell r="G501" t="str">
            <v>30PF</v>
          </cell>
          <cell r="H501">
            <v>44</v>
          </cell>
          <cell r="I501">
            <v>20</v>
          </cell>
          <cell r="J501">
            <v>20</v>
          </cell>
          <cell r="K501" t="str">
            <v>PCS.</v>
          </cell>
          <cell r="L501" t="str">
            <v>NITTO</v>
          </cell>
          <cell r="M501" t="str">
            <v>NANDEE INTERTRAD CO.,LTD.</v>
          </cell>
          <cell r="N501" t="str">
            <v>5 Days</v>
          </cell>
          <cell r="O501" t="str">
            <v>NDIT</v>
          </cell>
        </row>
        <row r="502">
          <cell r="A502" t="str">
            <v>3-103</v>
          </cell>
          <cell r="B502" t="str">
            <v>E4-</v>
          </cell>
          <cell r="C502">
            <v>40</v>
          </cell>
          <cell r="D502" t="str">
            <v>FS / PE / GENERAL / MTN / SUPPORT MTN JOB</v>
          </cell>
          <cell r="E502" t="str">
            <v>ข้อต่อสวมเร็ว</v>
          </cell>
          <cell r="F502" t="str">
            <v>COUPLER</v>
          </cell>
          <cell r="G502" t="str">
            <v>30PH</v>
          </cell>
          <cell r="H502">
            <v>48</v>
          </cell>
          <cell r="I502">
            <v>50</v>
          </cell>
          <cell r="J502">
            <v>20</v>
          </cell>
          <cell r="K502" t="str">
            <v>PCS.</v>
          </cell>
          <cell r="L502" t="str">
            <v>NITTO</v>
          </cell>
          <cell r="M502" t="str">
            <v>NANDEE INTERTRAD CO.,LTD.</v>
          </cell>
          <cell r="N502" t="str">
            <v>5 Days</v>
          </cell>
          <cell r="O502" t="str">
            <v>NDIT</v>
          </cell>
        </row>
        <row r="503">
          <cell r="A503" t="str">
            <v>3-104</v>
          </cell>
          <cell r="B503" t="str">
            <v>E4-</v>
          </cell>
          <cell r="C503">
            <v>37</v>
          </cell>
          <cell r="D503" t="str">
            <v>FS / PE / GENERAL / MTN / SUPPORT MTN JOB</v>
          </cell>
          <cell r="E503" t="str">
            <v>ข้อต่อสวมเร็ว</v>
          </cell>
          <cell r="F503" t="str">
            <v>COUPLER</v>
          </cell>
          <cell r="G503" t="str">
            <v>30PM</v>
          </cell>
          <cell r="H503">
            <v>48</v>
          </cell>
          <cell r="I503">
            <v>50</v>
          </cell>
          <cell r="J503">
            <v>20</v>
          </cell>
          <cell r="K503" t="str">
            <v>PCS.</v>
          </cell>
          <cell r="L503" t="str">
            <v>NITTO</v>
          </cell>
          <cell r="M503" t="str">
            <v>NANDEE INTERTRAD CO.,LTD.</v>
          </cell>
          <cell r="N503" t="str">
            <v>5 Days</v>
          </cell>
          <cell r="O503" t="str">
            <v>NDIT</v>
          </cell>
        </row>
        <row r="504">
          <cell r="A504" t="str">
            <v>3-105</v>
          </cell>
          <cell r="B504" t="str">
            <v>E4-</v>
          </cell>
          <cell r="C504">
            <v>40</v>
          </cell>
          <cell r="D504" t="str">
            <v>FS / PE / GENERAL / MTN / SUPPORT MTN JOB</v>
          </cell>
          <cell r="E504" t="str">
            <v>ข้อต่อสวมเร็ว</v>
          </cell>
          <cell r="F504" t="str">
            <v>COUPLER</v>
          </cell>
          <cell r="G504" t="str">
            <v>30SH</v>
          </cell>
          <cell r="H504">
            <v>120</v>
          </cell>
          <cell r="I504">
            <v>50</v>
          </cell>
          <cell r="J504">
            <v>20</v>
          </cell>
          <cell r="K504" t="str">
            <v>PCS.</v>
          </cell>
          <cell r="L504" t="str">
            <v>NITTO</v>
          </cell>
          <cell r="M504" t="str">
            <v>NANDEE INTERTRAD CO.,LTD.</v>
          </cell>
          <cell r="N504" t="str">
            <v>5 Days</v>
          </cell>
          <cell r="O504" t="str">
            <v>NDIT</v>
          </cell>
        </row>
        <row r="505">
          <cell r="A505" t="str">
            <v>3-106</v>
          </cell>
          <cell r="B505" t="str">
            <v>E4-</v>
          </cell>
          <cell r="C505">
            <v>37</v>
          </cell>
          <cell r="D505" t="str">
            <v>FS / PE / GENERAL / MTN / SUPPORT MTN JOB</v>
          </cell>
          <cell r="E505" t="str">
            <v>ข้อต่อสวมเร็ว</v>
          </cell>
          <cell r="F505" t="str">
            <v>COUPLER</v>
          </cell>
          <cell r="G505" t="str">
            <v>30SM</v>
          </cell>
          <cell r="H505">
            <v>126</v>
          </cell>
          <cell r="I505">
            <v>50</v>
          </cell>
          <cell r="J505">
            <v>20</v>
          </cell>
          <cell r="K505" t="str">
            <v>PCS.</v>
          </cell>
          <cell r="L505" t="str">
            <v>NITTO</v>
          </cell>
          <cell r="M505" t="str">
            <v>NAWAKARNCHAI SUPPLIES CO.,LTD.</v>
          </cell>
          <cell r="N505" t="str">
            <v>5 Days</v>
          </cell>
          <cell r="O505" t="str">
            <v>NWKC</v>
          </cell>
        </row>
        <row r="506">
          <cell r="A506" t="str">
            <v>3-107</v>
          </cell>
          <cell r="B506" t="str">
            <v>E4-</v>
          </cell>
          <cell r="C506">
            <v>64</v>
          </cell>
          <cell r="D506" t="str">
            <v>FS / PE / GENERAL / MTN / SUPPORT MTN JOB</v>
          </cell>
          <cell r="E506" t="str">
            <v>ข้อต่อสวมเร็วแบบเสียบสายลม</v>
          </cell>
          <cell r="F506" t="str">
            <v>COUPLER</v>
          </cell>
          <cell r="G506" t="str">
            <v>50PN</v>
          </cell>
          <cell r="H506">
            <v>135</v>
          </cell>
          <cell r="I506">
            <v>5</v>
          </cell>
          <cell r="J506">
            <v>2</v>
          </cell>
          <cell r="K506" t="str">
            <v>PCS.</v>
          </cell>
          <cell r="L506" t="str">
            <v>NITTO</v>
          </cell>
          <cell r="M506" t="str">
            <v>NAWAKARNCHAI SUPPLIES CO.,LTD.</v>
          </cell>
          <cell r="N506" t="str">
            <v>5 Days</v>
          </cell>
          <cell r="O506" t="str">
            <v>NWKC</v>
          </cell>
        </row>
        <row r="507">
          <cell r="A507" t="str">
            <v>3-108</v>
          </cell>
          <cell r="B507" t="str">
            <v>E4-</v>
          </cell>
          <cell r="C507">
            <v>64</v>
          </cell>
          <cell r="D507" t="str">
            <v>FS / PE / GENERAL / MTN / SUPPORT MTN JOB</v>
          </cell>
          <cell r="E507" t="str">
            <v>ข้อต่อสวมเร็วแบบเสียบสายลม</v>
          </cell>
          <cell r="F507" t="str">
            <v>COUPLER</v>
          </cell>
          <cell r="G507" t="str">
            <v>50SN</v>
          </cell>
          <cell r="H507">
            <v>243</v>
          </cell>
          <cell r="I507">
            <v>5</v>
          </cell>
          <cell r="J507">
            <v>2</v>
          </cell>
          <cell r="K507" t="str">
            <v>PCS.</v>
          </cell>
          <cell r="L507" t="str">
            <v>NITTO</v>
          </cell>
          <cell r="M507" t="str">
            <v>NAWAKARNCHAI SUPPLIES CO.,LTD.</v>
          </cell>
          <cell r="N507" t="str">
            <v>5 Days</v>
          </cell>
          <cell r="O507" t="str">
            <v>NWKC</v>
          </cell>
        </row>
        <row r="508">
          <cell r="A508" t="str">
            <v>3-109</v>
          </cell>
          <cell r="B508" t="str">
            <v>E4-</v>
          </cell>
          <cell r="C508">
            <v>61</v>
          </cell>
          <cell r="D508" t="str">
            <v>FS / PE / GENERAL / MTN / SUPPORT MTN JOB</v>
          </cell>
          <cell r="E508" t="str">
            <v>ข้อต่อสวมเร็วแบบเสียบสายลม</v>
          </cell>
          <cell r="F508" t="str">
            <v>COUPLER</v>
          </cell>
          <cell r="G508" t="str">
            <v>65PN</v>
          </cell>
          <cell r="H508">
            <v>127.5</v>
          </cell>
          <cell r="I508">
            <v>5</v>
          </cell>
          <cell r="J508">
            <v>2</v>
          </cell>
          <cell r="K508" t="str">
            <v>PCS.</v>
          </cell>
          <cell r="L508" t="str">
            <v>NITTO</v>
          </cell>
          <cell r="M508" t="str">
            <v>NAWAKARNCHAI SUPPLIES CO.,LTD.</v>
          </cell>
          <cell r="N508" t="str">
            <v>5 Days</v>
          </cell>
          <cell r="O508" t="str">
            <v>NWKC</v>
          </cell>
        </row>
        <row r="509">
          <cell r="A509" t="str">
            <v>3-110</v>
          </cell>
          <cell r="B509" t="str">
            <v>E4-</v>
          </cell>
          <cell r="C509">
            <v>61</v>
          </cell>
          <cell r="D509" t="str">
            <v>FS / PE / GENERAL / MTN / SUPPORT MTN JOB</v>
          </cell>
          <cell r="E509" t="str">
            <v>ข้อต่อสวมเร็วแบบเสียบสายลม</v>
          </cell>
          <cell r="F509" t="str">
            <v>COUPLER</v>
          </cell>
          <cell r="G509" t="str">
            <v>65SN</v>
          </cell>
          <cell r="H509">
            <v>229.5</v>
          </cell>
          <cell r="I509">
            <v>5</v>
          </cell>
          <cell r="J509">
            <v>2</v>
          </cell>
          <cell r="K509" t="str">
            <v>PCS.</v>
          </cell>
          <cell r="L509" t="str">
            <v>NITTO</v>
          </cell>
          <cell r="M509" t="str">
            <v>NAWAKARNCHAI SUPPLIES CO.,LTD.</v>
          </cell>
          <cell r="N509" t="str">
            <v>5 Days</v>
          </cell>
          <cell r="O509" t="str">
            <v>NWKC</v>
          </cell>
        </row>
        <row r="510">
          <cell r="A510" t="str">
            <v>3-111</v>
          </cell>
          <cell r="B510" t="str">
            <v>B4-</v>
          </cell>
          <cell r="C510">
            <v>2</v>
          </cell>
          <cell r="D510" t="str">
            <v>FS / PE / GENERAL / MTN / SUPPORT MTN JOB</v>
          </cell>
          <cell r="E510" t="str">
            <v>แผ่นไดอาแฟรมปั๊ม</v>
          </cell>
          <cell r="F510" t="str">
            <v>DIAPHRAGM BACK-UP</v>
          </cell>
          <cell r="G510" t="str">
            <v>01-1060-51</v>
          </cell>
          <cell r="H510">
            <v>620</v>
          </cell>
          <cell r="I510">
            <v>6</v>
          </cell>
          <cell r="J510">
            <v>2</v>
          </cell>
          <cell r="K510" t="str">
            <v>PCS.</v>
          </cell>
          <cell r="L510" t="str">
            <v>WILDEN PUMPS</v>
          </cell>
          <cell r="M510" t="str">
            <v>P K K SIAM CO. LTD.</v>
          </cell>
          <cell r="N510" t="str">
            <v>5 Days</v>
          </cell>
          <cell r="O510" t="str">
            <v>PKKS</v>
          </cell>
        </row>
        <row r="511">
          <cell r="A511" t="str">
            <v>3-112</v>
          </cell>
          <cell r="B511" t="str">
            <v>B4-</v>
          </cell>
          <cell r="C511">
            <v>2</v>
          </cell>
          <cell r="D511" t="str">
            <v>FS / PE / GENERAL / MTN / SUPPORT MTN JOB</v>
          </cell>
          <cell r="E511" t="str">
            <v>แผ่นไดอาแฟรมปั๊ม(สีดำ)</v>
          </cell>
          <cell r="F511" t="str">
            <v>DIAPHRAGM PRIMARY</v>
          </cell>
          <cell r="G511" t="str">
            <v>01-1010-52</v>
          </cell>
          <cell r="H511">
            <v>1213</v>
          </cell>
          <cell r="I511">
            <v>6</v>
          </cell>
          <cell r="J511">
            <v>3</v>
          </cell>
          <cell r="K511" t="str">
            <v>PCS.</v>
          </cell>
          <cell r="L511" t="str">
            <v>WILDEN PUMPS</v>
          </cell>
          <cell r="M511" t="str">
            <v>P K K SIAM CO. LTD.</v>
          </cell>
          <cell r="N511" t="str">
            <v>5 Days</v>
          </cell>
          <cell r="O511" t="str">
            <v>PKKS</v>
          </cell>
        </row>
        <row r="512">
          <cell r="A512" t="str">
            <v>3-113</v>
          </cell>
          <cell r="B512" t="str">
            <v>B4-</v>
          </cell>
          <cell r="C512">
            <v>2</v>
          </cell>
          <cell r="D512" t="str">
            <v>FS / PE / GENERAL / MTN / SUPPORT MTN JOB</v>
          </cell>
          <cell r="E512" t="str">
            <v>แผ่นไดอาแฟรมปั๊มเทฟลอน(สีขาว)</v>
          </cell>
          <cell r="F512" t="str">
            <v>DIAPHRAGM PRIMARY</v>
          </cell>
          <cell r="G512" t="str">
            <v>01-1010-55</v>
          </cell>
          <cell r="H512">
            <v>5663</v>
          </cell>
          <cell r="I512">
            <v>4</v>
          </cell>
          <cell r="J512">
            <v>2</v>
          </cell>
          <cell r="K512" t="str">
            <v>PCS.</v>
          </cell>
          <cell r="L512" t="str">
            <v>WILDEN PUMPS</v>
          </cell>
          <cell r="M512" t="str">
            <v>P K K SIAM CO. LTD.</v>
          </cell>
          <cell r="N512" t="str">
            <v>5 Days</v>
          </cell>
          <cell r="O512" t="str">
            <v>PKKS</v>
          </cell>
        </row>
        <row r="513">
          <cell r="A513" t="str">
            <v>3-114</v>
          </cell>
          <cell r="B513" t="str">
            <v>B4-</v>
          </cell>
          <cell r="C513">
            <v>2</v>
          </cell>
          <cell r="D513" t="str">
            <v>FS / PE / GENERAL / MTN / SUPPORT MTN JOB</v>
          </cell>
          <cell r="E513" t="str">
            <v>แผ่นไดอาแฟรมปั๊ม(สีดำ)</v>
          </cell>
          <cell r="F513" t="str">
            <v>DIAPHRAGM PRIMARY</v>
          </cell>
          <cell r="G513" t="str">
            <v>02-1010-52</v>
          </cell>
          <cell r="H513" t="str">
            <v>-</v>
          </cell>
          <cell r="I513">
            <v>4</v>
          </cell>
          <cell r="J513">
            <v>2</v>
          </cell>
          <cell r="K513" t="str">
            <v>PCS.</v>
          </cell>
          <cell r="L513" t="str">
            <v>WILDEN PUMPS</v>
          </cell>
          <cell r="M513" t="str">
            <v>P K K SIAM CO. LTD.</v>
          </cell>
          <cell r="N513" t="str">
            <v>5 Days</v>
          </cell>
          <cell r="O513" t="str">
            <v>PKKS</v>
          </cell>
        </row>
        <row r="514">
          <cell r="A514" t="str">
            <v>3-115</v>
          </cell>
          <cell r="B514" t="str">
            <v>B4-</v>
          </cell>
          <cell r="C514">
            <v>2</v>
          </cell>
          <cell r="D514" t="str">
            <v>FS / PE / GENERAL / MTN / SUPPORT MTN JOB</v>
          </cell>
          <cell r="E514" t="str">
            <v>แผ่นไดอาแฟรมปั๊ม(สีขาว)</v>
          </cell>
          <cell r="F514" t="str">
            <v>DIAPHRAGM PRIMARY</v>
          </cell>
          <cell r="G514" t="str">
            <v>02-1010-55</v>
          </cell>
          <cell r="H514">
            <v>6066.75</v>
          </cell>
          <cell r="I514">
            <v>4</v>
          </cell>
          <cell r="J514">
            <v>2</v>
          </cell>
          <cell r="K514" t="str">
            <v>PCS.</v>
          </cell>
          <cell r="L514" t="str">
            <v>WILDEN PUMPS</v>
          </cell>
          <cell r="M514" t="str">
            <v>P K K SIAM CO. LTD.</v>
          </cell>
          <cell r="N514" t="str">
            <v>5 Days</v>
          </cell>
          <cell r="O514" t="str">
            <v>PKKS</v>
          </cell>
        </row>
        <row r="515">
          <cell r="A515" t="str">
            <v>3-116</v>
          </cell>
          <cell r="B515" t="str">
            <v>B4-</v>
          </cell>
          <cell r="C515">
            <v>2</v>
          </cell>
          <cell r="D515" t="str">
            <v>FS / PE / GENERAL / MTN / SUPPORT MTN JOB</v>
          </cell>
          <cell r="E515" t="str">
            <v>แผ่นไดอาแฟรมปั๊ม(สีขาว)</v>
          </cell>
          <cell r="F515" t="str">
            <v>DIAPHRAGM PRIMARY TEFLON</v>
          </cell>
          <cell r="G515" t="str">
            <v>02-1010-55 / 5"</v>
          </cell>
          <cell r="H515">
            <v>1800</v>
          </cell>
          <cell r="I515">
            <v>6</v>
          </cell>
          <cell r="J515">
            <v>2</v>
          </cell>
          <cell r="K515" t="str">
            <v>PCS.</v>
          </cell>
          <cell r="L515" t="str">
            <v>-</v>
          </cell>
          <cell r="M515" t="str">
            <v>AU FAIT CO.,LTD.</v>
          </cell>
          <cell r="N515" t="str">
            <v>5 Days</v>
          </cell>
          <cell r="O515" t="str">
            <v>AUFA</v>
          </cell>
        </row>
        <row r="516">
          <cell r="A516" t="str">
            <v>3-117</v>
          </cell>
          <cell r="B516" t="str">
            <v>B4-</v>
          </cell>
          <cell r="C516">
            <v>2</v>
          </cell>
          <cell r="D516" t="str">
            <v>FS / PE / GENERAL / MTN / SUPPORT MTN JOB</v>
          </cell>
          <cell r="E516" t="str">
            <v>แผ่นไดอาแฟรมปั๊ม(สีขาว)</v>
          </cell>
          <cell r="F516" t="str">
            <v>DIAPHRAGM BACK-UP SANIFLEX</v>
          </cell>
          <cell r="G516" t="str">
            <v>02-1060-56</v>
          </cell>
          <cell r="H516">
            <v>920</v>
          </cell>
          <cell r="I516">
            <v>4</v>
          </cell>
          <cell r="J516">
            <v>2</v>
          </cell>
          <cell r="K516" t="str">
            <v>PCS.</v>
          </cell>
          <cell r="L516" t="str">
            <v>WILDEN PUMPS</v>
          </cell>
          <cell r="M516" t="str">
            <v>P K K SIAM CO. LTD.</v>
          </cell>
          <cell r="N516" t="str">
            <v>5 Days</v>
          </cell>
          <cell r="O516" t="str">
            <v>PKKS</v>
          </cell>
        </row>
        <row r="517">
          <cell r="A517" t="str">
            <v>3-118</v>
          </cell>
          <cell r="B517" t="str">
            <v>B4-</v>
          </cell>
          <cell r="C517">
            <v>1</v>
          </cell>
          <cell r="D517" t="str">
            <v>FS / PE / GENERAL / MTN / SUPPORT MTN JOB</v>
          </cell>
          <cell r="E517" t="str">
            <v>ที่กรองลม</v>
          </cell>
          <cell r="F517" t="str">
            <v>FILTER ELEMENT</v>
          </cell>
          <cell r="G517" t="str">
            <v>111511-5B</v>
          </cell>
          <cell r="H517">
            <v>95</v>
          </cell>
          <cell r="I517">
            <v>10</v>
          </cell>
          <cell r="J517">
            <v>4</v>
          </cell>
          <cell r="K517" t="str">
            <v>PCS.</v>
          </cell>
          <cell r="L517" t="str">
            <v>SMC</v>
          </cell>
          <cell r="M517" t="str">
            <v>PRECISION TOOLS SERVICE</v>
          </cell>
          <cell r="N517" t="str">
            <v>5 Days</v>
          </cell>
          <cell r="O517" t="str">
            <v>PTST</v>
          </cell>
        </row>
        <row r="518">
          <cell r="A518" t="str">
            <v>3-119</v>
          </cell>
          <cell r="B518" t="str">
            <v>B4-</v>
          </cell>
          <cell r="C518">
            <v>1</v>
          </cell>
          <cell r="D518" t="str">
            <v>FS / PE / GENERAL / MTN / SUPPORT MTN JOB</v>
          </cell>
          <cell r="E518" t="str">
            <v>ที่กรองลม</v>
          </cell>
          <cell r="F518" t="str">
            <v>FILTER ELEMENT</v>
          </cell>
          <cell r="G518" t="str">
            <v>11104-5B</v>
          </cell>
          <cell r="H518">
            <v>180</v>
          </cell>
          <cell r="I518">
            <v>10</v>
          </cell>
          <cell r="J518">
            <v>4</v>
          </cell>
          <cell r="K518" t="str">
            <v>PCS.</v>
          </cell>
          <cell r="L518" t="str">
            <v>SMC</v>
          </cell>
          <cell r="M518" t="str">
            <v>PRECISION TOOLS SERVICE</v>
          </cell>
          <cell r="N518" t="str">
            <v>5 Days</v>
          </cell>
          <cell r="O518" t="str">
            <v>PTST</v>
          </cell>
        </row>
        <row r="519">
          <cell r="A519" t="str">
            <v>3-120</v>
          </cell>
          <cell r="B519" t="str">
            <v>E4-</v>
          </cell>
          <cell r="C519">
            <v>72</v>
          </cell>
          <cell r="D519" t="str">
            <v>FS / PE / GENERAL / MTN / SUPPORT MTN JOB</v>
          </cell>
          <cell r="E519" t="str">
            <v>ตาไก่พลาสติก</v>
          </cell>
          <cell r="F519" t="str">
            <v>FITTING</v>
          </cell>
          <cell r="G519" t="str">
            <v>KFS-04</v>
          </cell>
          <cell r="H519">
            <v>6.08</v>
          </cell>
          <cell r="I519">
            <v>50</v>
          </cell>
          <cell r="J519">
            <v>10</v>
          </cell>
          <cell r="K519" t="str">
            <v>PCS.</v>
          </cell>
          <cell r="L519" t="str">
            <v>SMC</v>
          </cell>
          <cell r="M519" t="str">
            <v>SMC (THAILAND) LTD.</v>
          </cell>
          <cell r="N519" t="str">
            <v>5 Days</v>
          </cell>
          <cell r="O519" t="str">
            <v>SMCT</v>
          </cell>
        </row>
        <row r="520">
          <cell r="A520" t="str">
            <v>3-121</v>
          </cell>
          <cell r="B520" t="str">
            <v>E4-</v>
          </cell>
          <cell r="C520">
            <v>72</v>
          </cell>
          <cell r="D520" t="str">
            <v>FS / PE / GENERAL / MTN / SUPPORT MTN JOB</v>
          </cell>
          <cell r="E520" t="str">
            <v>ตาไก่พลาสติก</v>
          </cell>
          <cell r="F520" t="str">
            <v>FITTING</v>
          </cell>
          <cell r="G520" t="str">
            <v>KFS-06</v>
          </cell>
          <cell r="H520">
            <v>3.8</v>
          </cell>
          <cell r="I520">
            <v>50</v>
          </cell>
          <cell r="J520">
            <v>10</v>
          </cell>
          <cell r="K520" t="str">
            <v>PCS.</v>
          </cell>
          <cell r="L520" t="str">
            <v>SMC</v>
          </cell>
          <cell r="M520" t="str">
            <v>SMC (THAILAND) LTD.</v>
          </cell>
          <cell r="N520" t="str">
            <v>5 Days</v>
          </cell>
          <cell r="O520" t="str">
            <v>SMCT</v>
          </cell>
        </row>
        <row r="521">
          <cell r="A521" t="str">
            <v>3-122</v>
          </cell>
          <cell r="B521" t="str">
            <v>E4-</v>
          </cell>
          <cell r="C521">
            <v>72</v>
          </cell>
          <cell r="D521" t="str">
            <v>FS / PE / GENERAL / MTN / SUPPORT MTN JOB</v>
          </cell>
          <cell r="E521" t="str">
            <v>ตาไก่พลาสติก</v>
          </cell>
          <cell r="F521" t="str">
            <v>FITTING</v>
          </cell>
          <cell r="G521" t="str">
            <v>KFS-08</v>
          </cell>
          <cell r="H521">
            <v>5</v>
          </cell>
          <cell r="I521">
            <v>50</v>
          </cell>
          <cell r="J521">
            <v>10</v>
          </cell>
          <cell r="K521" t="str">
            <v>PCS.</v>
          </cell>
          <cell r="L521" t="str">
            <v>SMC</v>
          </cell>
          <cell r="M521" t="str">
            <v>CHAVANAN EASTERN CO.,LTD.</v>
          </cell>
          <cell r="N521" t="str">
            <v>5 Days</v>
          </cell>
          <cell r="O521" t="str">
            <v>CECL</v>
          </cell>
        </row>
        <row r="522">
          <cell r="A522" t="str">
            <v>3-123</v>
          </cell>
          <cell r="B522" t="str">
            <v>E4-</v>
          </cell>
          <cell r="C522">
            <v>72</v>
          </cell>
          <cell r="D522" t="str">
            <v>FS / PE / GENERAL / MTN / SUPPORT MTN JOB</v>
          </cell>
          <cell r="E522" t="str">
            <v>ตาไก่พลาสติก</v>
          </cell>
          <cell r="F522" t="str">
            <v>FITTING</v>
          </cell>
          <cell r="G522" t="str">
            <v>KFS-10</v>
          </cell>
          <cell r="H522">
            <v>4.5599999999999996</v>
          </cell>
          <cell r="I522">
            <v>50</v>
          </cell>
          <cell r="J522">
            <v>10</v>
          </cell>
          <cell r="K522" t="str">
            <v>PCS.</v>
          </cell>
          <cell r="L522" t="str">
            <v>SMC</v>
          </cell>
          <cell r="M522" t="str">
            <v>SMC (THAILAND) LTD.</v>
          </cell>
          <cell r="N522" t="str">
            <v>5 Days</v>
          </cell>
          <cell r="O522" t="str">
            <v>SMCT</v>
          </cell>
        </row>
        <row r="523">
          <cell r="A523" t="str">
            <v>3-124</v>
          </cell>
          <cell r="B523" t="str">
            <v>E4-</v>
          </cell>
          <cell r="C523">
            <v>72</v>
          </cell>
          <cell r="D523" t="str">
            <v>FS / PE / GENERAL / MTN / SUPPORT MTN JOB</v>
          </cell>
          <cell r="E523" t="str">
            <v>ตาไก่พลาสติก</v>
          </cell>
          <cell r="F523" t="str">
            <v>FITTING</v>
          </cell>
          <cell r="G523" t="str">
            <v>KFS-12</v>
          </cell>
          <cell r="H523">
            <v>5.32</v>
          </cell>
          <cell r="I523">
            <v>30</v>
          </cell>
          <cell r="J523">
            <v>10</v>
          </cell>
          <cell r="K523" t="str">
            <v>PCS.</v>
          </cell>
          <cell r="L523" t="str">
            <v>SMC</v>
          </cell>
          <cell r="M523" t="str">
            <v>SMC (THAILAND) LTD.</v>
          </cell>
          <cell r="N523" t="str">
            <v>5 Days</v>
          </cell>
          <cell r="O523" t="str">
            <v>SMCT</v>
          </cell>
        </row>
        <row r="524">
          <cell r="A524" t="str">
            <v>3-125</v>
          </cell>
          <cell r="B524" t="str">
            <v>E4-</v>
          </cell>
          <cell r="C524">
            <v>23</v>
          </cell>
          <cell r="D524" t="str">
            <v>FS / PE / GENERAL / MTN / SUPPORT MTN JOB</v>
          </cell>
          <cell r="E524" t="str">
            <v>ฟิตติ้ง</v>
          </cell>
          <cell r="F524" t="str">
            <v>FITTING</v>
          </cell>
          <cell r="G524" t="str">
            <v>KQ2N06-08</v>
          </cell>
          <cell r="H524">
            <v>31</v>
          </cell>
          <cell r="I524">
            <v>20</v>
          </cell>
          <cell r="J524">
            <v>5</v>
          </cell>
          <cell r="K524" t="str">
            <v>PCS.</v>
          </cell>
          <cell r="L524" t="str">
            <v>SMC</v>
          </cell>
          <cell r="M524" t="str">
            <v>CHAVANAN EASTERN CO.,LTD.</v>
          </cell>
          <cell r="N524" t="str">
            <v>5 Days</v>
          </cell>
          <cell r="O524" t="str">
            <v>CECL</v>
          </cell>
        </row>
        <row r="525">
          <cell r="A525" t="str">
            <v>3-126</v>
          </cell>
          <cell r="B525" t="str">
            <v>E4-</v>
          </cell>
          <cell r="C525">
            <v>23</v>
          </cell>
          <cell r="D525" t="str">
            <v>FS / PE / GENERAL / MTN / SUPPORT MTN JOB</v>
          </cell>
          <cell r="E525" t="str">
            <v>ฟิตติ้ง</v>
          </cell>
          <cell r="F525" t="str">
            <v>FITTING</v>
          </cell>
          <cell r="G525" t="str">
            <v>KQ2R04-06</v>
          </cell>
          <cell r="H525">
            <v>85.12</v>
          </cell>
          <cell r="I525">
            <v>20</v>
          </cell>
          <cell r="J525">
            <v>5</v>
          </cell>
          <cell r="K525" t="str">
            <v>PCS.</v>
          </cell>
          <cell r="L525" t="str">
            <v>SMC</v>
          </cell>
          <cell r="M525" t="str">
            <v>SMC (THAILAND) LTD.</v>
          </cell>
          <cell r="N525" t="str">
            <v>5 Days</v>
          </cell>
          <cell r="O525" t="str">
            <v>SMCT</v>
          </cell>
        </row>
        <row r="526">
          <cell r="A526" t="str">
            <v>3-127</v>
          </cell>
          <cell r="B526" t="str">
            <v>E4-</v>
          </cell>
          <cell r="C526">
            <v>23</v>
          </cell>
          <cell r="D526" t="str">
            <v>FS / PE / GENERAL / MTN / SUPPORT MTN JOB</v>
          </cell>
          <cell r="E526" t="str">
            <v>ฟิตติ้ง</v>
          </cell>
          <cell r="F526" t="str">
            <v>FITTING</v>
          </cell>
          <cell r="G526" t="str">
            <v>KQ2R06-08</v>
          </cell>
          <cell r="H526">
            <v>48</v>
          </cell>
          <cell r="I526">
            <v>20</v>
          </cell>
          <cell r="J526">
            <v>5</v>
          </cell>
          <cell r="K526" t="str">
            <v>PCS.</v>
          </cell>
          <cell r="L526" t="str">
            <v>SMC</v>
          </cell>
          <cell r="M526" t="str">
            <v>CHAVANAN EASTERN CO.,LTD.</v>
          </cell>
          <cell r="N526" t="str">
            <v>5 Days</v>
          </cell>
          <cell r="O526" t="str">
            <v>CECL</v>
          </cell>
        </row>
        <row r="527">
          <cell r="A527" t="str">
            <v>3-128</v>
          </cell>
          <cell r="B527" t="str">
            <v>E4-</v>
          </cell>
          <cell r="C527">
            <v>23</v>
          </cell>
          <cell r="D527" t="str">
            <v>FS / PE / GENERAL / MTN / SUPPORT MTN JOB</v>
          </cell>
          <cell r="E527" t="str">
            <v>ฟิตติ้ง</v>
          </cell>
          <cell r="F527" t="str">
            <v>FITTING</v>
          </cell>
          <cell r="G527" t="str">
            <v>KQ2R08-10</v>
          </cell>
          <cell r="H527">
            <v>123.88</v>
          </cell>
          <cell r="I527">
            <v>20</v>
          </cell>
          <cell r="J527">
            <v>5</v>
          </cell>
          <cell r="K527" t="str">
            <v>PCS.</v>
          </cell>
          <cell r="L527" t="str">
            <v>SMC</v>
          </cell>
          <cell r="M527" t="str">
            <v>CHAVANAN EASTERN CO.,LTD.</v>
          </cell>
          <cell r="N527" t="str">
            <v>5 Days</v>
          </cell>
          <cell r="O527" t="str">
            <v>CECL</v>
          </cell>
        </row>
        <row r="528">
          <cell r="A528" t="str">
            <v>3-129</v>
          </cell>
          <cell r="B528" t="str">
            <v>E4-</v>
          </cell>
          <cell r="C528">
            <v>24</v>
          </cell>
          <cell r="D528" t="str">
            <v>FS / PE / GENERAL / MTN / SUPPORT MTN JOB</v>
          </cell>
          <cell r="E528" t="str">
            <v>ฟิตติ้ง</v>
          </cell>
          <cell r="F528" t="str">
            <v>FITTING</v>
          </cell>
          <cell r="G528" t="str">
            <v>KQ2R08-12</v>
          </cell>
          <cell r="H528">
            <v>139.08000000000001</v>
          </cell>
          <cell r="I528">
            <v>20</v>
          </cell>
          <cell r="J528">
            <v>5</v>
          </cell>
          <cell r="K528" t="str">
            <v>PCS.</v>
          </cell>
          <cell r="L528" t="str">
            <v>SMC</v>
          </cell>
          <cell r="M528" t="str">
            <v>SMC (THAILAND) LTD.</v>
          </cell>
          <cell r="N528" t="str">
            <v>5 Days</v>
          </cell>
          <cell r="O528" t="str">
            <v>SMCT</v>
          </cell>
        </row>
        <row r="529">
          <cell r="A529" t="str">
            <v>3-130</v>
          </cell>
          <cell r="B529" t="str">
            <v>E4-</v>
          </cell>
          <cell r="C529">
            <v>1</v>
          </cell>
          <cell r="D529" t="str">
            <v>FS / PE / GENERAL / MTN / SUPPORT MTN JOB</v>
          </cell>
          <cell r="E529" t="str">
            <v>ฟิตติ้ง</v>
          </cell>
          <cell r="F529" t="str">
            <v>FITTING</v>
          </cell>
          <cell r="G529" t="str">
            <v>KQ2H04-M5</v>
          </cell>
          <cell r="H529">
            <v>41.04</v>
          </cell>
          <cell r="I529">
            <v>10</v>
          </cell>
          <cell r="J529">
            <v>4</v>
          </cell>
          <cell r="K529" t="str">
            <v>PCS.</v>
          </cell>
          <cell r="L529" t="str">
            <v>SMC</v>
          </cell>
          <cell r="M529" t="str">
            <v>SMC (THAILAND) LTD.</v>
          </cell>
          <cell r="N529" t="str">
            <v>5 Days</v>
          </cell>
          <cell r="O529" t="str">
            <v>SMCT</v>
          </cell>
        </row>
        <row r="530">
          <cell r="A530" t="str">
            <v>3-131</v>
          </cell>
          <cell r="B530" t="str">
            <v>E4-</v>
          </cell>
          <cell r="C530">
            <v>1</v>
          </cell>
          <cell r="D530" t="str">
            <v>FS / PE / GENERAL / MTN / SUPPORT MTN JOB</v>
          </cell>
          <cell r="E530" t="str">
            <v>ฟิตติ้ง</v>
          </cell>
          <cell r="F530" t="str">
            <v>FITTING</v>
          </cell>
          <cell r="G530" t="str">
            <v>KQ2H04-01S</v>
          </cell>
          <cell r="H530">
            <v>33.44</v>
          </cell>
          <cell r="I530">
            <v>20</v>
          </cell>
          <cell r="J530">
            <v>5</v>
          </cell>
          <cell r="K530" t="str">
            <v>PCS.</v>
          </cell>
          <cell r="L530" t="str">
            <v>SMC</v>
          </cell>
          <cell r="M530" t="str">
            <v>SMC (THAILAND) LTD.</v>
          </cell>
          <cell r="N530" t="str">
            <v>5 Days</v>
          </cell>
          <cell r="O530" t="str">
            <v>SMCT</v>
          </cell>
        </row>
        <row r="531">
          <cell r="A531" t="str">
            <v>3-132</v>
          </cell>
          <cell r="B531" t="str">
            <v>E4-</v>
          </cell>
          <cell r="C531">
            <v>1</v>
          </cell>
          <cell r="D531" t="str">
            <v>FS / PE / GENERAL / MTN / SUPPORT MTN JOB</v>
          </cell>
          <cell r="E531" t="str">
            <v>ฟิตติ้ง</v>
          </cell>
          <cell r="F531" t="str">
            <v>FITTING</v>
          </cell>
          <cell r="G531" t="str">
            <v>KQ2H04-02S</v>
          </cell>
          <cell r="H531">
            <v>37.24</v>
          </cell>
          <cell r="I531">
            <v>10</v>
          </cell>
          <cell r="J531">
            <v>4</v>
          </cell>
          <cell r="K531" t="str">
            <v>PCS.</v>
          </cell>
          <cell r="L531" t="str">
            <v>SMC</v>
          </cell>
          <cell r="M531" t="str">
            <v>SMC (THAILAND) LTD.</v>
          </cell>
          <cell r="N531" t="str">
            <v>5 Days</v>
          </cell>
          <cell r="O531" t="str">
            <v>SMCT</v>
          </cell>
        </row>
        <row r="532">
          <cell r="A532" t="str">
            <v>3-133</v>
          </cell>
          <cell r="B532" t="str">
            <v>Store-</v>
          </cell>
          <cell r="C532" t="str">
            <v>M/C</v>
          </cell>
          <cell r="D532" t="str">
            <v>FS / PE / GENERAL / MTN / SUPPORT MTN JOB</v>
          </cell>
          <cell r="E532" t="str">
            <v>ฟิตติ้งลด</v>
          </cell>
          <cell r="F532" t="str">
            <v>FITTING</v>
          </cell>
          <cell r="G532" t="str">
            <v>KQ2H04-06</v>
          </cell>
          <cell r="H532">
            <v>66.88</v>
          </cell>
          <cell r="I532">
            <v>20</v>
          </cell>
          <cell r="J532">
            <v>4</v>
          </cell>
          <cell r="K532" t="str">
            <v>PCS.</v>
          </cell>
          <cell r="L532" t="str">
            <v>SMC</v>
          </cell>
          <cell r="M532" t="str">
            <v>SMC (THAILAND) LTD.</v>
          </cell>
          <cell r="N532" t="str">
            <v>5 Days</v>
          </cell>
          <cell r="O532" t="str">
            <v>SMCT</v>
          </cell>
        </row>
        <row r="533">
          <cell r="A533" t="str">
            <v>3-134</v>
          </cell>
          <cell r="B533" t="str">
            <v>E4-</v>
          </cell>
          <cell r="C533">
            <v>2</v>
          </cell>
          <cell r="D533" t="str">
            <v>FS / PE / GENERAL / MTN / SUPPORT MTN JOB</v>
          </cell>
          <cell r="E533" t="str">
            <v>ฟิตติ้ง</v>
          </cell>
          <cell r="F533" t="str">
            <v>FITTING</v>
          </cell>
          <cell r="G533" t="str">
            <v>KQ2H06-M5</v>
          </cell>
          <cell r="H533">
            <v>41.8</v>
          </cell>
          <cell r="I533">
            <v>10</v>
          </cell>
          <cell r="J533">
            <v>4</v>
          </cell>
          <cell r="K533" t="str">
            <v>PCS.</v>
          </cell>
          <cell r="L533" t="str">
            <v>SMC</v>
          </cell>
          <cell r="M533" t="str">
            <v>SMC (THAILAND) LTD.</v>
          </cell>
          <cell r="N533" t="str">
            <v>5 Days</v>
          </cell>
          <cell r="O533" t="str">
            <v>SMCT</v>
          </cell>
        </row>
        <row r="534">
          <cell r="A534" t="str">
            <v>3-135</v>
          </cell>
          <cell r="B534" t="str">
            <v>E4-</v>
          </cell>
          <cell r="C534">
            <v>2</v>
          </cell>
          <cell r="D534" t="str">
            <v>FS / PE / GENERAL / MTN / SUPPORT MTN JOB</v>
          </cell>
          <cell r="E534" t="str">
            <v>ฟิตติ้ง</v>
          </cell>
          <cell r="F534" t="str">
            <v>FITTING</v>
          </cell>
          <cell r="G534" t="str">
            <v>KQ2H06-00</v>
          </cell>
          <cell r="H534">
            <v>58.52</v>
          </cell>
          <cell r="I534">
            <v>20</v>
          </cell>
          <cell r="J534">
            <v>5</v>
          </cell>
          <cell r="K534" t="str">
            <v>PCS.</v>
          </cell>
          <cell r="L534" t="str">
            <v>SMC</v>
          </cell>
          <cell r="M534" t="str">
            <v>SMC (THAILAND) LTD.</v>
          </cell>
          <cell r="N534" t="str">
            <v>5 Days</v>
          </cell>
          <cell r="O534" t="str">
            <v>SMCT</v>
          </cell>
        </row>
        <row r="535">
          <cell r="A535" t="str">
            <v>3-136</v>
          </cell>
          <cell r="B535" t="str">
            <v>E4-</v>
          </cell>
          <cell r="C535">
            <v>2</v>
          </cell>
          <cell r="D535" t="str">
            <v>FS / PE / GENERAL / MTN / SUPPORT MTN JOB</v>
          </cell>
          <cell r="E535" t="str">
            <v>ฟิตติ้ง</v>
          </cell>
          <cell r="F535" t="str">
            <v>FITTING</v>
          </cell>
          <cell r="G535" t="str">
            <v>KQ2H06-01S</v>
          </cell>
          <cell r="H535">
            <v>36</v>
          </cell>
          <cell r="I535">
            <v>30</v>
          </cell>
          <cell r="J535">
            <v>8</v>
          </cell>
          <cell r="K535" t="str">
            <v>PCS.</v>
          </cell>
          <cell r="L535" t="str">
            <v>SMC</v>
          </cell>
          <cell r="M535" t="str">
            <v>CHAVANAN EASTERN CO.,LTD.</v>
          </cell>
          <cell r="N535" t="str">
            <v>5 Days</v>
          </cell>
          <cell r="O535" t="str">
            <v>CECL</v>
          </cell>
        </row>
        <row r="536">
          <cell r="A536" t="str">
            <v>3-137</v>
          </cell>
          <cell r="B536" t="str">
            <v>E4-</v>
          </cell>
          <cell r="C536">
            <v>3</v>
          </cell>
          <cell r="D536" t="str">
            <v>FS / PE / GENERAL / MTN / SUPPORT MTN JOB</v>
          </cell>
          <cell r="E536" t="str">
            <v>ฟิตติ้ง</v>
          </cell>
          <cell r="F536" t="str">
            <v>FITTING</v>
          </cell>
          <cell r="G536" t="str">
            <v>KQ2H06-02S</v>
          </cell>
          <cell r="H536">
            <v>37.24</v>
          </cell>
          <cell r="I536">
            <v>20</v>
          </cell>
          <cell r="J536">
            <v>5</v>
          </cell>
          <cell r="K536" t="str">
            <v>PCS.</v>
          </cell>
          <cell r="L536" t="str">
            <v>SMC</v>
          </cell>
          <cell r="M536" t="str">
            <v>SMC (THAILAND) LTD.</v>
          </cell>
          <cell r="N536" t="str">
            <v>5 Days</v>
          </cell>
          <cell r="O536" t="str">
            <v>SMCT</v>
          </cell>
        </row>
        <row r="537">
          <cell r="A537" t="str">
            <v>3-138</v>
          </cell>
          <cell r="B537" t="str">
            <v>E4-</v>
          </cell>
          <cell r="C537">
            <v>3</v>
          </cell>
          <cell r="D537" t="str">
            <v>FS / PE / GENERAL / MTN / SUPPORT MTN JOB</v>
          </cell>
          <cell r="E537" t="str">
            <v>ฟิตติ้ง</v>
          </cell>
          <cell r="F537" t="str">
            <v>FITTING</v>
          </cell>
          <cell r="G537" t="str">
            <v>KQ2H06-03S</v>
          </cell>
          <cell r="H537">
            <v>45.6</v>
          </cell>
          <cell r="I537">
            <v>20</v>
          </cell>
          <cell r="J537">
            <v>5</v>
          </cell>
          <cell r="K537" t="str">
            <v>PCS.</v>
          </cell>
          <cell r="L537" t="str">
            <v>SMC</v>
          </cell>
          <cell r="M537" t="str">
            <v>SMC (THAILAND) LTD.</v>
          </cell>
          <cell r="N537" t="str">
            <v>5 Days</v>
          </cell>
          <cell r="O537" t="str">
            <v>SMCT</v>
          </cell>
        </row>
        <row r="538">
          <cell r="A538" t="str">
            <v>3-139</v>
          </cell>
          <cell r="B538" t="str">
            <v>E4-</v>
          </cell>
          <cell r="C538">
            <v>25</v>
          </cell>
          <cell r="D538" t="str">
            <v>FS / PE / GENERAL / MTN / SUPPORT MTN JOB</v>
          </cell>
          <cell r="E538" t="str">
            <v>ฟิตติ้งลด</v>
          </cell>
          <cell r="F538" t="str">
            <v>FITTING</v>
          </cell>
          <cell r="G538" t="str">
            <v>KQ2H06-08</v>
          </cell>
          <cell r="H538">
            <v>60.04</v>
          </cell>
          <cell r="I538">
            <v>20</v>
          </cell>
          <cell r="J538">
            <v>5</v>
          </cell>
          <cell r="K538" t="str">
            <v>PCS.</v>
          </cell>
          <cell r="L538" t="str">
            <v>SMC</v>
          </cell>
          <cell r="M538" t="str">
            <v>SMC (THAILAND) LTD.</v>
          </cell>
          <cell r="N538" t="str">
            <v>5 Days</v>
          </cell>
          <cell r="O538" t="str">
            <v>SMCT</v>
          </cell>
        </row>
        <row r="539">
          <cell r="A539" t="str">
            <v>3-140</v>
          </cell>
          <cell r="B539" t="str">
            <v>E4-</v>
          </cell>
          <cell r="C539">
            <v>3</v>
          </cell>
          <cell r="D539" t="str">
            <v>FS / PE / GENERAL / MTN / SUPPORT MTN JOB</v>
          </cell>
          <cell r="E539" t="str">
            <v>ฟิตติ้ง</v>
          </cell>
          <cell r="F539" t="str">
            <v>FITTING</v>
          </cell>
          <cell r="G539" t="str">
            <v>KQ2H08-00</v>
          </cell>
          <cell r="H539">
            <v>69.16</v>
          </cell>
          <cell r="I539">
            <v>20</v>
          </cell>
          <cell r="J539">
            <v>5</v>
          </cell>
          <cell r="K539" t="str">
            <v>PCS.</v>
          </cell>
          <cell r="L539" t="str">
            <v>SMC</v>
          </cell>
          <cell r="M539" t="str">
            <v>SMC (THAILAND) LTD.</v>
          </cell>
          <cell r="N539" t="str">
            <v>5 Days</v>
          </cell>
          <cell r="O539" t="str">
            <v>SMCT</v>
          </cell>
        </row>
        <row r="540">
          <cell r="A540" t="str">
            <v>3-141</v>
          </cell>
          <cell r="B540" t="str">
            <v>E4-</v>
          </cell>
          <cell r="C540">
            <v>4</v>
          </cell>
          <cell r="D540" t="str">
            <v>FS / PE / GENERAL / MTN / SUPPORT MTN JOB</v>
          </cell>
          <cell r="E540" t="str">
            <v>ฟิตติ้ง</v>
          </cell>
          <cell r="F540" t="str">
            <v>FITTING</v>
          </cell>
          <cell r="G540" t="str">
            <v>KQ2H08-01S</v>
          </cell>
          <cell r="H540">
            <v>40.28</v>
          </cell>
          <cell r="I540">
            <v>20</v>
          </cell>
          <cell r="J540">
            <v>5</v>
          </cell>
          <cell r="K540" t="str">
            <v>PCS.</v>
          </cell>
          <cell r="L540" t="str">
            <v>SMC</v>
          </cell>
          <cell r="M540" t="str">
            <v>SMC (THAILAND) LTD.</v>
          </cell>
          <cell r="N540" t="str">
            <v>5 Days</v>
          </cell>
          <cell r="O540" t="str">
            <v>SMCT</v>
          </cell>
        </row>
        <row r="541">
          <cell r="A541" t="str">
            <v>3-142</v>
          </cell>
          <cell r="B541" t="str">
            <v>E4-</v>
          </cell>
          <cell r="C541">
            <v>4</v>
          </cell>
          <cell r="D541" t="str">
            <v>FS / PE / GENERAL / MTN / SUPPORT MTN JOB</v>
          </cell>
          <cell r="E541" t="str">
            <v>ฟิตติ้ง</v>
          </cell>
          <cell r="F541" t="str">
            <v>FITTING</v>
          </cell>
          <cell r="G541" t="str">
            <v>KQ2H08-02S</v>
          </cell>
          <cell r="H541">
            <v>42</v>
          </cell>
          <cell r="I541">
            <v>20</v>
          </cell>
          <cell r="J541">
            <v>5</v>
          </cell>
          <cell r="K541" t="str">
            <v>PCS.</v>
          </cell>
          <cell r="L541" t="str">
            <v>SMC</v>
          </cell>
          <cell r="M541" t="str">
            <v>CHAVANAN EASTERN CO.,LTD.</v>
          </cell>
          <cell r="N541" t="str">
            <v>5 Days</v>
          </cell>
          <cell r="O541" t="str">
            <v>CECL</v>
          </cell>
        </row>
        <row r="542">
          <cell r="A542" t="str">
            <v>3-143</v>
          </cell>
          <cell r="B542" t="str">
            <v>E4-</v>
          </cell>
          <cell r="C542">
            <v>4</v>
          </cell>
          <cell r="D542" t="str">
            <v>FS / PE / GENERAL / MTN / SUPPORT MTN JOB</v>
          </cell>
          <cell r="E542" t="str">
            <v>ฟิตติ้ง</v>
          </cell>
          <cell r="F542" t="str">
            <v>FITTING</v>
          </cell>
          <cell r="G542" t="str">
            <v>KQ2H08-03S</v>
          </cell>
          <cell r="H542">
            <v>47.88</v>
          </cell>
          <cell r="I542">
            <v>20</v>
          </cell>
          <cell r="J542">
            <v>5</v>
          </cell>
          <cell r="K542" t="str">
            <v>PCS.</v>
          </cell>
          <cell r="L542" t="str">
            <v>SMC</v>
          </cell>
          <cell r="M542" t="str">
            <v>SMC (THAILAND) LTD.</v>
          </cell>
          <cell r="N542" t="str">
            <v>5 Days</v>
          </cell>
          <cell r="O542" t="str">
            <v>SMCT</v>
          </cell>
        </row>
        <row r="543">
          <cell r="A543" t="str">
            <v>3-144</v>
          </cell>
          <cell r="B543" t="str">
            <v>E4-</v>
          </cell>
          <cell r="C543">
            <v>26</v>
          </cell>
          <cell r="D543" t="str">
            <v>FS / PE / GENERAL / MTN / SUPPORT MTN JOB</v>
          </cell>
          <cell r="E543" t="str">
            <v>ฟิตติ้งลด</v>
          </cell>
          <cell r="F543" t="str">
            <v>FITTING</v>
          </cell>
          <cell r="G543" t="str">
            <v>KQ2H08-10</v>
          </cell>
          <cell r="H543">
            <v>78.28</v>
          </cell>
          <cell r="I543">
            <v>20</v>
          </cell>
          <cell r="J543">
            <v>4</v>
          </cell>
          <cell r="K543" t="str">
            <v>PCS.</v>
          </cell>
          <cell r="L543" t="str">
            <v>SMC</v>
          </cell>
          <cell r="M543" t="str">
            <v>SMC (THAILAND) LTD.</v>
          </cell>
          <cell r="N543" t="str">
            <v>5 Days</v>
          </cell>
          <cell r="O543" t="str">
            <v>SMCT</v>
          </cell>
        </row>
        <row r="544">
          <cell r="A544" t="str">
            <v>3-145</v>
          </cell>
          <cell r="B544" t="str">
            <v>E4-</v>
          </cell>
          <cell r="C544">
            <v>5</v>
          </cell>
          <cell r="D544" t="str">
            <v>FS / PE / GENERAL / MTN / SUPPORT MTN JOB</v>
          </cell>
          <cell r="E544" t="str">
            <v>ฟิตติ้ง</v>
          </cell>
          <cell r="F544" t="str">
            <v>FITTING</v>
          </cell>
          <cell r="G544" t="str">
            <v>KQ2H10-00</v>
          </cell>
          <cell r="H544">
            <v>84.36</v>
          </cell>
          <cell r="I544">
            <v>15</v>
          </cell>
          <cell r="J544">
            <v>4</v>
          </cell>
          <cell r="K544" t="str">
            <v>PCS.</v>
          </cell>
          <cell r="L544" t="str">
            <v>SMC</v>
          </cell>
          <cell r="M544" t="str">
            <v>SMC (THAILAND) LTD.</v>
          </cell>
          <cell r="N544" t="str">
            <v>5 Days</v>
          </cell>
          <cell r="O544" t="str">
            <v>SMCT</v>
          </cell>
        </row>
        <row r="545">
          <cell r="A545" t="str">
            <v>3-146</v>
          </cell>
          <cell r="B545" t="str">
            <v>E4-</v>
          </cell>
          <cell r="C545">
            <v>5</v>
          </cell>
          <cell r="D545" t="str">
            <v>FS / PE / GENERAL / MTN / SUPPORT MTN JOB</v>
          </cell>
          <cell r="E545" t="str">
            <v>ฟิตติ้ง</v>
          </cell>
          <cell r="F545" t="str">
            <v>FITTING</v>
          </cell>
          <cell r="G545" t="str">
            <v>KQ2H10-02S</v>
          </cell>
          <cell r="H545">
            <v>49.4</v>
          </cell>
          <cell r="I545">
            <v>20</v>
          </cell>
          <cell r="J545">
            <v>5</v>
          </cell>
          <cell r="K545" t="str">
            <v>PCS.</v>
          </cell>
          <cell r="L545" t="str">
            <v>SMC</v>
          </cell>
          <cell r="M545" t="str">
            <v>SMC (THAILAND) LTD.</v>
          </cell>
          <cell r="N545" t="str">
            <v>5 Days</v>
          </cell>
          <cell r="O545" t="str">
            <v>SMCT</v>
          </cell>
        </row>
        <row r="546">
          <cell r="A546" t="str">
            <v>3-147</v>
          </cell>
          <cell r="B546" t="str">
            <v>E4-</v>
          </cell>
          <cell r="C546">
            <v>5</v>
          </cell>
          <cell r="D546" t="str">
            <v>FS / PE / GENERAL / MTN / SUPPORT MTN JOB</v>
          </cell>
          <cell r="E546" t="str">
            <v>ฟิตติ้ง</v>
          </cell>
          <cell r="F546" t="str">
            <v>FITTING</v>
          </cell>
          <cell r="G546" t="str">
            <v>KQ2H10-03S</v>
          </cell>
          <cell r="H546">
            <v>50.92</v>
          </cell>
          <cell r="I546">
            <v>10</v>
          </cell>
          <cell r="J546">
            <v>4</v>
          </cell>
          <cell r="K546" t="str">
            <v>PCS.</v>
          </cell>
          <cell r="L546" t="str">
            <v>SMC</v>
          </cell>
          <cell r="M546" t="str">
            <v>SMC (THAILAND) LTD.</v>
          </cell>
          <cell r="N546" t="str">
            <v>5 Days</v>
          </cell>
          <cell r="O546" t="str">
            <v>SMCT</v>
          </cell>
        </row>
        <row r="547">
          <cell r="A547" t="str">
            <v>3-148</v>
          </cell>
          <cell r="B547" t="str">
            <v>E4-</v>
          </cell>
          <cell r="C547">
            <v>27</v>
          </cell>
          <cell r="D547" t="str">
            <v>FS / PE / GENERAL / MTN / SUPPORT MTN JOB</v>
          </cell>
          <cell r="E547" t="str">
            <v>ฟิตติ้งลด</v>
          </cell>
          <cell r="F547" t="str">
            <v>FITTING</v>
          </cell>
          <cell r="G547" t="str">
            <v>KQ2H10-12</v>
          </cell>
          <cell r="H547">
            <v>85.88</v>
          </cell>
          <cell r="I547">
            <v>20</v>
          </cell>
          <cell r="J547">
            <v>4</v>
          </cell>
          <cell r="K547" t="str">
            <v>PCS.</v>
          </cell>
          <cell r="L547" t="str">
            <v>SMC</v>
          </cell>
          <cell r="M547" t="str">
            <v>SMC (THAILAND) LTD.</v>
          </cell>
          <cell r="N547" t="str">
            <v>5 Days</v>
          </cell>
          <cell r="O547" t="str">
            <v>SMCT</v>
          </cell>
        </row>
        <row r="548">
          <cell r="A548" t="str">
            <v>3-149</v>
          </cell>
          <cell r="B548" t="str">
            <v>E4-</v>
          </cell>
          <cell r="C548">
            <v>6</v>
          </cell>
          <cell r="D548" t="str">
            <v>FS / PE / GENERAL / MTN / SUPPORT MTN JOB</v>
          </cell>
          <cell r="E548" t="str">
            <v>ฟิตติ้งลด</v>
          </cell>
          <cell r="F548" t="str">
            <v>FITTING</v>
          </cell>
          <cell r="G548" t="str">
            <v>KQ2H12-00</v>
          </cell>
          <cell r="H548">
            <v>94.24</v>
          </cell>
          <cell r="I548">
            <v>10</v>
          </cell>
          <cell r="J548">
            <v>3</v>
          </cell>
          <cell r="K548" t="str">
            <v>PCS.</v>
          </cell>
          <cell r="L548" t="str">
            <v>SMC</v>
          </cell>
          <cell r="M548" t="str">
            <v>SMC (THAILAND) LTD.</v>
          </cell>
          <cell r="N548" t="str">
            <v>5 Days</v>
          </cell>
          <cell r="O548" t="str">
            <v>SMCT</v>
          </cell>
        </row>
        <row r="549">
          <cell r="A549" t="str">
            <v>3-150</v>
          </cell>
          <cell r="B549" t="str">
            <v>E4-</v>
          </cell>
          <cell r="C549">
            <v>6</v>
          </cell>
          <cell r="D549" t="str">
            <v>FS / PE / GENERAL / MTN / SUPPORT MTN JOB</v>
          </cell>
          <cell r="E549" t="str">
            <v>ฟิตติ้งลด</v>
          </cell>
          <cell r="F549" t="str">
            <v>FITTING</v>
          </cell>
          <cell r="G549" t="str">
            <v>KQ2H12-02S</v>
          </cell>
          <cell r="H549">
            <v>63.84</v>
          </cell>
          <cell r="I549">
            <v>10</v>
          </cell>
          <cell r="J549">
            <v>3</v>
          </cell>
          <cell r="K549" t="str">
            <v>PCS.</v>
          </cell>
          <cell r="L549" t="str">
            <v>SMC</v>
          </cell>
          <cell r="M549" t="str">
            <v>SMC (THAILAND) LTD.</v>
          </cell>
          <cell r="N549" t="str">
            <v>5 Days</v>
          </cell>
          <cell r="O549" t="str">
            <v>SMCT</v>
          </cell>
        </row>
        <row r="550">
          <cell r="A550" t="str">
            <v>3-151</v>
          </cell>
          <cell r="B550" t="str">
            <v>E4-</v>
          </cell>
          <cell r="C550">
            <v>7</v>
          </cell>
          <cell r="D550" t="str">
            <v>FS / PE / GENERAL / MTN / SUPPORT MTN JOB</v>
          </cell>
          <cell r="E550" t="str">
            <v>ฟิตติ้งลด</v>
          </cell>
          <cell r="F550" t="str">
            <v>FITTING</v>
          </cell>
          <cell r="G550" t="str">
            <v>KQ2H12-03S</v>
          </cell>
          <cell r="H550">
            <v>63.84</v>
          </cell>
          <cell r="I550">
            <v>10</v>
          </cell>
          <cell r="J550">
            <v>4</v>
          </cell>
          <cell r="K550" t="str">
            <v>PCS.</v>
          </cell>
          <cell r="L550" t="str">
            <v>SMC</v>
          </cell>
          <cell r="M550" t="str">
            <v>SMC (THAILAND) LTD.</v>
          </cell>
          <cell r="N550" t="str">
            <v>5 Days</v>
          </cell>
          <cell r="O550" t="str">
            <v>SMCT</v>
          </cell>
        </row>
        <row r="551">
          <cell r="A551" t="str">
            <v>3-152</v>
          </cell>
          <cell r="B551" t="str">
            <v>E4-</v>
          </cell>
          <cell r="C551">
            <v>7</v>
          </cell>
          <cell r="D551" t="str">
            <v>FS / PE / GENERAL / MTN / SUPPORT MTN JOB</v>
          </cell>
          <cell r="E551" t="str">
            <v>ฟิตติ้งลด</v>
          </cell>
          <cell r="F551" t="str">
            <v>FITTING</v>
          </cell>
          <cell r="G551" t="str">
            <v>KQ2H12-04S</v>
          </cell>
          <cell r="H551">
            <v>74.48</v>
          </cell>
          <cell r="I551">
            <v>5</v>
          </cell>
          <cell r="J551">
            <v>2</v>
          </cell>
          <cell r="K551" t="str">
            <v>PCS.</v>
          </cell>
          <cell r="L551" t="str">
            <v>SMC</v>
          </cell>
          <cell r="M551" t="str">
            <v>SMC (THAILAND) LTD.</v>
          </cell>
          <cell r="N551" t="str">
            <v>5 Days</v>
          </cell>
          <cell r="O551" t="str">
            <v>SMCT</v>
          </cell>
        </row>
        <row r="552">
          <cell r="A552" t="str">
            <v>3-153</v>
          </cell>
          <cell r="B552" t="str">
            <v>E4-</v>
          </cell>
          <cell r="C552">
            <v>8</v>
          </cell>
          <cell r="D552" t="str">
            <v>FS / PE / GENERAL / MTN / SUPPORT MTN JOB</v>
          </cell>
          <cell r="E552" t="str">
            <v>ฟิตติ้ง</v>
          </cell>
          <cell r="F552" t="str">
            <v>FITTING</v>
          </cell>
          <cell r="G552" t="str">
            <v>KQ2L04-M5</v>
          </cell>
          <cell r="H552">
            <v>58.52</v>
          </cell>
          <cell r="I552">
            <v>20</v>
          </cell>
          <cell r="J552">
            <v>5</v>
          </cell>
          <cell r="K552" t="str">
            <v>PCS.</v>
          </cell>
          <cell r="L552" t="str">
            <v>SMC</v>
          </cell>
          <cell r="M552" t="str">
            <v>SMC (THAILAND) LTD.</v>
          </cell>
          <cell r="N552" t="str">
            <v>5 Days</v>
          </cell>
          <cell r="O552" t="str">
            <v>SMCT</v>
          </cell>
        </row>
        <row r="553">
          <cell r="A553" t="str">
            <v>3-154</v>
          </cell>
          <cell r="B553" t="str">
            <v>E4-</v>
          </cell>
          <cell r="C553">
            <v>8</v>
          </cell>
          <cell r="D553" t="str">
            <v>FS / PE / GENERAL / MTN / SUPPORT MTN JOB</v>
          </cell>
          <cell r="E553" t="str">
            <v>ฟิตติ้ง</v>
          </cell>
          <cell r="F553" t="str">
            <v>FITTING</v>
          </cell>
          <cell r="G553" t="str">
            <v>KQ2L04-01S</v>
          </cell>
          <cell r="H553">
            <v>53.96</v>
          </cell>
          <cell r="I553">
            <v>10</v>
          </cell>
          <cell r="J553">
            <v>4</v>
          </cell>
          <cell r="K553" t="str">
            <v>PCS.</v>
          </cell>
          <cell r="L553" t="str">
            <v>SMC</v>
          </cell>
          <cell r="M553" t="str">
            <v>SMC (THAILAND) LTD.</v>
          </cell>
          <cell r="N553" t="str">
            <v>5 Days</v>
          </cell>
          <cell r="O553" t="str">
            <v>SMCT</v>
          </cell>
        </row>
        <row r="554">
          <cell r="A554" t="str">
            <v>3-155</v>
          </cell>
          <cell r="B554" t="str">
            <v>E4-</v>
          </cell>
          <cell r="C554">
            <v>8</v>
          </cell>
          <cell r="D554" t="str">
            <v>FS / PE / GENERAL / MTN / SUPPORT MTN JOB</v>
          </cell>
          <cell r="E554" t="str">
            <v>ฟิตติ้ง</v>
          </cell>
          <cell r="F554" t="str">
            <v>FITTING</v>
          </cell>
          <cell r="G554" t="str">
            <v>KQ2L04-02S</v>
          </cell>
          <cell r="H554">
            <v>62.32</v>
          </cell>
          <cell r="I554">
            <v>10</v>
          </cell>
          <cell r="J554">
            <v>4</v>
          </cell>
          <cell r="K554" t="str">
            <v>PCS.</v>
          </cell>
          <cell r="L554" t="str">
            <v>SMC</v>
          </cell>
          <cell r="M554" t="str">
            <v>SMC (THAILAND) LTD.</v>
          </cell>
          <cell r="N554" t="str">
            <v>5 Days</v>
          </cell>
          <cell r="O554" t="str">
            <v>SMCT</v>
          </cell>
        </row>
        <row r="555">
          <cell r="A555" t="str">
            <v>3-156</v>
          </cell>
          <cell r="B555" t="str">
            <v>E4-</v>
          </cell>
          <cell r="C555">
            <v>9</v>
          </cell>
          <cell r="D555" t="str">
            <v>FS / PE / GENERAL / MTN / SUPPORT MTN JOB</v>
          </cell>
          <cell r="E555" t="str">
            <v>ฟิตติ้ง</v>
          </cell>
          <cell r="F555" t="str">
            <v>FITTING</v>
          </cell>
          <cell r="G555" t="str">
            <v>KQ2L06-00</v>
          </cell>
          <cell r="H555">
            <v>62.32</v>
          </cell>
          <cell r="I555">
            <v>20</v>
          </cell>
          <cell r="J555">
            <v>5</v>
          </cell>
          <cell r="K555" t="str">
            <v>PCS.</v>
          </cell>
          <cell r="L555" t="str">
            <v>SMC</v>
          </cell>
          <cell r="M555" t="str">
            <v>SMC (THAILAND) LTD.</v>
          </cell>
          <cell r="N555" t="str">
            <v>5 Days</v>
          </cell>
          <cell r="O555" t="str">
            <v>SMCT</v>
          </cell>
        </row>
        <row r="556">
          <cell r="A556" t="str">
            <v>3-157</v>
          </cell>
          <cell r="B556" t="str">
            <v>E4-</v>
          </cell>
          <cell r="C556">
            <v>8</v>
          </cell>
          <cell r="D556" t="str">
            <v>FS / PE / GENERAL / MTN / SUPPORT MTN JOB</v>
          </cell>
          <cell r="E556" t="str">
            <v>ฟิตติ้ง</v>
          </cell>
          <cell r="F556" t="str">
            <v>FITTING</v>
          </cell>
          <cell r="G556" t="str">
            <v>KQ2L06-M5</v>
          </cell>
          <cell r="H556">
            <v>65.36</v>
          </cell>
          <cell r="I556">
            <v>10</v>
          </cell>
          <cell r="J556">
            <v>4</v>
          </cell>
          <cell r="K556" t="str">
            <v>PCS.</v>
          </cell>
          <cell r="L556" t="str">
            <v>SMC</v>
          </cell>
          <cell r="M556" t="str">
            <v>SMC (THAILAND) LTD.</v>
          </cell>
          <cell r="N556" t="str">
            <v>5 Days</v>
          </cell>
          <cell r="O556" t="str">
            <v>SMCT</v>
          </cell>
        </row>
        <row r="557">
          <cell r="A557" t="str">
            <v>3-158</v>
          </cell>
          <cell r="B557" t="str">
            <v>E4-</v>
          </cell>
          <cell r="C557">
            <v>8</v>
          </cell>
          <cell r="D557" t="str">
            <v>FS / PE / GENERAL / MTN / SUPPORT MTN JOB</v>
          </cell>
          <cell r="E557" t="str">
            <v>ฟิตติ้ง</v>
          </cell>
          <cell r="F557" t="str">
            <v>FITTING</v>
          </cell>
          <cell r="G557" t="str">
            <v>KQ2L06-M6</v>
          </cell>
          <cell r="H557">
            <v>65.36</v>
          </cell>
          <cell r="I557">
            <v>10</v>
          </cell>
          <cell r="J557">
            <v>4</v>
          </cell>
          <cell r="K557" t="str">
            <v>PCS.</v>
          </cell>
          <cell r="L557" t="str">
            <v>SMC</v>
          </cell>
          <cell r="M557" t="str">
            <v>SMC (THAILAND) LTD.</v>
          </cell>
          <cell r="N557" t="str">
            <v>5 Days</v>
          </cell>
          <cell r="O557" t="str">
            <v>SMCT</v>
          </cell>
        </row>
        <row r="558">
          <cell r="A558" t="str">
            <v>3-159</v>
          </cell>
          <cell r="B558" t="str">
            <v>E4-</v>
          </cell>
          <cell r="C558">
            <v>9</v>
          </cell>
          <cell r="D558" t="str">
            <v>FS / PE / GENERAL / MTN / SUPPORT MTN JOB</v>
          </cell>
          <cell r="E558" t="str">
            <v>ฟิตติ้ง</v>
          </cell>
          <cell r="F558" t="str">
            <v>FITTING</v>
          </cell>
          <cell r="G558" t="str">
            <v>KQ2L06-01S</v>
          </cell>
          <cell r="H558">
            <v>57</v>
          </cell>
          <cell r="I558">
            <v>20</v>
          </cell>
          <cell r="J558">
            <v>5</v>
          </cell>
          <cell r="K558" t="str">
            <v>PCS.</v>
          </cell>
          <cell r="L558" t="str">
            <v>SMC</v>
          </cell>
          <cell r="M558" t="str">
            <v>SMC (THAILAND) LTD.</v>
          </cell>
          <cell r="N558" t="str">
            <v>5 Days</v>
          </cell>
          <cell r="O558" t="str">
            <v>SMCT</v>
          </cell>
        </row>
        <row r="559">
          <cell r="A559" t="str">
            <v>3-160</v>
          </cell>
          <cell r="B559" t="str">
            <v>E4-</v>
          </cell>
          <cell r="C559">
            <v>10</v>
          </cell>
          <cell r="D559" t="str">
            <v>FS / PE / GENERAL / MTN / SUPPORT MTN JOB</v>
          </cell>
          <cell r="E559" t="str">
            <v>ฟิตติ้ง</v>
          </cell>
          <cell r="F559" t="str">
            <v>FITTING</v>
          </cell>
          <cell r="G559" t="str">
            <v>KQ2L06-02S</v>
          </cell>
          <cell r="H559">
            <v>60.04</v>
          </cell>
          <cell r="I559">
            <v>20</v>
          </cell>
          <cell r="J559">
            <v>5</v>
          </cell>
          <cell r="K559" t="str">
            <v>PCS.</v>
          </cell>
          <cell r="L559" t="str">
            <v>SMC</v>
          </cell>
          <cell r="M559" t="str">
            <v>SMC (THAILAND) LTD.</v>
          </cell>
          <cell r="N559" t="str">
            <v>5 Days</v>
          </cell>
          <cell r="O559" t="str">
            <v>SMCT</v>
          </cell>
        </row>
        <row r="560">
          <cell r="A560" t="str">
            <v>3-161</v>
          </cell>
          <cell r="B560" t="str">
            <v>E4-</v>
          </cell>
          <cell r="C560">
            <v>10</v>
          </cell>
          <cell r="D560" t="str">
            <v>FS / PE / GENERAL / MTN / SUPPORT MTN JOB</v>
          </cell>
          <cell r="E560" t="str">
            <v>ฟิตติ้ง</v>
          </cell>
          <cell r="F560" t="str">
            <v>FITTING</v>
          </cell>
          <cell r="G560" t="str">
            <v>KQ2L06-03S</v>
          </cell>
          <cell r="H560">
            <v>66.88</v>
          </cell>
          <cell r="I560">
            <v>15</v>
          </cell>
          <cell r="J560">
            <v>5</v>
          </cell>
          <cell r="K560" t="str">
            <v>PCS.</v>
          </cell>
          <cell r="L560" t="str">
            <v>SMC</v>
          </cell>
          <cell r="M560" t="str">
            <v>SMC (THAILAND) LTD.</v>
          </cell>
          <cell r="N560" t="str">
            <v>5 Days</v>
          </cell>
          <cell r="O560" t="str">
            <v>SMCT</v>
          </cell>
        </row>
        <row r="561">
          <cell r="A561" t="str">
            <v>3-162</v>
          </cell>
          <cell r="B561" t="str">
            <v>E4-</v>
          </cell>
          <cell r="C561">
            <v>11</v>
          </cell>
          <cell r="D561" t="str">
            <v>FS / PE / GENERAL / MTN / SUPPORT MTN JOB</v>
          </cell>
          <cell r="E561" t="str">
            <v>ฟิตติ้ง</v>
          </cell>
          <cell r="F561" t="str">
            <v>FITTING</v>
          </cell>
          <cell r="G561" t="str">
            <v>KQ2L08-00</v>
          </cell>
          <cell r="H561">
            <v>72.959999999999994</v>
          </cell>
          <cell r="I561">
            <v>10</v>
          </cell>
          <cell r="J561">
            <v>4</v>
          </cell>
          <cell r="K561" t="str">
            <v>PCS.</v>
          </cell>
          <cell r="L561" t="str">
            <v>SMC</v>
          </cell>
          <cell r="M561" t="str">
            <v>SMC (THAILAND) LTD.</v>
          </cell>
          <cell r="N561" t="str">
            <v>5 Days</v>
          </cell>
          <cell r="O561" t="str">
            <v>SMCT</v>
          </cell>
        </row>
        <row r="562">
          <cell r="A562" t="str">
            <v>3-163</v>
          </cell>
          <cell r="B562" t="str">
            <v>E4-</v>
          </cell>
          <cell r="C562">
            <v>12</v>
          </cell>
          <cell r="D562" t="str">
            <v>FS / PE / GENERAL / MTN / SUPPORT MTN JOB</v>
          </cell>
          <cell r="E562" t="str">
            <v>ฟิตติ้ง</v>
          </cell>
          <cell r="F562" t="str">
            <v>FITTING</v>
          </cell>
          <cell r="G562" t="str">
            <v>KQ2L08-01S</v>
          </cell>
          <cell r="H562">
            <v>65.36</v>
          </cell>
          <cell r="I562">
            <v>20</v>
          </cell>
          <cell r="J562">
            <v>5</v>
          </cell>
          <cell r="K562" t="str">
            <v>PCS.</v>
          </cell>
          <cell r="L562" t="str">
            <v>SMC</v>
          </cell>
          <cell r="M562" t="str">
            <v>SMC (THAILAND) LTD.</v>
          </cell>
          <cell r="N562" t="str">
            <v>5 Days</v>
          </cell>
          <cell r="O562" t="str">
            <v>SMCT</v>
          </cell>
        </row>
        <row r="563">
          <cell r="A563" t="str">
            <v>3-164</v>
          </cell>
          <cell r="B563" t="str">
            <v>E4-</v>
          </cell>
          <cell r="C563">
            <v>12</v>
          </cell>
          <cell r="D563" t="str">
            <v>FS / PE / GENERAL / MTN / SUPPORT MTN JOB</v>
          </cell>
          <cell r="E563" t="str">
            <v>ฟิตติ้ง</v>
          </cell>
          <cell r="F563" t="str">
            <v>FITTING</v>
          </cell>
          <cell r="G563" t="str">
            <v>KQ2L08-02S</v>
          </cell>
          <cell r="H563">
            <v>68.400000000000006</v>
          </cell>
          <cell r="I563">
            <v>20</v>
          </cell>
          <cell r="J563">
            <v>5</v>
          </cell>
          <cell r="K563" t="str">
            <v>PCS.</v>
          </cell>
          <cell r="L563" t="str">
            <v>SMC</v>
          </cell>
          <cell r="M563" t="str">
            <v>SMC (THAILAND) LTD.</v>
          </cell>
          <cell r="N563" t="str">
            <v>5 Days</v>
          </cell>
          <cell r="O563" t="str">
            <v>SMCT</v>
          </cell>
        </row>
        <row r="564">
          <cell r="A564" t="str">
            <v>3-165</v>
          </cell>
          <cell r="B564" t="str">
            <v>E4-</v>
          </cell>
          <cell r="C564">
            <v>13</v>
          </cell>
          <cell r="D564" t="str">
            <v>FS / PE / GENERAL / MTN / SUPPORT MTN JOB</v>
          </cell>
          <cell r="E564" t="str">
            <v>ฟิตติ้ง</v>
          </cell>
          <cell r="F564" t="str">
            <v>FITTING</v>
          </cell>
          <cell r="G564" t="str">
            <v>KQ2L08-03S</v>
          </cell>
          <cell r="H564">
            <v>65.36</v>
          </cell>
          <cell r="I564">
            <v>20</v>
          </cell>
          <cell r="J564">
            <v>5</v>
          </cell>
          <cell r="K564" t="str">
            <v>PCS.</v>
          </cell>
          <cell r="L564" t="str">
            <v>SMC</v>
          </cell>
          <cell r="M564" t="str">
            <v>SMC (THAILAND) LTD.</v>
          </cell>
          <cell r="N564" t="str">
            <v>5 Days</v>
          </cell>
          <cell r="O564" t="str">
            <v>SMCT</v>
          </cell>
        </row>
        <row r="565">
          <cell r="A565" t="str">
            <v>3-166</v>
          </cell>
          <cell r="B565" t="str">
            <v>E4-</v>
          </cell>
          <cell r="C565">
            <v>13</v>
          </cell>
          <cell r="D565" t="str">
            <v>FS / PE / GENERAL / MTN / SUPPORT MTN JOB</v>
          </cell>
          <cell r="E565" t="str">
            <v>ฟิตติ้ง</v>
          </cell>
          <cell r="F565" t="str">
            <v>FITTING</v>
          </cell>
          <cell r="G565" t="str">
            <v>KQ2L10-01S</v>
          </cell>
          <cell r="H565">
            <v>88.16</v>
          </cell>
          <cell r="I565">
            <v>10</v>
          </cell>
          <cell r="J565">
            <v>3</v>
          </cell>
          <cell r="K565" t="str">
            <v>PCS.</v>
          </cell>
          <cell r="L565" t="str">
            <v>SMC</v>
          </cell>
          <cell r="M565" t="str">
            <v>SMC (THAILAND) LTD.</v>
          </cell>
          <cell r="N565" t="str">
            <v>5 Days</v>
          </cell>
          <cell r="O565" t="str">
            <v>SMCT</v>
          </cell>
        </row>
        <row r="566">
          <cell r="A566" t="str">
            <v>3-167</v>
          </cell>
          <cell r="B566" t="str">
            <v>E4-</v>
          </cell>
          <cell r="C566">
            <v>14</v>
          </cell>
          <cell r="D566" t="str">
            <v>FS / PE / GENERAL / MTN / SUPPORT MTN JOB</v>
          </cell>
          <cell r="E566" t="str">
            <v>ฟิตติ้ง</v>
          </cell>
          <cell r="F566" t="str">
            <v>FITTING</v>
          </cell>
          <cell r="G566" t="str">
            <v>KQ2L10-02S</v>
          </cell>
          <cell r="H566">
            <v>88.16</v>
          </cell>
          <cell r="I566">
            <v>20</v>
          </cell>
          <cell r="J566">
            <v>4</v>
          </cell>
          <cell r="K566" t="str">
            <v>PCS.</v>
          </cell>
          <cell r="L566" t="str">
            <v>SMC</v>
          </cell>
          <cell r="M566" t="str">
            <v>SMC (THAILAND) LTD.</v>
          </cell>
          <cell r="N566" t="str">
            <v>5 Days</v>
          </cell>
          <cell r="O566" t="str">
            <v>SMCT</v>
          </cell>
        </row>
        <row r="567">
          <cell r="A567" t="str">
            <v>3-168</v>
          </cell>
          <cell r="B567" t="str">
            <v>E4-</v>
          </cell>
          <cell r="C567">
            <v>14</v>
          </cell>
          <cell r="D567" t="str">
            <v>FS / PE / GENERAL / MTN / SUPPORT MTN JOB</v>
          </cell>
          <cell r="E567" t="str">
            <v>ฟิตติ้ง</v>
          </cell>
          <cell r="F567" t="str">
            <v>FITTING</v>
          </cell>
          <cell r="G567" t="str">
            <v>KQ2L10-03S</v>
          </cell>
          <cell r="H567">
            <v>90.44</v>
          </cell>
          <cell r="I567">
            <v>10</v>
          </cell>
          <cell r="J567">
            <v>4</v>
          </cell>
          <cell r="K567" t="str">
            <v>PCS.</v>
          </cell>
          <cell r="L567" t="str">
            <v>SMC</v>
          </cell>
          <cell r="M567" t="str">
            <v>SMC (THAILAND) LTD.</v>
          </cell>
          <cell r="N567" t="str">
            <v>5 Days</v>
          </cell>
          <cell r="O567" t="str">
            <v>SMCT</v>
          </cell>
        </row>
        <row r="568">
          <cell r="A568" t="str">
            <v>3-169</v>
          </cell>
          <cell r="B568" t="str">
            <v>E4-</v>
          </cell>
          <cell r="C568">
            <v>15</v>
          </cell>
          <cell r="D568" t="str">
            <v>FS / PE / GENERAL / MTN / SUPPORT MTN JOB</v>
          </cell>
          <cell r="E568" t="str">
            <v>ฟิตติ้ง</v>
          </cell>
          <cell r="F568" t="str">
            <v>FITTING</v>
          </cell>
          <cell r="G568" t="str">
            <v>KQ2L10-04S</v>
          </cell>
          <cell r="H568">
            <v>98.8</v>
          </cell>
          <cell r="I568">
            <v>5</v>
          </cell>
          <cell r="J568">
            <v>3</v>
          </cell>
          <cell r="K568" t="str">
            <v>PCS.</v>
          </cell>
          <cell r="L568" t="str">
            <v>SMC</v>
          </cell>
          <cell r="M568" t="str">
            <v>SMC (THAILAND) LTD.</v>
          </cell>
          <cell r="N568" t="str">
            <v>5 Days</v>
          </cell>
          <cell r="O568" t="str">
            <v>SMCT</v>
          </cell>
        </row>
        <row r="569">
          <cell r="A569" t="str">
            <v>3-170</v>
          </cell>
          <cell r="B569" t="str">
            <v>Store-</v>
          </cell>
          <cell r="C569" t="str">
            <v>M/C</v>
          </cell>
          <cell r="D569" t="str">
            <v>FS / PE / GENERAL / MTN / SUPPORT MTN JOB</v>
          </cell>
          <cell r="E569" t="str">
            <v>ฟิตติ้ง</v>
          </cell>
          <cell r="F569" t="str">
            <v>FITTING</v>
          </cell>
          <cell r="G569" t="str">
            <v>KQ2L10-12</v>
          </cell>
          <cell r="H569">
            <v>95</v>
          </cell>
          <cell r="I569">
            <v>5</v>
          </cell>
          <cell r="J569">
            <v>1</v>
          </cell>
          <cell r="K569" t="str">
            <v>PCS.</v>
          </cell>
          <cell r="L569" t="str">
            <v>SMC</v>
          </cell>
          <cell r="M569" t="str">
            <v>SMC (THAILAND) LTD.</v>
          </cell>
          <cell r="N569" t="str">
            <v>5 Days</v>
          </cell>
          <cell r="O569" t="str">
            <v>SMCT</v>
          </cell>
        </row>
        <row r="570">
          <cell r="A570" t="str">
            <v>3-171</v>
          </cell>
          <cell r="B570" t="str">
            <v>E4-</v>
          </cell>
          <cell r="C570">
            <v>15</v>
          </cell>
          <cell r="D570" t="str">
            <v>FS / PE / GENERAL / MTN / SUPPORT MTN JOB</v>
          </cell>
          <cell r="E570" t="str">
            <v>ฟิตติ้ง</v>
          </cell>
          <cell r="F570" t="str">
            <v>FITTING</v>
          </cell>
          <cell r="G570" t="str">
            <v>KQ2L12-02S</v>
          </cell>
          <cell r="H570">
            <v>111.72</v>
          </cell>
          <cell r="I570">
            <v>10</v>
          </cell>
          <cell r="J570">
            <v>3</v>
          </cell>
          <cell r="K570" t="str">
            <v>PCS.</v>
          </cell>
          <cell r="L570" t="str">
            <v>SMC</v>
          </cell>
          <cell r="M570" t="str">
            <v>SMC (THAILAND) LTD.</v>
          </cell>
          <cell r="N570" t="str">
            <v>5 Days</v>
          </cell>
          <cell r="O570" t="str">
            <v>SMCT</v>
          </cell>
        </row>
        <row r="571">
          <cell r="A571" t="str">
            <v>3-172</v>
          </cell>
          <cell r="B571" t="str">
            <v>E4-</v>
          </cell>
          <cell r="C571">
            <v>16</v>
          </cell>
          <cell r="D571" t="str">
            <v>FS / PE / GENERAL / MTN / SUPPORT MTN JOB</v>
          </cell>
          <cell r="E571" t="str">
            <v>ฟิตติ้ง</v>
          </cell>
          <cell r="F571" t="str">
            <v>FITTING</v>
          </cell>
          <cell r="G571" t="str">
            <v>KQ2L12-03S</v>
          </cell>
          <cell r="H571">
            <v>100.32</v>
          </cell>
          <cell r="I571">
            <v>10</v>
          </cell>
          <cell r="J571">
            <v>3</v>
          </cell>
          <cell r="K571" t="str">
            <v>PCS.</v>
          </cell>
          <cell r="L571" t="str">
            <v>SMC</v>
          </cell>
          <cell r="M571" t="str">
            <v>SMC (THAILAND) LTD.</v>
          </cell>
          <cell r="N571" t="str">
            <v>5 Days</v>
          </cell>
          <cell r="O571" t="str">
            <v>SMCT</v>
          </cell>
        </row>
        <row r="572">
          <cell r="A572" t="str">
            <v>3-173</v>
          </cell>
          <cell r="B572" t="str">
            <v>E4-</v>
          </cell>
          <cell r="C572">
            <v>16</v>
          </cell>
          <cell r="D572" t="str">
            <v>FS / PE / GENERAL / MTN / SUPPORT MTN JOB</v>
          </cell>
          <cell r="E572" t="str">
            <v>ฟิตติ้ง</v>
          </cell>
          <cell r="F572" t="str">
            <v>FITTING</v>
          </cell>
          <cell r="G572" t="str">
            <v>KQ2L12-04S</v>
          </cell>
          <cell r="H572">
            <v>83</v>
          </cell>
          <cell r="I572">
            <v>5</v>
          </cell>
          <cell r="J572">
            <v>3</v>
          </cell>
          <cell r="K572" t="str">
            <v>PCS.</v>
          </cell>
          <cell r="L572" t="str">
            <v>SMC</v>
          </cell>
          <cell r="M572" t="str">
            <v>SMC (THAILAND) LTD.</v>
          </cell>
          <cell r="N572" t="str">
            <v>5 Days</v>
          </cell>
          <cell r="O572" t="str">
            <v>SMCT</v>
          </cell>
        </row>
        <row r="573">
          <cell r="A573" t="str">
            <v>3-174</v>
          </cell>
          <cell r="B573" t="str">
            <v>E4-</v>
          </cell>
          <cell r="C573">
            <v>17</v>
          </cell>
          <cell r="D573" t="str">
            <v>FS / PE / GENERAL / MTN / SUPPORT MTN JOB</v>
          </cell>
          <cell r="E573" t="str">
            <v>ฟิตติ้ง</v>
          </cell>
          <cell r="F573" t="str">
            <v>FITTING</v>
          </cell>
          <cell r="G573" t="str">
            <v>KQ2T04-00</v>
          </cell>
          <cell r="H573">
            <v>77.52</v>
          </cell>
          <cell r="I573">
            <v>20</v>
          </cell>
          <cell r="J573">
            <v>5</v>
          </cell>
          <cell r="K573" t="str">
            <v>PCS.</v>
          </cell>
          <cell r="L573" t="str">
            <v>SMC</v>
          </cell>
          <cell r="M573" t="str">
            <v>SMC (THAILAND) LTD.</v>
          </cell>
          <cell r="N573" t="str">
            <v>5 Days</v>
          </cell>
          <cell r="O573" t="str">
            <v>SMCT</v>
          </cell>
        </row>
        <row r="574">
          <cell r="A574" t="str">
            <v>3-175</v>
          </cell>
          <cell r="B574" t="str">
            <v>E4-</v>
          </cell>
          <cell r="C574">
            <v>17</v>
          </cell>
          <cell r="D574" t="str">
            <v>FS / PE / GENERAL / MTN / SUPPORT MTN JOB</v>
          </cell>
          <cell r="E574" t="str">
            <v>ฟิตติ้ง</v>
          </cell>
          <cell r="F574" t="str">
            <v>FITTING</v>
          </cell>
          <cell r="G574" t="str">
            <v>KQ2T06-00</v>
          </cell>
          <cell r="H574">
            <v>70</v>
          </cell>
          <cell r="I574">
            <v>30</v>
          </cell>
          <cell r="J574">
            <v>5</v>
          </cell>
          <cell r="K574" t="str">
            <v>PCS.</v>
          </cell>
          <cell r="L574" t="str">
            <v>SMC</v>
          </cell>
          <cell r="M574" t="str">
            <v>CHAVANAN EASTERN CO.,LTD.</v>
          </cell>
          <cell r="N574" t="str">
            <v>5 Days</v>
          </cell>
          <cell r="O574" t="str">
            <v>CECL</v>
          </cell>
        </row>
        <row r="575">
          <cell r="A575" t="str">
            <v>3-176</v>
          </cell>
          <cell r="B575" t="str">
            <v>E4-</v>
          </cell>
          <cell r="C575">
            <v>18</v>
          </cell>
          <cell r="D575" t="str">
            <v>FS / PE / GENERAL / MTN / SUPPORT MTN JOB</v>
          </cell>
          <cell r="E575" t="str">
            <v>ฟิตติ้ง</v>
          </cell>
          <cell r="F575" t="str">
            <v>FITTING</v>
          </cell>
          <cell r="G575" t="str">
            <v>KQ2T08-00</v>
          </cell>
          <cell r="H575">
            <v>86.64</v>
          </cell>
          <cell r="I575">
            <v>20</v>
          </cell>
          <cell r="J575">
            <v>5</v>
          </cell>
          <cell r="K575" t="str">
            <v>PCS.</v>
          </cell>
          <cell r="L575" t="str">
            <v>SMC</v>
          </cell>
          <cell r="M575" t="str">
            <v>SMC (THAILAND) LTD.</v>
          </cell>
          <cell r="N575" t="str">
            <v>5 Days</v>
          </cell>
          <cell r="O575" t="str">
            <v>SMCT</v>
          </cell>
        </row>
        <row r="576">
          <cell r="A576" t="str">
            <v>3-177</v>
          </cell>
          <cell r="B576" t="str">
            <v>E4-</v>
          </cell>
          <cell r="C576">
            <v>18</v>
          </cell>
          <cell r="D576" t="str">
            <v>FS / PE / GENERAL / MTN / SUPPORT MTN JOB</v>
          </cell>
          <cell r="E576" t="str">
            <v>ฟิตติ้ง</v>
          </cell>
          <cell r="F576" t="str">
            <v>FITTING</v>
          </cell>
          <cell r="G576" t="str">
            <v>KQ2T08-02S</v>
          </cell>
          <cell r="H576">
            <v>97.28</v>
          </cell>
          <cell r="I576">
            <v>15</v>
          </cell>
          <cell r="J576">
            <v>5</v>
          </cell>
          <cell r="K576" t="str">
            <v>PCS.</v>
          </cell>
          <cell r="L576" t="str">
            <v>SMC</v>
          </cell>
          <cell r="M576" t="str">
            <v>SMC (THAILAND) LTD.</v>
          </cell>
          <cell r="N576" t="str">
            <v>5 Days</v>
          </cell>
          <cell r="O576" t="str">
            <v>SMCT</v>
          </cell>
        </row>
        <row r="577">
          <cell r="A577" t="str">
            <v>3-178</v>
          </cell>
          <cell r="B577" t="str">
            <v>E4-</v>
          </cell>
          <cell r="C577">
            <v>19</v>
          </cell>
          <cell r="D577" t="str">
            <v>FS / PE / GENERAL / MTN / SUPPORT MTN JOB</v>
          </cell>
          <cell r="E577" t="str">
            <v>ฟิตติ้ง</v>
          </cell>
          <cell r="F577" t="str">
            <v>FITTING</v>
          </cell>
          <cell r="G577" t="str">
            <v>KQ2T08-03S</v>
          </cell>
          <cell r="H577">
            <v>103.36</v>
          </cell>
          <cell r="I577">
            <v>10</v>
          </cell>
          <cell r="J577">
            <v>3</v>
          </cell>
          <cell r="K577" t="str">
            <v>PCS.</v>
          </cell>
          <cell r="L577" t="str">
            <v>SMC</v>
          </cell>
          <cell r="M577" t="str">
            <v>SMC (THAILAND) LTD.</v>
          </cell>
          <cell r="N577" t="str">
            <v>5 Days</v>
          </cell>
          <cell r="O577" t="str">
            <v>SMCT</v>
          </cell>
        </row>
        <row r="578">
          <cell r="A578" t="str">
            <v>3-179</v>
          </cell>
          <cell r="B578" t="str">
            <v>E4-</v>
          </cell>
          <cell r="C578">
            <v>19</v>
          </cell>
          <cell r="D578" t="str">
            <v>FS / PE / GENERAL / MTN / SUPPORT MTN JOB</v>
          </cell>
          <cell r="E578" t="str">
            <v>ฟิตติ้ง</v>
          </cell>
          <cell r="F578" t="str">
            <v>FITTING</v>
          </cell>
          <cell r="G578" t="str">
            <v>KQ2T10-00</v>
          </cell>
          <cell r="H578">
            <v>100.32</v>
          </cell>
          <cell r="I578">
            <v>10</v>
          </cell>
          <cell r="J578">
            <v>3</v>
          </cell>
          <cell r="K578" t="str">
            <v>PCS.</v>
          </cell>
          <cell r="L578" t="str">
            <v>SMC</v>
          </cell>
          <cell r="M578" t="str">
            <v>SMC (THAILAND) LTD.</v>
          </cell>
          <cell r="N578" t="str">
            <v>5 Days</v>
          </cell>
          <cell r="O578" t="str">
            <v>SMCT</v>
          </cell>
        </row>
        <row r="579">
          <cell r="A579" t="str">
            <v>3-180</v>
          </cell>
          <cell r="B579" t="str">
            <v>E4-</v>
          </cell>
          <cell r="C579">
            <v>20</v>
          </cell>
          <cell r="D579" t="str">
            <v>FS / PE / GENERAL / MTN / SUPPORT MTN JOB</v>
          </cell>
          <cell r="E579" t="str">
            <v>ฟิตติ้ง</v>
          </cell>
          <cell r="F579" t="str">
            <v>FITTING</v>
          </cell>
          <cell r="G579" t="str">
            <v>KQ2T12-00</v>
          </cell>
          <cell r="H579">
            <v>140.6</v>
          </cell>
          <cell r="I579">
            <v>10</v>
          </cell>
          <cell r="J579">
            <v>3</v>
          </cell>
          <cell r="K579" t="str">
            <v>PCS.</v>
          </cell>
          <cell r="L579" t="str">
            <v>SMC</v>
          </cell>
          <cell r="M579" t="str">
            <v>SMC (THAILAND) LTD.</v>
          </cell>
          <cell r="N579" t="str">
            <v>5 Days</v>
          </cell>
          <cell r="O579" t="str">
            <v>SMCT</v>
          </cell>
        </row>
        <row r="580">
          <cell r="A580" t="str">
            <v>3-181</v>
          </cell>
          <cell r="B580" t="str">
            <v>E4-</v>
          </cell>
          <cell r="C580">
            <v>21</v>
          </cell>
          <cell r="D580" t="str">
            <v>FS / PE / GENERAL / MTN / SUPPORT MTN JOB</v>
          </cell>
          <cell r="E580" t="str">
            <v>ฟิตติ้ง</v>
          </cell>
          <cell r="F580" t="str">
            <v>FITTING</v>
          </cell>
          <cell r="G580" t="str">
            <v>KQ2U06-00</v>
          </cell>
          <cell r="H580">
            <v>84.36</v>
          </cell>
          <cell r="I580">
            <v>20</v>
          </cell>
          <cell r="J580">
            <v>3</v>
          </cell>
          <cell r="K580" t="str">
            <v>PCS.</v>
          </cell>
          <cell r="L580" t="str">
            <v>SMC</v>
          </cell>
          <cell r="M580" t="str">
            <v>SMC (THAILAND) LTD.</v>
          </cell>
          <cell r="N580" t="str">
            <v>5 Days</v>
          </cell>
          <cell r="O580" t="str">
            <v>SMCT</v>
          </cell>
        </row>
        <row r="581">
          <cell r="A581" t="str">
            <v>3-182</v>
          </cell>
          <cell r="B581" t="str">
            <v>E4-</v>
          </cell>
          <cell r="C581">
            <v>21</v>
          </cell>
          <cell r="D581" t="str">
            <v>FS / PE / GENERAL / MTN / SUPPORT MTN JOB</v>
          </cell>
          <cell r="E581" t="str">
            <v>ฟิตติ้ง</v>
          </cell>
          <cell r="F581" t="str">
            <v>FITTING</v>
          </cell>
          <cell r="G581" t="str">
            <v>KQ2U08-00</v>
          </cell>
          <cell r="H581">
            <v>99.56</v>
          </cell>
          <cell r="I581">
            <v>15</v>
          </cell>
          <cell r="J581">
            <v>5</v>
          </cell>
          <cell r="K581" t="str">
            <v>PCS.</v>
          </cell>
          <cell r="L581" t="str">
            <v>SMC</v>
          </cell>
          <cell r="M581" t="str">
            <v>SMC (THAILAND) LTD.</v>
          </cell>
          <cell r="N581" t="str">
            <v>5 Days</v>
          </cell>
          <cell r="O581" t="str">
            <v>SMCT</v>
          </cell>
        </row>
        <row r="582">
          <cell r="A582" t="str">
            <v>3-183</v>
          </cell>
          <cell r="B582" t="str">
            <v>E4-</v>
          </cell>
          <cell r="C582">
            <v>21</v>
          </cell>
          <cell r="D582" t="str">
            <v>FS / PE / GENERAL / MTN / SUPPORT MTN JOB</v>
          </cell>
          <cell r="E582" t="str">
            <v>ฟิตติ้ง</v>
          </cell>
          <cell r="F582" t="str">
            <v>FITTING</v>
          </cell>
          <cell r="G582" t="str">
            <v>KQ2U08-02S</v>
          </cell>
          <cell r="H582">
            <v>128</v>
          </cell>
          <cell r="I582">
            <v>20</v>
          </cell>
          <cell r="J582">
            <v>5</v>
          </cell>
          <cell r="K582" t="str">
            <v>PCS.</v>
          </cell>
          <cell r="L582" t="str">
            <v>SMC</v>
          </cell>
          <cell r="M582" t="str">
            <v>CHAVANAN EASTERN CO.,LTD.</v>
          </cell>
          <cell r="N582" t="str">
            <v>5 Days</v>
          </cell>
          <cell r="O582" t="str">
            <v>CECL</v>
          </cell>
        </row>
        <row r="583">
          <cell r="A583" t="str">
            <v>3-184</v>
          </cell>
          <cell r="B583" t="str">
            <v>E4-</v>
          </cell>
          <cell r="C583">
            <v>22</v>
          </cell>
          <cell r="D583" t="str">
            <v>FS / PE / GENERAL / MTN / SUPPORT MTN JOB</v>
          </cell>
          <cell r="E583" t="str">
            <v>ฟิตติ้ง</v>
          </cell>
          <cell r="F583" t="str">
            <v>FITTING</v>
          </cell>
          <cell r="G583" t="str">
            <v>KQ2U10-00</v>
          </cell>
          <cell r="H583">
            <v>110.96</v>
          </cell>
          <cell r="I583">
            <v>5</v>
          </cell>
          <cell r="J583">
            <v>3</v>
          </cell>
          <cell r="K583" t="str">
            <v>PCS.</v>
          </cell>
          <cell r="L583" t="str">
            <v>SMC</v>
          </cell>
          <cell r="M583" t="str">
            <v>SMC (THAILAND) LTD.</v>
          </cell>
          <cell r="N583" t="str">
            <v>5 Days</v>
          </cell>
          <cell r="O583" t="str">
            <v>SMCT</v>
          </cell>
        </row>
        <row r="584">
          <cell r="A584" t="str">
            <v>3-185</v>
          </cell>
          <cell r="B584" t="str">
            <v>E4-</v>
          </cell>
          <cell r="C584">
            <v>28</v>
          </cell>
          <cell r="D584" t="str">
            <v>FS / PE / GENERAL / MTN / SUPPORT MTN JOB</v>
          </cell>
          <cell r="E584" t="str">
            <v>ฟิตติ้ง</v>
          </cell>
          <cell r="F584" t="str">
            <v>FITTING</v>
          </cell>
          <cell r="G584" t="str">
            <v>KQ2Y04-01S</v>
          </cell>
          <cell r="H584">
            <v>79.8</v>
          </cell>
          <cell r="I584">
            <v>10</v>
          </cell>
          <cell r="J584">
            <v>3</v>
          </cell>
          <cell r="K584" t="str">
            <v>PCS.</v>
          </cell>
          <cell r="L584" t="str">
            <v>SMC</v>
          </cell>
          <cell r="M584" t="str">
            <v>SMC (THAILAND) LTD.</v>
          </cell>
          <cell r="N584" t="str">
            <v>5 Days</v>
          </cell>
          <cell r="O584" t="str">
            <v>SMCT</v>
          </cell>
        </row>
        <row r="585">
          <cell r="A585" t="str">
            <v>3-186</v>
          </cell>
          <cell r="B585" t="str">
            <v>E4-</v>
          </cell>
          <cell r="C585">
            <v>28</v>
          </cell>
          <cell r="D585" t="str">
            <v>FS / PE / GENERAL / MTN / SUPPORT MTN JOB</v>
          </cell>
          <cell r="E585" t="str">
            <v>ฟิตติ้ง</v>
          </cell>
          <cell r="F585" t="str">
            <v>FITTING</v>
          </cell>
          <cell r="G585" t="str">
            <v>KQ2Y06-02S</v>
          </cell>
          <cell r="H585">
            <v>88.16</v>
          </cell>
          <cell r="I585">
            <v>10</v>
          </cell>
          <cell r="J585">
            <v>3</v>
          </cell>
          <cell r="K585" t="str">
            <v>PCS.</v>
          </cell>
          <cell r="L585" t="str">
            <v>SMC</v>
          </cell>
          <cell r="M585" t="str">
            <v>SMC (THAILAND) LTD.</v>
          </cell>
          <cell r="N585" t="str">
            <v>5 Days</v>
          </cell>
          <cell r="O585" t="str">
            <v>SMCT</v>
          </cell>
        </row>
        <row r="586">
          <cell r="A586" t="str">
            <v>3-187</v>
          </cell>
          <cell r="B586" t="str">
            <v>E4-</v>
          </cell>
          <cell r="C586">
            <v>28</v>
          </cell>
          <cell r="D586" t="str">
            <v>FS / PE / GENERAL / MTN / SUPPORT MTN JOB</v>
          </cell>
          <cell r="E586" t="str">
            <v>ฟิตติ้ง</v>
          </cell>
          <cell r="F586" t="str">
            <v>FITTING</v>
          </cell>
          <cell r="G586" t="str">
            <v>KQ2Y08-03S</v>
          </cell>
          <cell r="H586">
            <v>103.36</v>
          </cell>
          <cell r="I586">
            <v>10</v>
          </cell>
          <cell r="J586">
            <v>3</v>
          </cell>
          <cell r="K586" t="str">
            <v>PCS.</v>
          </cell>
          <cell r="L586" t="str">
            <v>SMC</v>
          </cell>
          <cell r="M586" t="str">
            <v>SMC (THAILAND) LTD.</v>
          </cell>
          <cell r="N586" t="str">
            <v>5 Days</v>
          </cell>
          <cell r="O586" t="str">
            <v>SMCT</v>
          </cell>
        </row>
        <row r="587">
          <cell r="A587" t="str">
            <v>3-188</v>
          </cell>
          <cell r="B587" t="str">
            <v>B4-</v>
          </cell>
          <cell r="C587">
            <v>1</v>
          </cell>
          <cell r="D587" t="str">
            <v>FS / PE / GENERAL / MTN / SUPPORT MTN JOB</v>
          </cell>
          <cell r="E587" t="str">
            <v>ที่เช็คระดับและอุณหภูมิ</v>
          </cell>
          <cell r="F587" t="str">
            <v>FLUID LEVEL &amp; TEMPERATURE GAUGE</v>
          </cell>
          <cell r="G587" t="str">
            <v>GS-5" / SONPIN</v>
          </cell>
          <cell r="H587" t="str">
            <v>-</v>
          </cell>
          <cell r="I587">
            <v>2</v>
          </cell>
          <cell r="J587">
            <v>1</v>
          </cell>
          <cell r="K587" t="str">
            <v>PCS.</v>
          </cell>
          <cell r="L587" t="str">
            <v>SONPIN</v>
          </cell>
          <cell r="M587" t="e">
            <v>#N/A</v>
          </cell>
          <cell r="N587" t="str">
            <v>5 Days</v>
          </cell>
          <cell r="O587" t="str">
            <v>-</v>
          </cell>
        </row>
        <row r="588">
          <cell r="A588" t="str">
            <v>3-189</v>
          </cell>
          <cell r="B588" t="str">
            <v>B4-</v>
          </cell>
          <cell r="C588">
            <v>2</v>
          </cell>
          <cell r="D588" t="str">
            <v>FS / PE / GENERAL / MTN / SUPPORT MTN JOB</v>
          </cell>
          <cell r="E588" t="str">
            <v>ตัวปรับแรงดันลม</v>
          </cell>
          <cell r="F588" t="str">
            <v>FR UNIT</v>
          </cell>
          <cell r="G588" t="str">
            <v>W3000-10</v>
          </cell>
          <cell r="H588">
            <v>1920</v>
          </cell>
          <cell r="I588">
            <v>1</v>
          </cell>
          <cell r="J588">
            <v>0</v>
          </cell>
          <cell r="K588" t="str">
            <v>PCS.</v>
          </cell>
          <cell r="L588" t="str">
            <v>CKD</v>
          </cell>
          <cell r="M588" t="str">
            <v>CKD SALES THAI CORPORATION</v>
          </cell>
          <cell r="N588" t="str">
            <v>5 Days</v>
          </cell>
          <cell r="O588" t="str">
            <v>CSTC</v>
          </cell>
        </row>
        <row r="589">
          <cell r="A589" t="str">
            <v>3-190</v>
          </cell>
          <cell r="B589" t="str">
            <v>E4-</v>
          </cell>
          <cell r="C589">
            <v>41</v>
          </cell>
          <cell r="D589" t="str">
            <v>FS / PE / GENERAL / MTN / SUPPORT MTN JOB</v>
          </cell>
          <cell r="E589" t="str">
            <v>ข้อลดเกลียวในประปา2ด้าน</v>
          </cell>
          <cell r="F589" t="str">
            <v>GALVANIZE FEMALE REDUCER NIPPLE</v>
          </cell>
          <cell r="G589" t="str">
            <v>1/2" x 3/8"</v>
          </cell>
          <cell r="H589" t="str">
            <v>-</v>
          </cell>
          <cell r="I589">
            <v>15</v>
          </cell>
          <cell r="J589">
            <v>3</v>
          </cell>
          <cell r="K589" t="str">
            <v>PCS.</v>
          </cell>
          <cell r="L589" t="str">
            <v>-</v>
          </cell>
          <cell r="M589" t="str">
            <v>SRIRACHAMONGKOLCHAI CO.,LTD.</v>
          </cell>
          <cell r="N589" t="str">
            <v>5 Days</v>
          </cell>
          <cell r="O589" t="str">
            <v>SRMC</v>
          </cell>
        </row>
        <row r="590">
          <cell r="A590" t="str">
            <v>3-191</v>
          </cell>
          <cell r="B590" t="str">
            <v>E4-</v>
          </cell>
          <cell r="C590" t="str">
            <v>-</v>
          </cell>
          <cell r="D590" t="str">
            <v>FS / PE / GENERAL / MTN / SUPPORT MTN JOB</v>
          </cell>
          <cell r="E590" t="str">
            <v>ข้อต่อตรงประปา</v>
          </cell>
          <cell r="F590" t="str">
            <v>GALVANIZE NIPPLE</v>
          </cell>
          <cell r="G590" t="str">
            <v>3/8" x 3/8"</v>
          </cell>
          <cell r="H590">
            <v>14</v>
          </cell>
          <cell r="I590">
            <v>20</v>
          </cell>
          <cell r="J590">
            <v>5</v>
          </cell>
          <cell r="K590" t="str">
            <v>PCS.</v>
          </cell>
          <cell r="L590" t="str">
            <v>-</v>
          </cell>
          <cell r="M590" t="str">
            <v>SRIRACHAMONGKOLCHAI CO.,LTD.</v>
          </cell>
          <cell r="N590" t="str">
            <v>5 Days</v>
          </cell>
          <cell r="O590" t="str">
            <v>SRMC</v>
          </cell>
        </row>
        <row r="591">
          <cell r="A591" t="str">
            <v>3-192</v>
          </cell>
          <cell r="B591" t="str">
            <v>E4-</v>
          </cell>
          <cell r="C591" t="str">
            <v>-</v>
          </cell>
          <cell r="D591" t="str">
            <v>FS / PE / GENERAL / MTN / SUPPORT MTN JOB</v>
          </cell>
          <cell r="E591" t="str">
            <v>ข้อต่อตรงประปา</v>
          </cell>
          <cell r="F591" t="str">
            <v>GALVANIZE NIPPLE</v>
          </cell>
          <cell r="G591" t="str">
            <v>1/2" x 1/2"</v>
          </cell>
          <cell r="H591" t="str">
            <v>-</v>
          </cell>
          <cell r="I591">
            <v>10</v>
          </cell>
          <cell r="J591">
            <v>3</v>
          </cell>
          <cell r="K591" t="str">
            <v>PCS.</v>
          </cell>
          <cell r="L591" t="str">
            <v>-</v>
          </cell>
          <cell r="M591" t="str">
            <v>SRIRACHAMONGKOLCHAI CO.,LTD.</v>
          </cell>
          <cell r="N591" t="str">
            <v>5 Days</v>
          </cell>
          <cell r="O591" t="str">
            <v>SRMC</v>
          </cell>
        </row>
        <row r="592">
          <cell r="A592" t="str">
            <v>3-193</v>
          </cell>
          <cell r="B592" t="str">
            <v>E4-</v>
          </cell>
          <cell r="C592" t="str">
            <v>-</v>
          </cell>
          <cell r="D592" t="str">
            <v>FS / PE / GENERAL / MTN / SUPPORT MTN JOB</v>
          </cell>
          <cell r="E592" t="str">
            <v>ปลั๊กอุดประปา</v>
          </cell>
          <cell r="F592" t="str">
            <v>GALVANIZE PLUG</v>
          </cell>
          <cell r="G592" t="str">
            <v>3/8"</v>
          </cell>
          <cell r="H592">
            <v>6.59</v>
          </cell>
          <cell r="I592">
            <v>20</v>
          </cell>
          <cell r="J592">
            <v>5</v>
          </cell>
          <cell r="K592" t="str">
            <v>PCS.</v>
          </cell>
          <cell r="L592" t="str">
            <v>-</v>
          </cell>
          <cell r="M592" t="str">
            <v>SRIRACHAMONGKOLCHAI CO.,LTD.</v>
          </cell>
          <cell r="N592" t="str">
            <v>5 Days</v>
          </cell>
          <cell r="O592" t="str">
            <v>SRMC</v>
          </cell>
        </row>
        <row r="593">
          <cell r="A593" t="str">
            <v>3-194</v>
          </cell>
          <cell r="B593" t="str">
            <v>E4-</v>
          </cell>
          <cell r="C593" t="str">
            <v>-</v>
          </cell>
          <cell r="D593" t="str">
            <v>FS / PE / GENERAL / MTN / SUPPORT MTN JOB</v>
          </cell>
          <cell r="E593" t="str">
            <v>ปลั๊กอุดประปา</v>
          </cell>
          <cell r="F593" t="str">
            <v>GALVANIZE PLUG</v>
          </cell>
          <cell r="G593" t="str">
            <v>1/2"</v>
          </cell>
          <cell r="H593">
            <v>5</v>
          </cell>
          <cell r="I593">
            <v>10</v>
          </cell>
          <cell r="J593">
            <v>3</v>
          </cell>
          <cell r="K593" t="str">
            <v>PCS.</v>
          </cell>
          <cell r="L593" t="str">
            <v>-</v>
          </cell>
          <cell r="M593" t="str">
            <v>SRIRACHAMONGKOLCHAI CO.,LTD.</v>
          </cell>
          <cell r="N593" t="str">
            <v>5 Days</v>
          </cell>
          <cell r="O593" t="str">
            <v>SRMC</v>
          </cell>
        </row>
        <row r="594">
          <cell r="A594" t="str">
            <v>3-195</v>
          </cell>
          <cell r="B594" t="str">
            <v>E4-</v>
          </cell>
          <cell r="C594" t="str">
            <v>-</v>
          </cell>
          <cell r="D594" t="str">
            <v>FS / PE / GENERAL / MTN / SUPPORT MTN JOB</v>
          </cell>
          <cell r="E594" t="str">
            <v>ข้อลดเหลี่ยมประปา</v>
          </cell>
          <cell r="F594" t="str">
            <v>GALVANIZE REDUCER</v>
          </cell>
          <cell r="G594" t="str">
            <v>1/2" x 1/4"</v>
          </cell>
          <cell r="H594">
            <v>8</v>
          </cell>
          <cell r="I594">
            <v>10</v>
          </cell>
          <cell r="J594">
            <v>3</v>
          </cell>
          <cell r="K594" t="str">
            <v>PCS.</v>
          </cell>
          <cell r="L594" t="str">
            <v>-</v>
          </cell>
          <cell r="M594" t="str">
            <v>SRIRACHAMONGKOLCHAI CO.,LTD.</v>
          </cell>
          <cell r="N594" t="str">
            <v>5 Days</v>
          </cell>
          <cell r="O594" t="str">
            <v>SRMC</v>
          </cell>
        </row>
        <row r="595">
          <cell r="A595" t="str">
            <v>3-196</v>
          </cell>
          <cell r="B595" t="str">
            <v>E4-</v>
          </cell>
          <cell r="C595" t="str">
            <v>-</v>
          </cell>
          <cell r="D595" t="str">
            <v>FS / PE / GENERAL / MTN / SUPPORT MTN JOB</v>
          </cell>
          <cell r="E595" t="str">
            <v>ข้อลดเกลียวในประปา</v>
          </cell>
          <cell r="F595" t="str">
            <v>GALVANIZE REDUCER</v>
          </cell>
          <cell r="G595" t="str">
            <v>3/8" x 1/4"</v>
          </cell>
          <cell r="H595">
            <v>8</v>
          </cell>
          <cell r="I595">
            <v>20</v>
          </cell>
          <cell r="J595">
            <v>4</v>
          </cell>
          <cell r="K595" t="str">
            <v>PCS.</v>
          </cell>
          <cell r="L595" t="str">
            <v>-</v>
          </cell>
          <cell r="M595" t="str">
            <v>SRIRACHAMONGKOLCHAI CO.,LTD.</v>
          </cell>
          <cell r="N595" t="str">
            <v>5 Days</v>
          </cell>
          <cell r="O595" t="str">
            <v>SRMC</v>
          </cell>
        </row>
        <row r="596">
          <cell r="A596" t="str">
            <v>3-197</v>
          </cell>
          <cell r="B596" t="str">
            <v>E4-</v>
          </cell>
          <cell r="C596">
            <v>41</v>
          </cell>
          <cell r="D596" t="str">
            <v>FS / PE / GENERAL / MTN / SUPPORT MTN JOB</v>
          </cell>
          <cell r="E596" t="str">
            <v>ข้อลดเกลียวในประปา</v>
          </cell>
          <cell r="F596" t="str">
            <v>GALVANIZE REDUCER</v>
          </cell>
          <cell r="G596" t="str">
            <v>1/2" x 3/8"</v>
          </cell>
          <cell r="H596">
            <v>9.5</v>
          </cell>
          <cell r="I596">
            <v>20</v>
          </cell>
          <cell r="J596">
            <v>5</v>
          </cell>
          <cell r="K596" t="str">
            <v>PCS.</v>
          </cell>
          <cell r="L596" t="str">
            <v>-</v>
          </cell>
          <cell r="M596" t="str">
            <v>SRIRACHAMONGKOLCHAI CO.,LTD.</v>
          </cell>
          <cell r="N596" t="str">
            <v>5 Days</v>
          </cell>
          <cell r="O596" t="str">
            <v>SRMC</v>
          </cell>
        </row>
        <row r="597">
          <cell r="A597" t="str">
            <v>3-198</v>
          </cell>
          <cell r="B597" t="str">
            <v>E4-</v>
          </cell>
          <cell r="C597" t="str">
            <v>-</v>
          </cell>
          <cell r="D597" t="str">
            <v>FS / PE / GENERAL / MTN / SUPPORT MTN JOB</v>
          </cell>
          <cell r="E597" t="str">
            <v>ข้อลดเหลี่ยมประปา</v>
          </cell>
          <cell r="F597" t="str">
            <v>GALVANIZE REDUCER</v>
          </cell>
          <cell r="G597" t="str">
            <v>3/4" x 1/2"</v>
          </cell>
          <cell r="H597">
            <v>8.75</v>
          </cell>
          <cell r="I597">
            <v>10</v>
          </cell>
          <cell r="J597">
            <v>3</v>
          </cell>
          <cell r="K597" t="str">
            <v>PCS.</v>
          </cell>
          <cell r="L597" t="str">
            <v>-</v>
          </cell>
          <cell r="M597" t="str">
            <v>SRIRACHAMONGKOLCHAI CO.,LTD.</v>
          </cell>
          <cell r="N597" t="str">
            <v>5 Days</v>
          </cell>
          <cell r="O597" t="str">
            <v>SRMC</v>
          </cell>
        </row>
        <row r="598">
          <cell r="A598" t="str">
            <v>3-199</v>
          </cell>
          <cell r="B598" t="str">
            <v>E4-</v>
          </cell>
          <cell r="C598">
            <v>41</v>
          </cell>
          <cell r="D598" t="str">
            <v>FS / PE / GENERAL / MTN / SUPPORT MTN JOB</v>
          </cell>
          <cell r="E598" t="str">
            <v>ข้อลดเหลี่ยมประปา</v>
          </cell>
          <cell r="F598" t="str">
            <v>GALVANIZE REDUCER</v>
          </cell>
          <cell r="G598" t="str">
            <v>1" x 1/2"</v>
          </cell>
          <cell r="H598" t="str">
            <v>-</v>
          </cell>
          <cell r="I598">
            <v>10</v>
          </cell>
          <cell r="J598">
            <v>3</v>
          </cell>
          <cell r="K598" t="str">
            <v>PCS.</v>
          </cell>
          <cell r="L598" t="str">
            <v>-</v>
          </cell>
          <cell r="M598" t="str">
            <v>SRIRACHAMONGKOLCHAI CO.,LTD.</v>
          </cell>
          <cell r="N598" t="str">
            <v>5 Days</v>
          </cell>
          <cell r="O598" t="str">
            <v>SRMC</v>
          </cell>
        </row>
        <row r="599">
          <cell r="A599" t="str">
            <v>3-200</v>
          </cell>
          <cell r="B599" t="str">
            <v>E4-</v>
          </cell>
          <cell r="C599">
            <v>39</v>
          </cell>
          <cell r="D599" t="str">
            <v>FS / PE / GENERAL / MTN / SUPPORT MTN JOB</v>
          </cell>
          <cell r="E599" t="str">
            <v>สามทางเกลียวในประปา</v>
          </cell>
          <cell r="F599" t="str">
            <v>GALVANIZE TEE</v>
          </cell>
          <cell r="G599" t="str">
            <v>3/8" x 3/8"</v>
          </cell>
          <cell r="H599" t="str">
            <v>-</v>
          </cell>
          <cell r="I599">
            <v>20</v>
          </cell>
          <cell r="J599">
            <v>5</v>
          </cell>
          <cell r="K599" t="str">
            <v>PCS.</v>
          </cell>
          <cell r="L599" t="str">
            <v>-</v>
          </cell>
          <cell r="M599" t="str">
            <v>SRIRACHAMONGKOLCHAI CO.,LTD.</v>
          </cell>
          <cell r="N599" t="str">
            <v>5 Days</v>
          </cell>
          <cell r="O599" t="str">
            <v>SRMC</v>
          </cell>
        </row>
        <row r="600">
          <cell r="A600" t="str">
            <v>3-201</v>
          </cell>
          <cell r="B600" t="str">
            <v>E4-</v>
          </cell>
          <cell r="C600">
            <v>85</v>
          </cell>
          <cell r="D600" t="str">
            <v>FS / PE / GENERAL / MTN / SUPPORT MTN JOB</v>
          </cell>
          <cell r="E600" t="str">
            <v>ที่รัดสายลม</v>
          </cell>
          <cell r="F600" t="str">
            <v>HOSE CLAMP</v>
          </cell>
          <cell r="G600" t="str">
            <v># 9-13</v>
          </cell>
          <cell r="H600">
            <v>5.2</v>
          </cell>
          <cell r="I600">
            <v>200</v>
          </cell>
          <cell r="J600">
            <v>50</v>
          </cell>
          <cell r="K600" t="str">
            <v>PCS.</v>
          </cell>
          <cell r="L600" t="str">
            <v>ORBIT</v>
          </cell>
          <cell r="M600" t="str">
            <v>SRIRACHAMONGKOLCHAI CO.,LTD.</v>
          </cell>
          <cell r="N600" t="str">
            <v>5 Days</v>
          </cell>
          <cell r="O600" t="str">
            <v>SRMC</v>
          </cell>
        </row>
        <row r="601">
          <cell r="A601" t="str">
            <v>3-202</v>
          </cell>
          <cell r="B601" t="str">
            <v>E4-</v>
          </cell>
          <cell r="C601">
            <v>85</v>
          </cell>
          <cell r="D601" t="str">
            <v>FS / PE / GENERAL / MTN / SUPPORT MTN JOB</v>
          </cell>
          <cell r="E601" t="str">
            <v>ที่รัดสายลม</v>
          </cell>
          <cell r="F601" t="str">
            <v>HOSE CLAMP</v>
          </cell>
          <cell r="G601" t="str">
            <v># 13-19</v>
          </cell>
          <cell r="H601">
            <v>5.2</v>
          </cell>
          <cell r="I601">
            <v>200</v>
          </cell>
          <cell r="J601">
            <v>50</v>
          </cell>
          <cell r="K601" t="str">
            <v>PCS.</v>
          </cell>
          <cell r="L601" t="str">
            <v>ORBIT</v>
          </cell>
          <cell r="M601" t="str">
            <v>SRIRACHAMONGKOLCHAI CO.,LTD.</v>
          </cell>
          <cell r="N601" t="str">
            <v>5 Days</v>
          </cell>
          <cell r="O601" t="str">
            <v>SRMC</v>
          </cell>
        </row>
        <row r="602">
          <cell r="A602" t="str">
            <v>3-203</v>
          </cell>
          <cell r="B602" t="str">
            <v>E4-</v>
          </cell>
          <cell r="C602">
            <v>82</v>
          </cell>
          <cell r="D602" t="str">
            <v>FS / PE / GENERAL / MTN / SUPPORT MTN JOB</v>
          </cell>
          <cell r="E602" t="str">
            <v>ที่รัดสายลม</v>
          </cell>
          <cell r="F602" t="str">
            <v>HOSE CLAMP</v>
          </cell>
          <cell r="G602" t="str">
            <v># 12-20</v>
          </cell>
          <cell r="H602">
            <v>6.4</v>
          </cell>
          <cell r="I602">
            <v>200</v>
          </cell>
          <cell r="J602">
            <v>100</v>
          </cell>
          <cell r="K602" t="str">
            <v>PCS.</v>
          </cell>
          <cell r="L602" t="str">
            <v>YDS</v>
          </cell>
          <cell r="M602" t="str">
            <v>N.H.K SUPPLY LTD.,PART.</v>
          </cell>
          <cell r="N602" t="str">
            <v>5 Days</v>
          </cell>
          <cell r="O602" t="str">
            <v>NHKS</v>
          </cell>
        </row>
        <row r="603">
          <cell r="A603" t="str">
            <v>3-204</v>
          </cell>
          <cell r="B603" t="str">
            <v>E4-</v>
          </cell>
          <cell r="C603">
            <v>79</v>
          </cell>
          <cell r="D603" t="str">
            <v>FS / PE / GENERAL / MTN / SUPPORT MTN JOB</v>
          </cell>
          <cell r="E603" t="str">
            <v>ที่รัดสายลม</v>
          </cell>
          <cell r="F603" t="str">
            <v>HOSE CLAMP</v>
          </cell>
          <cell r="G603" t="str">
            <v># 16-22</v>
          </cell>
          <cell r="H603">
            <v>6</v>
          </cell>
          <cell r="I603">
            <v>75</v>
          </cell>
          <cell r="J603">
            <v>30</v>
          </cell>
          <cell r="K603" t="str">
            <v>PCS.</v>
          </cell>
          <cell r="L603" t="str">
            <v>ORBIT</v>
          </cell>
          <cell r="M603" t="str">
            <v>SRIRACHAMONGKOLCHAI CO.,LTD.</v>
          </cell>
          <cell r="N603" t="str">
            <v>5 Days</v>
          </cell>
          <cell r="O603" t="str">
            <v>SRMC</v>
          </cell>
        </row>
        <row r="604">
          <cell r="A604" t="str">
            <v>3-205</v>
          </cell>
          <cell r="B604" t="str">
            <v>E4-</v>
          </cell>
          <cell r="C604">
            <v>76</v>
          </cell>
          <cell r="D604" t="str">
            <v>FS / PE / GENERAL / MTN / SUPPORT MTN JOB</v>
          </cell>
          <cell r="E604" t="str">
            <v>ที่รัดสายลม</v>
          </cell>
          <cell r="F604" t="str">
            <v>HOSE CLAMP</v>
          </cell>
          <cell r="G604" t="str">
            <v># 19-25</v>
          </cell>
          <cell r="H604">
            <v>6</v>
          </cell>
          <cell r="I604">
            <v>50</v>
          </cell>
          <cell r="J604">
            <v>30</v>
          </cell>
          <cell r="K604" t="str">
            <v>PCS.</v>
          </cell>
          <cell r="L604" t="str">
            <v>ORBIT</v>
          </cell>
          <cell r="M604" t="str">
            <v>SRIRACHAMONGKOLCHAI CO.,LTD.</v>
          </cell>
          <cell r="N604" t="str">
            <v>5 Days</v>
          </cell>
          <cell r="O604" t="str">
            <v>SRMC</v>
          </cell>
        </row>
        <row r="605">
          <cell r="A605" t="str">
            <v>3-206</v>
          </cell>
          <cell r="B605" t="str">
            <v>E4-</v>
          </cell>
          <cell r="C605">
            <v>73</v>
          </cell>
          <cell r="D605" t="str">
            <v>FS / PE / GENERAL / MTN / SUPPORT MTN JOB</v>
          </cell>
          <cell r="E605" t="str">
            <v>ที่รัดสายลม</v>
          </cell>
          <cell r="F605" t="str">
            <v>HOSE CLAMP</v>
          </cell>
          <cell r="G605" t="str">
            <v># 25-35</v>
          </cell>
          <cell r="H605">
            <v>6.5</v>
          </cell>
          <cell r="I605">
            <v>30</v>
          </cell>
          <cell r="J605">
            <v>10</v>
          </cell>
          <cell r="K605" t="str">
            <v>PCS.</v>
          </cell>
          <cell r="L605" t="str">
            <v>ORBIT</v>
          </cell>
          <cell r="M605" t="str">
            <v>SRIRACHAMONGKOLCHAI CO.,LTD.</v>
          </cell>
          <cell r="N605" t="str">
            <v>5 Days</v>
          </cell>
          <cell r="O605" t="str">
            <v>SRMC</v>
          </cell>
        </row>
        <row r="606">
          <cell r="A606" t="str">
            <v>3-207</v>
          </cell>
          <cell r="B606" t="str">
            <v>E4-</v>
          </cell>
          <cell r="C606" t="str">
            <v>-</v>
          </cell>
          <cell r="D606" t="str">
            <v>FS / PE / GENERAL / MTN / SUPPORT MTN JOB</v>
          </cell>
          <cell r="E606" t="str">
            <v>ที่รัดสายลม</v>
          </cell>
          <cell r="F606" t="str">
            <v>HOSE CLAMP</v>
          </cell>
          <cell r="G606" t="str">
            <v># 31-48</v>
          </cell>
          <cell r="H606">
            <v>7.5</v>
          </cell>
          <cell r="I606">
            <v>30</v>
          </cell>
          <cell r="J606">
            <v>10</v>
          </cell>
          <cell r="K606" t="str">
            <v>PCS.</v>
          </cell>
          <cell r="L606" t="str">
            <v>ORBIT</v>
          </cell>
          <cell r="M606" t="str">
            <v>SRIRACHAMONGKOLCHAI CO.,LTD.</v>
          </cell>
          <cell r="N606" t="str">
            <v>5 Days</v>
          </cell>
          <cell r="O606" t="str">
            <v>SRMC</v>
          </cell>
        </row>
        <row r="607">
          <cell r="A607" t="str">
            <v>3-208</v>
          </cell>
          <cell r="B607" t="str">
            <v>E2-</v>
          </cell>
          <cell r="C607">
            <v>2</v>
          </cell>
          <cell r="D607" t="str">
            <v>FS / PE / GENERAL / MTN / SUPPORT MTN JOB</v>
          </cell>
          <cell r="E607" t="str">
            <v>ที่รัดสายลม</v>
          </cell>
          <cell r="F607" t="str">
            <v>HOSE CLAMP</v>
          </cell>
          <cell r="G607" t="str">
            <v># 50-70</v>
          </cell>
          <cell r="H607">
            <v>8.5</v>
          </cell>
          <cell r="I607">
            <v>20</v>
          </cell>
          <cell r="J607">
            <v>10</v>
          </cell>
          <cell r="K607" t="str">
            <v>PCS.</v>
          </cell>
          <cell r="L607" t="str">
            <v>ORBIT</v>
          </cell>
          <cell r="M607" t="str">
            <v>SRIRACHAMONGKOLCHAI CO.,LTD.</v>
          </cell>
          <cell r="N607" t="str">
            <v>5 Days</v>
          </cell>
          <cell r="O607" t="str">
            <v>SRMC</v>
          </cell>
        </row>
        <row r="608">
          <cell r="A608" t="str">
            <v>3-209</v>
          </cell>
          <cell r="B608" t="str">
            <v>E2-</v>
          </cell>
          <cell r="C608">
            <v>2</v>
          </cell>
          <cell r="D608" t="str">
            <v>FS / PE / GENERAL / MTN / SUPPORT MTN JOB</v>
          </cell>
          <cell r="E608" t="str">
            <v>ที่รัดสายลม</v>
          </cell>
          <cell r="F608" t="str">
            <v>HOSE CLAMP</v>
          </cell>
          <cell r="G608" t="str">
            <v># 60-80</v>
          </cell>
          <cell r="H608">
            <v>8.5</v>
          </cell>
          <cell r="I608">
            <v>10</v>
          </cell>
          <cell r="J608">
            <v>10</v>
          </cell>
          <cell r="K608" t="str">
            <v>PCS.</v>
          </cell>
          <cell r="L608" t="str">
            <v>ORBIT</v>
          </cell>
          <cell r="M608" t="str">
            <v>SRIRACHAMONGKOLCHAI CO.,LTD.</v>
          </cell>
          <cell r="N608" t="str">
            <v>5 Days</v>
          </cell>
          <cell r="O608" t="str">
            <v>SRMC</v>
          </cell>
        </row>
        <row r="609">
          <cell r="A609" t="str">
            <v>3-210</v>
          </cell>
          <cell r="B609" t="str">
            <v>E2-</v>
          </cell>
          <cell r="C609">
            <v>2</v>
          </cell>
          <cell r="D609" t="str">
            <v>FS / PE / GENERAL / MTN / SUPPORT MTN JOB</v>
          </cell>
          <cell r="E609" t="str">
            <v>ที่รัดสายลม เบอร์ 6</v>
          </cell>
          <cell r="F609" t="str">
            <v>HOSE CLAMP</v>
          </cell>
          <cell r="G609" t="str">
            <v># 104-127</v>
          </cell>
          <cell r="H609">
            <v>12</v>
          </cell>
          <cell r="I609">
            <v>10</v>
          </cell>
          <cell r="J609">
            <v>5</v>
          </cell>
          <cell r="K609" t="str">
            <v>PCS.</v>
          </cell>
          <cell r="L609" t="str">
            <v>ORBIT</v>
          </cell>
          <cell r="M609" t="str">
            <v>SRIRACHAMONGKOLCHAI CO.,LTD.</v>
          </cell>
          <cell r="N609" t="str">
            <v>5 Days</v>
          </cell>
          <cell r="O609" t="str">
            <v>SRMC</v>
          </cell>
        </row>
        <row r="610">
          <cell r="A610" t="str">
            <v>3-211</v>
          </cell>
          <cell r="B610" t="str">
            <v>E2-</v>
          </cell>
          <cell r="C610">
            <v>2</v>
          </cell>
          <cell r="D610" t="str">
            <v>FS / PE / GENERAL / MTN / SUPPORT MTN JOB</v>
          </cell>
          <cell r="E610" t="str">
            <v>ที่รัดสายลม เบอร์ 7</v>
          </cell>
          <cell r="F610" t="str">
            <v>HOSE CLAMP</v>
          </cell>
          <cell r="G610" t="str">
            <v># 146-159</v>
          </cell>
          <cell r="H610">
            <v>14</v>
          </cell>
          <cell r="I610">
            <v>10</v>
          </cell>
          <cell r="J610">
            <v>5</v>
          </cell>
          <cell r="K610" t="str">
            <v>PCS.</v>
          </cell>
          <cell r="L610" t="str">
            <v>ORBIT</v>
          </cell>
          <cell r="M610" t="str">
            <v>SRIRACHAMONGKOLCHAI CO.,LTD.</v>
          </cell>
          <cell r="N610" t="str">
            <v>5 Days</v>
          </cell>
          <cell r="O610" t="str">
            <v>SRMC</v>
          </cell>
        </row>
        <row r="611">
          <cell r="A611" t="str">
            <v>3-212</v>
          </cell>
          <cell r="B611" t="str">
            <v>B4-</v>
          </cell>
          <cell r="C611">
            <v>2</v>
          </cell>
          <cell r="D611" t="str">
            <v>FS / PE / GENERAL / MTN / SUPPORT MTN JOB</v>
          </cell>
          <cell r="E611" t="str">
            <v>โอริง</v>
          </cell>
          <cell r="F611" t="str">
            <v>GLYD-RING</v>
          </cell>
          <cell r="G611" t="str">
            <v>01-3220-55</v>
          </cell>
          <cell r="H611">
            <v>246.48</v>
          </cell>
          <cell r="I611">
            <v>8</v>
          </cell>
          <cell r="J611">
            <v>4</v>
          </cell>
          <cell r="K611" t="str">
            <v>PCS.</v>
          </cell>
          <cell r="L611" t="str">
            <v>WILDEN PUMPS</v>
          </cell>
          <cell r="M611" t="str">
            <v>P K K SIAM CO. LTD.</v>
          </cell>
          <cell r="N611" t="str">
            <v>5 Days</v>
          </cell>
          <cell r="O611" t="str">
            <v>PKKS</v>
          </cell>
        </row>
        <row r="612">
          <cell r="A612" t="str">
            <v>3-213</v>
          </cell>
          <cell r="B612" t="str">
            <v>B4-</v>
          </cell>
          <cell r="C612">
            <v>2</v>
          </cell>
          <cell r="D612" t="str">
            <v>FS / PE / GENERAL / MTN / SUPPORT MTN JOB</v>
          </cell>
          <cell r="E612" t="str">
            <v>โอริง</v>
          </cell>
          <cell r="F612" t="str">
            <v>GLYD-RING</v>
          </cell>
          <cell r="G612" t="str">
            <v>02-3210-55-225</v>
          </cell>
          <cell r="H612">
            <v>276</v>
          </cell>
          <cell r="I612">
            <v>8</v>
          </cell>
          <cell r="J612">
            <v>4</v>
          </cell>
          <cell r="K612" t="str">
            <v>PCS.</v>
          </cell>
          <cell r="L612" t="str">
            <v>WILDEN PUMPS</v>
          </cell>
          <cell r="M612" t="str">
            <v>P K K SIAM CO. LTD.</v>
          </cell>
          <cell r="N612" t="str">
            <v>5 Days</v>
          </cell>
          <cell r="O612" t="str">
            <v>PKKS</v>
          </cell>
        </row>
        <row r="613">
          <cell r="A613" t="str">
            <v>3-214</v>
          </cell>
          <cell r="B613" t="str">
            <v>B4-</v>
          </cell>
          <cell r="C613">
            <v>2</v>
          </cell>
          <cell r="D613" t="str">
            <v>FS / PE / GENERAL / MTN / SUPPORT MTN JOB</v>
          </cell>
          <cell r="E613" t="str">
            <v>วาล์วลม</v>
          </cell>
          <cell r="F613" t="str">
            <v>HAND VALVE</v>
          </cell>
          <cell r="G613" t="str">
            <v>VH210-02</v>
          </cell>
          <cell r="H613">
            <v>1500.24</v>
          </cell>
          <cell r="I613">
            <v>3</v>
          </cell>
          <cell r="J613">
            <v>1</v>
          </cell>
          <cell r="K613" t="str">
            <v>PCS.</v>
          </cell>
          <cell r="L613" t="str">
            <v>SMC</v>
          </cell>
          <cell r="M613" t="str">
            <v>SMC (THAILAND) LTD.</v>
          </cell>
          <cell r="N613" t="str">
            <v>5 Days</v>
          </cell>
          <cell r="O613" t="str">
            <v>SMCT</v>
          </cell>
        </row>
        <row r="614">
          <cell r="A614" t="str">
            <v>3-215</v>
          </cell>
          <cell r="B614" t="str">
            <v>C3-</v>
          </cell>
          <cell r="C614">
            <v>2</v>
          </cell>
          <cell r="D614" t="str">
            <v>FS / PE / GENERAL / MTN / SUPPORT MTN JOB</v>
          </cell>
          <cell r="E614" t="str">
            <v>ตาไก่ไฮดรอลิคส์ 6 MM.</v>
          </cell>
          <cell r="F614" t="str">
            <v>HYDRAULIC CUTTING RING</v>
          </cell>
          <cell r="G614" t="str">
            <v>6 mm.</v>
          </cell>
          <cell r="H614">
            <v>19</v>
          </cell>
          <cell r="I614">
            <v>20</v>
          </cell>
          <cell r="J614">
            <v>5</v>
          </cell>
          <cell r="K614" t="str">
            <v>PCS.</v>
          </cell>
          <cell r="L614" t="str">
            <v>-</v>
          </cell>
          <cell r="M614" t="e">
            <v>#N/A</v>
          </cell>
          <cell r="N614" t="str">
            <v>5 Days</v>
          </cell>
          <cell r="O614" t="str">
            <v xml:space="preserve">BEST </v>
          </cell>
        </row>
        <row r="615">
          <cell r="A615" t="str">
            <v>3-216</v>
          </cell>
          <cell r="B615" t="str">
            <v>C3-</v>
          </cell>
          <cell r="C615">
            <v>2</v>
          </cell>
          <cell r="D615" t="str">
            <v>FS / PE / GENERAL / MTN / SUPPORT MTN JOB</v>
          </cell>
          <cell r="E615" t="str">
            <v>ตาไก่ไฮดรอลิคส์ 8 MM.</v>
          </cell>
          <cell r="F615" t="str">
            <v>HYDRAULIC CUTTING RING</v>
          </cell>
          <cell r="G615" t="str">
            <v>8 mm.</v>
          </cell>
          <cell r="H615">
            <v>22</v>
          </cell>
          <cell r="I615">
            <v>30</v>
          </cell>
          <cell r="J615">
            <v>10</v>
          </cell>
          <cell r="K615" t="str">
            <v>PCS.</v>
          </cell>
          <cell r="L615" t="str">
            <v>-</v>
          </cell>
          <cell r="M615" t="str">
            <v>NAWAKARNCHAI SUPPLIES CO.,LTD.</v>
          </cell>
          <cell r="N615" t="str">
            <v>5 Days</v>
          </cell>
          <cell r="O615" t="str">
            <v>NWKC</v>
          </cell>
        </row>
        <row r="616">
          <cell r="A616" t="str">
            <v>3-217</v>
          </cell>
          <cell r="B616" t="str">
            <v>C3-</v>
          </cell>
          <cell r="C616">
            <v>2</v>
          </cell>
          <cell r="D616" t="str">
            <v>FS / PE / GENERAL / MTN / SUPPORT MTN JOB</v>
          </cell>
          <cell r="E616" t="str">
            <v>ตาไก่ไฮดรอลิคส์ 10 MM.</v>
          </cell>
          <cell r="F616" t="str">
            <v>HYDRAULIC CUTTING RING</v>
          </cell>
          <cell r="G616" t="str">
            <v>10 mm.</v>
          </cell>
          <cell r="H616">
            <v>30</v>
          </cell>
          <cell r="I616">
            <v>30</v>
          </cell>
          <cell r="J616">
            <v>10</v>
          </cell>
          <cell r="K616" t="str">
            <v>PCS.</v>
          </cell>
          <cell r="L616" t="str">
            <v>-</v>
          </cell>
          <cell r="M616" t="str">
            <v>NAWAKARNCHAI SUPPLIES CO.,LTD.</v>
          </cell>
          <cell r="N616" t="str">
            <v>5 Days</v>
          </cell>
          <cell r="O616" t="str">
            <v>NWKC</v>
          </cell>
        </row>
        <row r="617">
          <cell r="A617" t="str">
            <v>3-218</v>
          </cell>
          <cell r="B617" t="str">
            <v>C3-</v>
          </cell>
          <cell r="C617">
            <v>2</v>
          </cell>
          <cell r="D617" t="str">
            <v>FS / PE / GENERAL / MTN / SUPPORT MTN JOB</v>
          </cell>
          <cell r="E617" t="str">
            <v>ตาไก่ไฮดรอลิคส์ 12 MM.</v>
          </cell>
          <cell r="F617" t="str">
            <v>HYDRAULIC FERRULE SLEEVE</v>
          </cell>
          <cell r="G617" t="str">
            <v>12 mm.</v>
          </cell>
          <cell r="H617">
            <v>22.95</v>
          </cell>
          <cell r="I617">
            <v>30</v>
          </cell>
          <cell r="J617">
            <v>5</v>
          </cell>
          <cell r="K617" t="str">
            <v>PCS.</v>
          </cell>
          <cell r="L617" t="str">
            <v>-</v>
          </cell>
          <cell r="M617" t="str">
            <v>HYDROCONTROL CO.,LTD.</v>
          </cell>
          <cell r="N617" t="str">
            <v>5 Days</v>
          </cell>
          <cell r="O617" t="str">
            <v>HDCL</v>
          </cell>
        </row>
        <row r="618">
          <cell r="A618" t="str">
            <v>3-219</v>
          </cell>
          <cell r="B618" t="str">
            <v>C2-</v>
          </cell>
          <cell r="C618">
            <v>1</v>
          </cell>
          <cell r="D618" t="str">
            <v>FS / PE / GENERAL / MTN / SUPPORT MTN JOB</v>
          </cell>
          <cell r="E618" t="str">
            <v>ข้อต่องอฉากไฮดรอลิคตาไก่สองข้าง 6 MM.</v>
          </cell>
          <cell r="F618" t="str">
            <v>HYDRAULIC EQUAL ELBOW</v>
          </cell>
          <cell r="G618" t="str">
            <v>TN 99-6L</v>
          </cell>
          <cell r="H618" t="str">
            <v>-</v>
          </cell>
          <cell r="I618">
            <v>10</v>
          </cell>
          <cell r="J618">
            <v>3</v>
          </cell>
          <cell r="K618" t="str">
            <v>PCS.</v>
          </cell>
          <cell r="L618" t="str">
            <v>-</v>
          </cell>
          <cell r="M618" t="str">
            <v>AEROFLUID CO.,LTD.</v>
          </cell>
          <cell r="N618" t="str">
            <v>5 Days</v>
          </cell>
          <cell r="O618" t="str">
            <v>AFRC</v>
          </cell>
        </row>
        <row r="619">
          <cell r="A619" t="str">
            <v>3-220</v>
          </cell>
          <cell r="B619" t="str">
            <v>C2-</v>
          </cell>
          <cell r="C619">
            <v>1</v>
          </cell>
          <cell r="D619" t="str">
            <v>FS / PE / GENERAL / MTN / SUPPORT MTN JOB</v>
          </cell>
          <cell r="E619" t="str">
            <v>ข้อต่องอฉากไฮดรอลิคตาไก่สองข้าง 8 MM.</v>
          </cell>
          <cell r="F619" t="str">
            <v>HYDRAULIC EQUAL ELBOW</v>
          </cell>
          <cell r="G619" t="str">
            <v>KLA 0808</v>
          </cell>
          <cell r="H619">
            <v>184</v>
          </cell>
          <cell r="I619">
            <v>20</v>
          </cell>
          <cell r="J619">
            <v>3</v>
          </cell>
          <cell r="K619" t="str">
            <v>PCS.</v>
          </cell>
          <cell r="L619" t="str">
            <v>TC</v>
          </cell>
          <cell r="M619" t="str">
            <v>HYDROCONTROL CO.,LTD.</v>
          </cell>
          <cell r="N619" t="str">
            <v>5 Days</v>
          </cell>
          <cell r="O619" t="str">
            <v>HDCL</v>
          </cell>
        </row>
        <row r="620">
          <cell r="A620" t="str">
            <v>3-221</v>
          </cell>
          <cell r="B620" t="str">
            <v>C2-</v>
          </cell>
          <cell r="C620">
            <v>1</v>
          </cell>
          <cell r="D620" t="str">
            <v>FS / PE / GENERAL / MTN / SUPPORT MTN JOB</v>
          </cell>
          <cell r="E620" t="str">
            <v>ข้อต่องอฉากไฮดรอลิคตาไก่สองข้าง 10 MM.</v>
          </cell>
          <cell r="F620" t="str">
            <v>HYDRAULIC EQUAL ELBOW</v>
          </cell>
          <cell r="G620" t="str">
            <v>TN 99-10L</v>
          </cell>
          <cell r="H620">
            <v>230</v>
          </cell>
          <cell r="I620">
            <v>10</v>
          </cell>
          <cell r="J620">
            <v>3</v>
          </cell>
          <cell r="K620" t="str">
            <v>PCS.</v>
          </cell>
          <cell r="L620" t="str">
            <v>-</v>
          </cell>
          <cell r="M620" t="str">
            <v>AEROFLUID CO.,LTD.</v>
          </cell>
          <cell r="N620" t="str">
            <v>5 Days</v>
          </cell>
          <cell r="O620" t="str">
            <v>AFRC</v>
          </cell>
        </row>
        <row r="621">
          <cell r="A621" t="str">
            <v>3-222</v>
          </cell>
          <cell r="B621" t="str">
            <v>C2-</v>
          </cell>
          <cell r="C621">
            <v>1</v>
          </cell>
          <cell r="D621" t="str">
            <v>FS / PE / GENERAL / MTN / SUPPORT MTN JOB</v>
          </cell>
          <cell r="E621" t="str">
            <v>ข้อต่องอฉากไฮดรอลิคตาไก่สองข้าง 12 MM.</v>
          </cell>
          <cell r="F621" t="str">
            <v>HYDRAULIC EQUAL ELBOW</v>
          </cell>
          <cell r="G621" t="str">
            <v>TN 99-12L</v>
          </cell>
          <cell r="H621">
            <v>260</v>
          </cell>
          <cell r="I621">
            <v>10</v>
          </cell>
          <cell r="J621">
            <v>3</v>
          </cell>
          <cell r="K621" t="str">
            <v>PCS.</v>
          </cell>
          <cell r="L621" t="str">
            <v>-</v>
          </cell>
          <cell r="M621" t="str">
            <v>AEROFLUID CO.,LTD.</v>
          </cell>
          <cell r="N621" t="str">
            <v>5 Days</v>
          </cell>
          <cell r="O621" t="str">
            <v>AFRC</v>
          </cell>
        </row>
        <row r="622">
          <cell r="A622" t="str">
            <v>3-223</v>
          </cell>
          <cell r="B622" t="str">
            <v>C2-</v>
          </cell>
          <cell r="C622">
            <v>1</v>
          </cell>
          <cell r="D622" t="str">
            <v>FS / PE / GENERAL / MTN / SUPPORT MTN JOB</v>
          </cell>
          <cell r="E622" t="str">
            <v>ข้อต่องอฉากไฮดรอลิคตาไก่สองข้าง 16 MM.</v>
          </cell>
          <cell r="F622" t="str">
            <v>HYDRAULIC EQUAL ELBOW</v>
          </cell>
          <cell r="G622" t="str">
            <v>TN 99-16L</v>
          </cell>
          <cell r="H622" t="str">
            <v>-</v>
          </cell>
          <cell r="I622">
            <v>5</v>
          </cell>
          <cell r="J622">
            <v>2</v>
          </cell>
          <cell r="K622" t="str">
            <v>PCS.</v>
          </cell>
          <cell r="L622" t="str">
            <v>-</v>
          </cell>
          <cell r="M622" t="str">
            <v>AEROFLUID CO.,LTD.</v>
          </cell>
          <cell r="N622" t="str">
            <v>5 Days</v>
          </cell>
          <cell r="O622" t="str">
            <v>AFRC</v>
          </cell>
        </row>
        <row r="623">
          <cell r="A623" t="str">
            <v>3-224</v>
          </cell>
          <cell r="B623" t="str">
            <v>C3-</v>
          </cell>
          <cell r="C623">
            <v>2</v>
          </cell>
          <cell r="D623" t="str">
            <v>FS / PE / GENERAL / MTN / SUPPORT MTN JOB</v>
          </cell>
          <cell r="E623" t="str">
            <v>ข้อต่อสามทางไฮดรอลิค</v>
          </cell>
          <cell r="F623" t="str">
            <v>HYDRAULIC EQUAL TEES</v>
          </cell>
          <cell r="G623" t="str">
            <v>6 x 6 x 6 MM.</v>
          </cell>
          <cell r="H623">
            <v>212</v>
          </cell>
          <cell r="I623">
            <v>10</v>
          </cell>
          <cell r="J623">
            <v>3</v>
          </cell>
          <cell r="K623" t="str">
            <v>PCS.</v>
          </cell>
          <cell r="L623" t="str">
            <v>-</v>
          </cell>
          <cell r="M623" t="str">
            <v>NAWAKARNCHAI SUPPLIES CO.,LTD.</v>
          </cell>
          <cell r="N623" t="str">
            <v>5 Days</v>
          </cell>
          <cell r="O623" t="str">
            <v>NWKC</v>
          </cell>
        </row>
        <row r="624">
          <cell r="A624" t="str">
            <v>3-225</v>
          </cell>
          <cell r="B624" t="str">
            <v>C3-</v>
          </cell>
          <cell r="C624">
            <v>2</v>
          </cell>
          <cell r="D624" t="str">
            <v>FS / PE / GENERAL / MTN / SUPPORT MTN JOB</v>
          </cell>
          <cell r="E624" t="str">
            <v>ข้อต่อสามทางไฮดรอลิค</v>
          </cell>
          <cell r="F624" t="str">
            <v>HYDRAULIC EQUAL TEES</v>
          </cell>
          <cell r="G624" t="str">
            <v>8 x 8 x 8 MM.</v>
          </cell>
          <cell r="H624">
            <v>279</v>
          </cell>
          <cell r="I624">
            <v>10</v>
          </cell>
          <cell r="J624">
            <v>3</v>
          </cell>
          <cell r="K624" t="str">
            <v>PCS.</v>
          </cell>
          <cell r="L624" t="str">
            <v>-</v>
          </cell>
          <cell r="M624" t="str">
            <v>NAWAKARNCHAI SUPPLIES CO.,LTD.</v>
          </cell>
          <cell r="N624" t="str">
            <v>5 Days</v>
          </cell>
          <cell r="O624" t="str">
            <v>NWKC</v>
          </cell>
        </row>
        <row r="625">
          <cell r="A625" t="str">
            <v>3-226</v>
          </cell>
          <cell r="B625" t="str">
            <v>C3-</v>
          </cell>
          <cell r="C625">
            <v>2</v>
          </cell>
          <cell r="D625" t="str">
            <v>FS / PE / GENERAL / MTN / SUPPORT MTN JOB</v>
          </cell>
          <cell r="E625" t="str">
            <v>ข้อต่อสามทางไฮดรอลิค</v>
          </cell>
          <cell r="F625" t="str">
            <v>HYDRAULIC EQUAL TEES</v>
          </cell>
          <cell r="G625" t="str">
            <v>TN 100-10L</v>
          </cell>
          <cell r="H625">
            <v>310</v>
          </cell>
          <cell r="I625">
            <v>10</v>
          </cell>
          <cell r="J625">
            <v>3</v>
          </cell>
          <cell r="K625" t="str">
            <v>PCS.</v>
          </cell>
          <cell r="L625" t="str">
            <v>-</v>
          </cell>
          <cell r="M625" t="str">
            <v>AEROFLUID CO.,LTD.</v>
          </cell>
          <cell r="N625" t="str">
            <v>5 Days</v>
          </cell>
          <cell r="O625" t="str">
            <v>AFRC</v>
          </cell>
        </row>
        <row r="626">
          <cell r="A626" t="str">
            <v>3-227</v>
          </cell>
          <cell r="B626" t="str">
            <v>C3-</v>
          </cell>
          <cell r="C626">
            <v>2</v>
          </cell>
          <cell r="D626" t="str">
            <v>FS / PE / GENERAL / MTN / SUPPORT MTN JOB</v>
          </cell>
          <cell r="E626" t="str">
            <v>ข้อต่อสามทางไฮดรอลิค</v>
          </cell>
          <cell r="F626" t="str">
            <v>HYDRAULIC EQUAL TEES</v>
          </cell>
          <cell r="G626" t="str">
            <v>TN 100-12L</v>
          </cell>
          <cell r="H626">
            <v>360</v>
          </cell>
          <cell r="I626">
            <v>10</v>
          </cell>
          <cell r="J626">
            <v>3</v>
          </cell>
          <cell r="K626" t="str">
            <v>PCS.</v>
          </cell>
          <cell r="L626" t="str">
            <v>-</v>
          </cell>
          <cell r="M626" t="str">
            <v>AEROFLUID CO.,LTD.</v>
          </cell>
          <cell r="N626" t="str">
            <v>5 Days</v>
          </cell>
          <cell r="O626" t="str">
            <v>AFRC</v>
          </cell>
        </row>
        <row r="627">
          <cell r="A627" t="str">
            <v>3-228</v>
          </cell>
          <cell r="B627" t="str">
            <v>C3-</v>
          </cell>
          <cell r="C627">
            <v>2</v>
          </cell>
          <cell r="D627" t="str">
            <v>FS / PE / GENERAL / MTN / SUPPORT MTN JOB</v>
          </cell>
          <cell r="E627" t="str">
            <v>ข้อต่อตรงเกลียวนอกไฮดรอลิค</v>
          </cell>
          <cell r="F627" t="str">
            <v>Hydraulic Male stud coupling</v>
          </cell>
          <cell r="G627" t="str">
            <v>TN 93-6L-1/4"</v>
          </cell>
          <cell r="H627">
            <v>105</v>
          </cell>
          <cell r="I627">
            <v>10</v>
          </cell>
          <cell r="J627">
            <v>3</v>
          </cell>
          <cell r="K627" t="str">
            <v>PCS.</v>
          </cell>
          <cell r="L627" t="str">
            <v>-</v>
          </cell>
          <cell r="M627" t="str">
            <v>AEROFLUID CO.,LTD.</v>
          </cell>
          <cell r="N627" t="str">
            <v>5 Days</v>
          </cell>
          <cell r="O627" t="str">
            <v>AFRC</v>
          </cell>
        </row>
        <row r="628">
          <cell r="A628" t="str">
            <v>3-229</v>
          </cell>
          <cell r="B628" t="str">
            <v>C3-</v>
          </cell>
          <cell r="C628">
            <v>2</v>
          </cell>
          <cell r="D628" t="str">
            <v>FS / PE / GENERAL / MTN / SUPPORT MTN JOB</v>
          </cell>
          <cell r="E628" t="str">
            <v>ข้อต่อตรงเกลียวนอกไฮดรอลิค</v>
          </cell>
          <cell r="F628" t="str">
            <v>Hydraulic Male connector</v>
          </cell>
          <cell r="G628" t="str">
            <v>KCT-08-04N</v>
          </cell>
          <cell r="H628">
            <v>68</v>
          </cell>
          <cell r="I628">
            <v>20</v>
          </cell>
          <cell r="J628">
            <v>4</v>
          </cell>
          <cell r="K628" t="str">
            <v>PCS.</v>
          </cell>
          <cell r="L628" t="str">
            <v>8 mm.x 1/4"</v>
          </cell>
          <cell r="M628" t="str">
            <v>HYDROCONTROL CO.,LTD.</v>
          </cell>
          <cell r="N628" t="str">
            <v>5 Days</v>
          </cell>
          <cell r="O628" t="str">
            <v>HDCL</v>
          </cell>
        </row>
        <row r="629">
          <cell r="A629" t="str">
            <v>3-230</v>
          </cell>
          <cell r="B629" t="str">
            <v>C3-</v>
          </cell>
          <cell r="C629">
            <v>2</v>
          </cell>
          <cell r="D629" t="str">
            <v>FS / PE / GENERAL / MTN / SUPPORT MTN JOB</v>
          </cell>
          <cell r="E629" t="str">
            <v>ข้อต่อตรงเกลียวนอกไฮดรอลิค</v>
          </cell>
          <cell r="F629" t="str">
            <v>Hydraulic Male connector</v>
          </cell>
          <cell r="G629" t="str">
            <v>KCT-08-06N</v>
          </cell>
          <cell r="H629">
            <v>82</v>
          </cell>
          <cell r="I629">
            <v>20</v>
          </cell>
          <cell r="J629">
            <v>4</v>
          </cell>
          <cell r="K629" t="str">
            <v>PCS.</v>
          </cell>
          <cell r="L629" t="str">
            <v>8 mm.x 3/8"</v>
          </cell>
          <cell r="M629" t="str">
            <v>HYDROCONTROL CO.,LTD.</v>
          </cell>
          <cell r="N629" t="str">
            <v>5 Days</v>
          </cell>
          <cell r="O629" t="str">
            <v>HDCL</v>
          </cell>
        </row>
        <row r="630">
          <cell r="A630" t="str">
            <v>3-231</v>
          </cell>
          <cell r="B630" t="str">
            <v>C3-</v>
          </cell>
          <cell r="C630">
            <v>2</v>
          </cell>
          <cell r="D630" t="str">
            <v>FS / PE / GENERAL / MTN / SUPPORT MTN JOB</v>
          </cell>
          <cell r="E630" t="str">
            <v>ข้อต่อตรงเกลียวนอกไฮดรอลิค</v>
          </cell>
          <cell r="F630" t="str">
            <v>Hydraulic Male connector</v>
          </cell>
          <cell r="G630" t="str">
            <v>DS-AP-10 L/R G1/4"</v>
          </cell>
          <cell r="H630">
            <v>96</v>
          </cell>
          <cell r="I630">
            <v>20</v>
          </cell>
          <cell r="J630">
            <v>4</v>
          </cell>
          <cell r="K630" t="str">
            <v>PCS.</v>
          </cell>
          <cell r="L630" t="str">
            <v>-</v>
          </cell>
          <cell r="M630" t="str">
            <v>AEROFLUID CO.,LTD.</v>
          </cell>
          <cell r="N630" t="str">
            <v>5 Days</v>
          </cell>
          <cell r="O630" t="str">
            <v>AFRC</v>
          </cell>
        </row>
        <row r="631">
          <cell r="A631" t="str">
            <v>3-232</v>
          </cell>
          <cell r="B631" t="str">
            <v>C3-</v>
          </cell>
          <cell r="C631">
            <v>2</v>
          </cell>
          <cell r="D631" t="str">
            <v>FS / PE / GENERAL / MTN / SUPPORT MTN JOB</v>
          </cell>
          <cell r="E631" t="str">
            <v>ข้อต่อตรงเกลียวนอกไฮดรอลิค</v>
          </cell>
          <cell r="F631" t="str">
            <v>Hydraulic Male connector</v>
          </cell>
          <cell r="G631" t="str">
            <v>KCT-08-06N</v>
          </cell>
          <cell r="H631">
            <v>96</v>
          </cell>
          <cell r="I631">
            <v>20</v>
          </cell>
          <cell r="J631">
            <v>4</v>
          </cell>
          <cell r="K631" t="str">
            <v>PCS.</v>
          </cell>
          <cell r="L631" t="str">
            <v>-</v>
          </cell>
          <cell r="M631" t="str">
            <v>HYDROCONTROL CO.,LTD.</v>
          </cell>
          <cell r="N631" t="str">
            <v>5 Days</v>
          </cell>
          <cell r="O631" t="str">
            <v>HDCL</v>
          </cell>
        </row>
        <row r="632">
          <cell r="A632" t="str">
            <v>3-233</v>
          </cell>
          <cell r="B632" t="str">
            <v>C3-</v>
          </cell>
          <cell r="C632">
            <v>2</v>
          </cell>
          <cell r="D632" t="str">
            <v>FS / PE / GENERAL / MTN / SUPPORT MTN JOB</v>
          </cell>
          <cell r="E632" t="str">
            <v>ข้อต่อตรงเกลียวนอกไฮดรอลิค</v>
          </cell>
          <cell r="F632" t="str">
            <v>Hydraulic Male connector</v>
          </cell>
          <cell r="G632" t="str">
            <v>KCT10-06N</v>
          </cell>
          <cell r="H632">
            <v>82</v>
          </cell>
          <cell r="I632">
            <v>20</v>
          </cell>
          <cell r="J632">
            <v>4</v>
          </cell>
          <cell r="K632" t="str">
            <v>PCS.</v>
          </cell>
          <cell r="L632" t="str">
            <v>10 mm.x 3/8"</v>
          </cell>
          <cell r="M632" t="str">
            <v>HYDROCONTROL CO.,LTD.</v>
          </cell>
          <cell r="N632" t="str">
            <v>5 Days</v>
          </cell>
          <cell r="O632" t="str">
            <v>HDCL</v>
          </cell>
        </row>
        <row r="633">
          <cell r="A633" t="str">
            <v>3-234</v>
          </cell>
          <cell r="B633" t="str">
            <v>C3-</v>
          </cell>
          <cell r="C633">
            <v>2</v>
          </cell>
          <cell r="D633" t="str">
            <v>FS / PE / GENERAL / MTN / SUPPORT MTN JOB</v>
          </cell>
          <cell r="E633" t="str">
            <v>ข้อต่อตรงเกลียวนอกไฮดรอลิค</v>
          </cell>
          <cell r="F633" t="str">
            <v>Hydraulic Male connector</v>
          </cell>
          <cell r="G633" t="str">
            <v>KCT-12-08</v>
          </cell>
          <cell r="H633">
            <v>89.25</v>
          </cell>
          <cell r="I633">
            <v>10</v>
          </cell>
          <cell r="J633">
            <v>2</v>
          </cell>
          <cell r="K633" t="str">
            <v>PCS.</v>
          </cell>
          <cell r="L633" t="str">
            <v>12 mm.x 1/2"</v>
          </cell>
          <cell r="M633" t="str">
            <v>HYDROCONTROL CO.,LTD.</v>
          </cell>
          <cell r="N633" t="str">
            <v>5 Days</v>
          </cell>
          <cell r="O633" t="str">
            <v>HDCL</v>
          </cell>
        </row>
        <row r="634">
          <cell r="A634" t="str">
            <v>3-235</v>
          </cell>
          <cell r="B634" t="str">
            <v>C2-</v>
          </cell>
          <cell r="C634">
            <v>1</v>
          </cell>
          <cell r="D634" t="str">
            <v>FS / PE / GENERAL / MTN / SUPPORT MTN JOB</v>
          </cell>
          <cell r="E634" t="str">
            <v>ข้อต่อตรงเกลียวนอกไฮดรอลิค</v>
          </cell>
          <cell r="F634" t="str">
            <v>Hydraulic Male stud elbow</v>
          </cell>
          <cell r="G634" t="str">
            <v>TN 94-6L-1/4"</v>
          </cell>
          <cell r="H634">
            <v>190</v>
          </cell>
          <cell r="I634">
            <v>10</v>
          </cell>
          <cell r="J634">
            <v>3</v>
          </cell>
          <cell r="K634" t="str">
            <v>PCS.</v>
          </cell>
          <cell r="L634" t="str">
            <v>-</v>
          </cell>
          <cell r="M634" t="str">
            <v>AEROFLUID CO.,LTD.</v>
          </cell>
          <cell r="N634" t="str">
            <v>5 Days</v>
          </cell>
          <cell r="O634" t="str">
            <v>AFRC</v>
          </cell>
        </row>
        <row r="635">
          <cell r="A635" t="str">
            <v>3-236</v>
          </cell>
          <cell r="B635" t="str">
            <v>C2-</v>
          </cell>
          <cell r="C635">
            <v>1</v>
          </cell>
          <cell r="D635" t="str">
            <v>FS / PE / GENERAL / MTN / SUPPORT MTN JOB</v>
          </cell>
          <cell r="E635" t="str">
            <v>ข้อต่องอฉากไฮดรอลิคตาไก่ข้างเดียว</v>
          </cell>
          <cell r="F635" t="str">
            <v>Hydraulic Male stud elbow</v>
          </cell>
          <cell r="G635" t="str">
            <v>KLN-08-04N</v>
          </cell>
          <cell r="H635">
            <v>190</v>
          </cell>
          <cell r="I635">
            <v>20</v>
          </cell>
          <cell r="J635">
            <v>5</v>
          </cell>
          <cell r="K635" t="str">
            <v>PCS.</v>
          </cell>
          <cell r="L635" t="str">
            <v>-</v>
          </cell>
          <cell r="M635" t="str">
            <v>HYDROCONTROL CO.,LTD.</v>
          </cell>
          <cell r="N635" t="str">
            <v>5 Days</v>
          </cell>
          <cell r="O635" t="str">
            <v>HDCL</v>
          </cell>
        </row>
        <row r="636">
          <cell r="A636" t="str">
            <v>3-237</v>
          </cell>
          <cell r="B636" t="str">
            <v>C2-</v>
          </cell>
          <cell r="C636">
            <v>1</v>
          </cell>
          <cell r="D636" t="str">
            <v>FS / PE / GENERAL / MTN / SUPPORT MTN JOB</v>
          </cell>
          <cell r="E636" t="str">
            <v>ข้อต่องอฉากไฮดรอลิคตาไก่ข้างเดียว</v>
          </cell>
          <cell r="F636" t="str">
            <v>Hydraulic Male stud elbow</v>
          </cell>
          <cell r="G636" t="str">
            <v>KLN-08-06N</v>
          </cell>
          <cell r="H636">
            <v>200</v>
          </cell>
          <cell r="I636">
            <v>20</v>
          </cell>
          <cell r="J636">
            <v>5</v>
          </cell>
          <cell r="K636" t="str">
            <v>PCS.</v>
          </cell>
          <cell r="L636" t="str">
            <v>-</v>
          </cell>
          <cell r="M636" t="str">
            <v>HYDROCONTROL CO.,LTD.</v>
          </cell>
          <cell r="N636" t="str">
            <v>5 Days</v>
          </cell>
          <cell r="O636" t="str">
            <v>HDCL</v>
          </cell>
        </row>
        <row r="637">
          <cell r="A637" t="str">
            <v>3-238</v>
          </cell>
          <cell r="B637" t="str">
            <v>C2-</v>
          </cell>
          <cell r="C637">
            <v>1</v>
          </cell>
          <cell r="D637" t="str">
            <v>FS / PE / GENERAL / MTN / SUPPORT MTN JOB</v>
          </cell>
          <cell r="E637" t="str">
            <v>ข้อต่องอฉากไฮดรอลิคตาไก่ข้างเดียว</v>
          </cell>
          <cell r="F637" t="str">
            <v>Hydraulic Male stud elbow</v>
          </cell>
          <cell r="G637" t="str">
            <v>10 mm. X 1/4"</v>
          </cell>
          <cell r="H637">
            <v>211</v>
          </cell>
          <cell r="I637">
            <v>10</v>
          </cell>
          <cell r="J637">
            <v>3</v>
          </cell>
          <cell r="K637" t="str">
            <v>PCS.</v>
          </cell>
          <cell r="L637" t="str">
            <v>-</v>
          </cell>
          <cell r="M637" t="str">
            <v>NAWAKARNCHAI SUPPLIES CO.,LTD.</v>
          </cell>
          <cell r="N637" t="str">
            <v>5 Days</v>
          </cell>
          <cell r="O637" t="str">
            <v>NWKC</v>
          </cell>
        </row>
        <row r="638">
          <cell r="A638" t="str">
            <v>3-239</v>
          </cell>
          <cell r="B638" t="str">
            <v>C2-</v>
          </cell>
          <cell r="C638">
            <v>1</v>
          </cell>
          <cell r="D638" t="str">
            <v>FS / PE / GENERAL / MTN / SUPPORT MTN JOB</v>
          </cell>
          <cell r="E638" t="str">
            <v>ข้อต่องอฉากไฮดรอลิคตาไก่ข้างเดียว</v>
          </cell>
          <cell r="F638" t="str">
            <v>Hydraulic Male stud elbow</v>
          </cell>
          <cell r="G638" t="str">
            <v>TN 94-10L-3/8"</v>
          </cell>
          <cell r="H638" t="str">
            <v>-</v>
          </cell>
          <cell r="I638">
            <v>10</v>
          </cell>
          <cell r="J638">
            <v>3</v>
          </cell>
          <cell r="K638" t="str">
            <v>PCS.</v>
          </cell>
          <cell r="L638" t="str">
            <v>-</v>
          </cell>
          <cell r="M638" t="str">
            <v>AEROFLUID CO.,LTD.</v>
          </cell>
          <cell r="N638" t="str">
            <v>5 Days</v>
          </cell>
          <cell r="O638" t="str">
            <v>AFRC</v>
          </cell>
        </row>
        <row r="639">
          <cell r="A639" t="str">
            <v>3-240</v>
          </cell>
          <cell r="B639" t="str">
            <v>C2-</v>
          </cell>
          <cell r="C639">
            <v>1</v>
          </cell>
          <cell r="D639" t="str">
            <v>FS / PE / GENERAL / MTN / SUPPORT MTN JOB</v>
          </cell>
          <cell r="E639" t="str">
            <v>ข้อต่องอฉากไฮดรอลิคตาไก่ข้างเดียว</v>
          </cell>
          <cell r="F639" t="str">
            <v>Hydraulic Male stud elbow</v>
          </cell>
          <cell r="G639" t="str">
            <v>KLN-12-06N</v>
          </cell>
          <cell r="H639">
            <v>149.6</v>
          </cell>
          <cell r="I639">
            <v>20</v>
          </cell>
          <cell r="J639">
            <v>5</v>
          </cell>
          <cell r="K639" t="str">
            <v>PCS.</v>
          </cell>
          <cell r="L639" t="str">
            <v>-</v>
          </cell>
          <cell r="M639" t="str">
            <v>HYDROCONTROL CO.,LTD.</v>
          </cell>
          <cell r="N639" t="str">
            <v>5 Days</v>
          </cell>
          <cell r="O639" t="str">
            <v>HDCL</v>
          </cell>
        </row>
        <row r="640">
          <cell r="A640" t="str">
            <v>3-241</v>
          </cell>
          <cell r="B640" t="str">
            <v>C2-</v>
          </cell>
          <cell r="C640">
            <v>1</v>
          </cell>
          <cell r="D640" t="str">
            <v>FS / PE / GENERAL / MTN / SUPPORT MTN JOB</v>
          </cell>
          <cell r="E640" t="str">
            <v>ข้อต่องอฉากไฮดรอลิคตาไก่ข้างเดียว</v>
          </cell>
          <cell r="F640" t="str">
            <v>Hydraulic Male stud elbow</v>
          </cell>
          <cell r="G640" t="str">
            <v>KLN-12-08N</v>
          </cell>
          <cell r="H640">
            <v>149.6</v>
          </cell>
          <cell r="I640">
            <v>20</v>
          </cell>
          <cell r="J640">
            <v>5</v>
          </cell>
          <cell r="K640" t="str">
            <v>PCS.</v>
          </cell>
          <cell r="L640" t="str">
            <v>-</v>
          </cell>
          <cell r="M640" t="str">
            <v>HYDROCONTROL CO.,LTD.</v>
          </cell>
          <cell r="N640" t="str">
            <v>5 Days</v>
          </cell>
          <cell r="O640" t="str">
            <v>HDCL</v>
          </cell>
        </row>
        <row r="641">
          <cell r="A641" t="str">
            <v>3-242</v>
          </cell>
          <cell r="B641" t="str">
            <v>C2-</v>
          </cell>
          <cell r="C641">
            <v>1</v>
          </cell>
          <cell r="D641" t="str">
            <v>FS / PE / GENERAL / MTN / SUPPORT MTN JOB</v>
          </cell>
          <cell r="E641" t="str">
            <v>ข้อต่องอฉากไฮดรอลิคตาไก่ข้างเดียว</v>
          </cell>
          <cell r="F641" t="str">
            <v>Hydraulic Male stud elbow</v>
          </cell>
          <cell r="G641" t="str">
            <v>DS-B-16RS G1/2"</v>
          </cell>
          <cell r="H641">
            <v>376</v>
          </cell>
          <cell r="I641">
            <v>5</v>
          </cell>
          <cell r="J641">
            <v>2</v>
          </cell>
          <cell r="K641" t="str">
            <v>PCS.</v>
          </cell>
          <cell r="L641" t="str">
            <v>-</v>
          </cell>
          <cell r="M641" t="str">
            <v>AEROFLUID CO.,LTD.</v>
          </cell>
          <cell r="N641" t="str">
            <v>5 Days</v>
          </cell>
          <cell r="O641" t="str">
            <v>AFRC</v>
          </cell>
        </row>
        <row r="642">
          <cell r="A642" t="str">
            <v>3-243</v>
          </cell>
          <cell r="B642" t="str">
            <v>C2-</v>
          </cell>
          <cell r="C642">
            <v>1</v>
          </cell>
          <cell r="D642" t="str">
            <v>FS / PE / GENERAL / MTN / SUPPORT MTN JOB</v>
          </cell>
          <cell r="E642" t="str">
            <v>ฝาครอบข้อต่อไฮดรอลิคขนาด 8 มม.</v>
          </cell>
          <cell r="F642" t="str">
            <v>Hydraulic Nut</v>
          </cell>
          <cell r="G642" t="str">
            <v>8 mm.</v>
          </cell>
          <cell r="H642">
            <v>25</v>
          </cell>
          <cell r="I642">
            <v>20</v>
          </cell>
          <cell r="J642">
            <v>5</v>
          </cell>
          <cell r="K642" t="str">
            <v>PCS.</v>
          </cell>
          <cell r="L642" t="str">
            <v>-</v>
          </cell>
          <cell r="M642" t="str">
            <v>NAWAKARNCHAI SUPPLIES CO.,LTD.</v>
          </cell>
          <cell r="N642" t="str">
            <v>5 Days</v>
          </cell>
          <cell r="O642" t="str">
            <v>NWKC</v>
          </cell>
        </row>
        <row r="643">
          <cell r="A643" t="str">
            <v>3-244</v>
          </cell>
          <cell r="B643" t="str">
            <v>C2-</v>
          </cell>
          <cell r="C643">
            <v>1</v>
          </cell>
          <cell r="D643" t="str">
            <v>FS / PE / GENERAL / MTN / SUPPORT MTN JOB</v>
          </cell>
          <cell r="E643" t="str">
            <v>ฝาครอบข้อต่อไฮดรอลิคขนาด 10 มม.</v>
          </cell>
          <cell r="F643" t="str">
            <v>Hydraulic Nut</v>
          </cell>
          <cell r="G643" t="str">
            <v>10 mm.</v>
          </cell>
          <cell r="H643">
            <v>25</v>
          </cell>
          <cell r="I643">
            <v>20</v>
          </cell>
          <cell r="J643">
            <v>5</v>
          </cell>
          <cell r="K643" t="str">
            <v>PCS.</v>
          </cell>
          <cell r="L643" t="str">
            <v>-</v>
          </cell>
          <cell r="M643" t="str">
            <v>NAWAKARNCHAI SUPPLIES CO.,LTD.</v>
          </cell>
          <cell r="N643" t="str">
            <v>5 Days</v>
          </cell>
          <cell r="O643" t="str">
            <v>NWKC</v>
          </cell>
        </row>
        <row r="644">
          <cell r="A644" t="str">
            <v>3-245</v>
          </cell>
          <cell r="B644" t="str">
            <v>C2-</v>
          </cell>
          <cell r="C644">
            <v>1</v>
          </cell>
          <cell r="D644" t="str">
            <v>FS / PE / GENERAL / MTN / SUPPORT MTN JOB</v>
          </cell>
          <cell r="E644" t="str">
            <v>ฝาครอบข้อต่อไฮดรอลิคขนาด 12 มม.</v>
          </cell>
          <cell r="F644" t="str">
            <v>Hydraulic Nut</v>
          </cell>
          <cell r="G644" t="str">
            <v>12 mm.</v>
          </cell>
          <cell r="H644">
            <v>27</v>
          </cell>
          <cell r="I644">
            <v>20</v>
          </cell>
          <cell r="J644">
            <v>5</v>
          </cell>
          <cell r="K644" t="str">
            <v>PCS.</v>
          </cell>
          <cell r="L644" t="str">
            <v>-</v>
          </cell>
          <cell r="M644" t="str">
            <v>NAWAKARNCHAI SUPPLIES CO.,LTD.</v>
          </cell>
          <cell r="N644" t="str">
            <v>5 Days</v>
          </cell>
          <cell r="O644" t="str">
            <v>NWKC</v>
          </cell>
        </row>
        <row r="645">
          <cell r="A645" t="str">
            <v>3-246</v>
          </cell>
          <cell r="B645" t="str">
            <v>C3-</v>
          </cell>
          <cell r="C645">
            <v>2</v>
          </cell>
          <cell r="D645" t="str">
            <v>FS / PE / GENERAL / MTN / SUPPORT MTN JOB</v>
          </cell>
          <cell r="E645" t="str">
            <v>ข้อต่อตรงไฮดรอลิค</v>
          </cell>
          <cell r="F645" t="str">
            <v>HYDRAULIC STRAIGHT COUPLING</v>
          </cell>
          <cell r="G645" t="str">
            <v>6 x 6 MM.</v>
          </cell>
          <cell r="H645">
            <v>94</v>
          </cell>
          <cell r="I645">
            <v>10</v>
          </cell>
          <cell r="J645">
            <v>3</v>
          </cell>
          <cell r="K645" t="str">
            <v>PCS.</v>
          </cell>
          <cell r="L645" t="str">
            <v>-</v>
          </cell>
          <cell r="M645" t="str">
            <v>NAWAKARNCHAI SUPPLIES CO.,LTD.</v>
          </cell>
          <cell r="N645" t="str">
            <v>5 Days</v>
          </cell>
          <cell r="O645" t="str">
            <v>NWKC</v>
          </cell>
        </row>
        <row r="646">
          <cell r="A646" t="str">
            <v>3-247</v>
          </cell>
          <cell r="B646" t="str">
            <v>C3-</v>
          </cell>
          <cell r="C646">
            <v>2</v>
          </cell>
          <cell r="D646" t="str">
            <v>FS / PE / GENERAL / MTN / SUPPORT MTN JOB</v>
          </cell>
          <cell r="E646" t="str">
            <v>ข้อต่อตรงไฮดรอลิค</v>
          </cell>
          <cell r="F646" t="str">
            <v>Hydraulic Male connector</v>
          </cell>
          <cell r="G646" t="str">
            <v>KUA 0808</v>
          </cell>
          <cell r="H646">
            <v>134</v>
          </cell>
          <cell r="I646">
            <v>20</v>
          </cell>
          <cell r="J646">
            <v>3</v>
          </cell>
          <cell r="K646" t="str">
            <v>PCS.</v>
          </cell>
          <cell r="L646" t="str">
            <v>TC</v>
          </cell>
          <cell r="M646" t="str">
            <v>HYDROCONTROL CO.,LTD.</v>
          </cell>
          <cell r="N646" t="str">
            <v>5 Days</v>
          </cell>
          <cell r="O646" t="str">
            <v>HDCL</v>
          </cell>
        </row>
        <row r="647">
          <cell r="A647" t="str">
            <v>3-248</v>
          </cell>
          <cell r="B647" t="str">
            <v>C3-</v>
          </cell>
          <cell r="C647">
            <v>2</v>
          </cell>
          <cell r="D647" t="str">
            <v>FS / PE / GENERAL / MTN / SUPPORT MTN JOB</v>
          </cell>
          <cell r="E647" t="str">
            <v>ข้อต่อตรงไฮดรอลิค</v>
          </cell>
          <cell r="F647" t="str">
            <v>Hydraulic Male connector</v>
          </cell>
          <cell r="G647" t="str">
            <v>KUA 1010</v>
          </cell>
          <cell r="H647">
            <v>93.5</v>
          </cell>
          <cell r="I647">
            <v>10</v>
          </cell>
          <cell r="J647">
            <v>3</v>
          </cell>
          <cell r="K647" t="str">
            <v>PCS.</v>
          </cell>
          <cell r="L647" t="str">
            <v>10 x 10 MM.</v>
          </cell>
          <cell r="M647" t="str">
            <v>HYDROCONTROL CO.,LTD.</v>
          </cell>
          <cell r="N647" t="str">
            <v>5 Days</v>
          </cell>
          <cell r="O647" t="str">
            <v>HDCL</v>
          </cell>
        </row>
        <row r="648">
          <cell r="A648" t="str">
            <v>3-249</v>
          </cell>
          <cell r="B648" t="str">
            <v>C3-</v>
          </cell>
          <cell r="C648">
            <v>2</v>
          </cell>
          <cell r="D648" t="str">
            <v>FS / PE / GENERAL / MTN / SUPPORT MTN JOB</v>
          </cell>
          <cell r="E648" t="str">
            <v>ข้อลดไฮดรอลิค</v>
          </cell>
          <cell r="F648" t="str">
            <v>Hydraulic Reducer Bushing</v>
          </cell>
          <cell r="G648" t="str">
            <v>PUE-0604-S</v>
          </cell>
          <cell r="H648">
            <v>21.25</v>
          </cell>
          <cell r="I648">
            <v>20</v>
          </cell>
          <cell r="J648">
            <v>5</v>
          </cell>
          <cell r="K648" t="str">
            <v>PCS.</v>
          </cell>
          <cell r="L648" t="str">
            <v>3/8" x 1/4"</v>
          </cell>
          <cell r="M648" t="str">
            <v>HYDROCONTROL CO.,LTD.</v>
          </cell>
          <cell r="N648" t="str">
            <v>5 Days</v>
          </cell>
          <cell r="O648" t="str">
            <v>HDCL</v>
          </cell>
        </row>
        <row r="649">
          <cell r="A649" t="str">
            <v>3-250</v>
          </cell>
          <cell r="B649" t="str">
            <v>C3-</v>
          </cell>
          <cell r="C649">
            <v>2</v>
          </cell>
          <cell r="D649" t="str">
            <v>FS / PE / GENERAL / MTN / SUPPORT MTN JOB</v>
          </cell>
          <cell r="E649" t="str">
            <v>ข้อลดไฮดรอลิค</v>
          </cell>
          <cell r="F649" t="str">
            <v>Hydraulic Reducer Bushing</v>
          </cell>
          <cell r="G649" t="str">
            <v>PUE-0806-S</v>
          </cell>
          <cell r="H649">
            <v>32.299999999999997</v>
          </cell>
          <cell r="I649">
            <v>20</v>
          </cell>
          <cell r="J649">
            <v>5</v>
          </cell>
          <cell r="K649" t="str">
            <v>PCS.</v>
          </cell>
          <cell r="L649" t="str">
            <v>1/2" x 3/8"</v>
          </cell>
          <cell r="M649" t="str">
            <v>HYDROCONTROL CO.,LTD.</v>
          </cell>
          <cell r="N649" t="str">
            <v>5 Days</v>
          </cell>
          <cell r="O649" t="str">
            <v>HDCL</v>
          </cell>
        </row>
        <row r="650">
          <cell r="A650" t="str">
            <v>3-251</v>
          </cell>
          <cell r="B650" t="str">
            <v>C3-</v>
          </cell>
          <cell r="C650">
            <v>2</v>
          </cell>
          <cell r="D650" t="str">
            <v>FS / PE / GENERAL / MTN / SUPPORT MTN JOB</v>
          </cell>
          <cell r="E650" t="str">
            <v>ข้อลดไฮดรอลิค</v>
          </cell>
          <cell r="F650" t="str">
            <v>Hydraulic Reducer Bushing</v>
          </cell>
          <cell r="G650" t="str">
            <v>PUE-1208-S</v>
          </cell>
          <cell r="H650">
            <v>46.75</v>
          </cell>
          <cell r="I650">
            <v>20</v>
          </cell>
          <cell r="J650">
            <v>5</v>
          </cell>
          <cell r="K650" t="str">
            <v>PCS.</v>
          </cell>
          <cell r="L650" t="str">
            <v>3/4" x 1/2"</v>
          </cell>
          <cell r="M650" t="str">
            <v>HYDROCONTROL CO.,LTD.</v>
          </cell>
          <cell r="N650" t="str">
            <v>5 Days</v>
          </cell>
          <cell r="O650" t="str">
            <v>HDCL</v>
          </cell>
        </row>
        <row r="651">
          <cell r="A651" t="str">
            <v>3-252</v>
          </cell>
          <cell r="B651" t="str">
            <v>C3-</v>
          </cell>
          <cell r="C651">
            <v>2</v>
          </cell>
          <cell r="D651" t="str">
            <v>FS / PE / GENERAL / MTN / SUPPORT MTN JOB</v>
          </cell>
          <cell r="E651" t="str">
            <v>ข้อต่อตรงไฮดรอลิค</v>
          </cell>
          <cell r="F651" t="str">
            <v>HYDRAULIC STRAIGHT COUPLING</v>
          </cell>
          <cell r="G651" t="str">
            <v>TN 98-12L</v>
          </cell>
          <cell r="H651">
            <v>130</v>
          </cell>
          <cell r="I651">
            <v>10</v>
          </cell>
          <cell r="J651">
            <v>3</v>
          </cell>
          <cell r="K651" t="str">
            <v>PCS.</v>
          </cell>
          <cell r="L651" t="str">
            <v>-</v>
          </cell>
          <cell r="M651" t="str">
            <v>AEROFLUID CO.,LTD.</v>
          </cell>
          <cell r="N651" t="str">
            <v>5 Days</v>
          </cell>
          <cell r="O651" t="str">
            <v>AFRC</v>
          </cell>
        </row>
        <row r="652">
          <cell r="A652" t="str">
            <v>3-253</v>
          </cell>
          <cell r="B652" t="str">
            <v>C3-</v>
          </cell>
          <cell r="C652">
            <v>2</v>
          </cell>
          <cell r="D652" t="str">
            <v>FS / PE / GENERAL / MTN / SUPPORT MTN JOB</v>
          </cell>
          <cell r="E652" t="str">
            <v>ข้อต่อตรงไฮดรอลิค</v>
          </cell>
          <cell r="F652" t="str">
            <v>HYDRAULIC STRAIGHT COUPLING</v>
          </cell>
          <cell r="G652" t="str">
            <v>TN 98-16S</v>
          </cell>
          <cell r="H652">
            <v>290</v>
          </cell>
          <cell r="I652">
            <v>5</v>
          </cell>
          <cell r="J652">
            <v>2</v>
          </cell>
          <cell r="K652" t="str">
            <v>PCS.</v>
          </cell>
          <cell r="L652" t="str">
            <v>-</v>
          </cell>
          <cell r="M652" t="str">
            <v>AEROFLUID CO.,LTD.</v>
          </cell>
          <cell r="N652" t="str">
            <v>5 Days</v>
          </cell>
          <cell r="O652" t="str">
            <v>AFRC</v>
          </cell>
        </row>
        <row r="653">
          <cell r="A653" t="str">
            <v>3-254</v>
          </cell>
          <cell r="B653" t="str">
            <v>C3-</v>
          </cell>
          <cell r="C653">
            <v>2</v>
          </cell>
          <cell r="D653" t="str">
            <v>FS / PE / GENERAL / MTN / SUPPORT MTN JOB</v>
          </cell>
          <cell r="E653" t="str">
            <v>ข้อต่อตรงไฮดรอลิค</v>
          </cell>
          <cell r="F653" t="str">
            <v>HYDRAULIC STRAIGHT COUPLING</v>
          </cell>
          <cell r="G653" t="str">
            <v>TN 98-18S</v>
          </cell>
          <cell r="H653" t="str">
            <v>-</v>
          </cell>
          <cell r="I653">
            <v>5</v>
          </cell>
          <cell r="J653">
            <v>2</v>
          </cell>
          <cell r="K653" t="str">
            <v>PCS.</v>
          </cell>
          <cell r="L653" t="str">
            <v>-</v>
          </cell>
          <cell r="M653" t="str">
            <v>AEROFLUID CO.,LTD.</v>
          </cell>
          <cell r="N653" t="str">
            <v>5 Days</v>
          </cell>
          <cell r="O653" t="str">
            <v>AFRC</v>
          </cell>
        </row>
        <row r="654">
          <cell r="A654" t="str">
            <v>3-255</v>
          </cell>
          <cell r="B654" t="str">
            <v>C3-</v>
          </cell>
          <cell r="C654">
            <v>2</v>
          </cell>
          <cell r="D654" t="str">
            <v>FS / PE / GENERAL / MTN / SUPPORT MTN JOB</v>
          </cell>
          <cell r="E654" t="str">
            <v>ข้อต่อตรงไฮดรอลิค</v>
          </cell>
          <cell r="F654" t="str">
            <v>HYDRAULIC STRAIGHT COUPLING</v>
          </cell>
          <cell r="G654" t="str">
            <v>TN 98-20S</v>
          </cell>
          <cell r="H654">
            <v>430</v>
          </cell>
          <cell r="I654">
            <v>5</v>
          </cell>
          <cell r="J654">
            <v>2</v>
          </cell>
          <cell r="K654" t="str">
            <v>PCS.</v>
          </cell>
          <cell r="L654" t="str">
            <v>-</v>
          </cell>
          <cell r="M654" t="str">
            <v>AEROFLUID CO.,LTD.</v>
          </cell>
          <cell r="N654" t="str">
            <v>5 Days</v>
          </cell>
          <cell r="O654" t="str">
            <v>AFRC</v>
          </cell>
        </row>
        <row r="655">
          <cell r="A655" t="str">
            <v>3-256</v>
          </cell>
          <cell r="B655" t="str">
            <v>B4-</v>
          </cell>
          <cell r="C655">
            <v>2</v>
          </cell>
          <cell r="D655" t="str">
            <v>FS / PE / GENERAL / MTN / SUPPORT MTN JOB</v>
          </cell>
          <cell r="E655" t="str">
            <v>โอริง</v>
          </cell>
          <cell r="F655" t="str">
            <v>O-RING</v>
          </cell>
          <cell r="G655" t="str">
            <v>01-2390-52</v>
          </cell>
          <cell r="H655">
            <v>32</v>
          </cell>
          <cell r="I655">
            <v>20</v>
          </cell>
          <cell r="J655">
            <v>5</v>
          </cell>
          <cell r="K655" t="str">
            <v>PCS.</v>
          </cell>
          <cell r="L655" t="str">
            <v>WILDEN PUMPS</v>
          </cell>
          <cell r="M655" t="str">
            <v>P K K SIAM CO. LTD.</v>
          </cell>
          <cell r="N655" t="str">
            <v>5 Days</v>
          </cell>
          <cell r="O655" t="str">
            <v>PKKS</v>
          </cell>
        </row>
        <row r="656">
          <cell r="A656" t="str">
            <v>3-257</v>
          </cell>
          <cell r="B656" t="str">
            <v>B4-</v>
          </cell>
          <cell r="C656">
            <v>2</v>
          </cell>
          <cell r="D656" t="str">
            <v>FS / PE / GENERAL / MTN / SUPPORT MTN JOB</v>
          </cell>
          <cell r="E656" t="str">
            <v>ปืนลมเป่าเศษ</v>
          </cell>
          <cell r="F656" t="str">
            <v>PNEUMATIC BLOW-GUN</v>
          </cell>
          <cell r="G656" t="str">
            <v>BG-50+20PM</v>
          </cell>
          <cell r="H656">
            <v>340</v>
          </cell>
          <cell r="I656">
            <v>10</v>
          </cell>
          <cell r="J656">
            <v>5</v>
          </cell>
          <cell r="K656" t="str">
            <v>PCS.</v>
          </cell>
          <cell r="L656" t="str">
            <v>CHIYODA</v>
          </cell>
          <cell r="M656" t="str">
            <v>NANDEE INTERTRAD CO.,LTD.</v>
          </cell>
          <cell r="N656" t="str">
            <v>5 Days</v>
          </cell>
          <cell r="O656" t="str">
            <v>NDIT</v>
          </cell>
        </row>
        <row r="657">
          <cell r="A657" t="str">
            <v>3-258</v>
          </cell>
          <cell r="B657" t="str">
            <v>B4-</v>
          </cell>
          <cell r="C657">
            <v>1</v>
          </cell>
          <cell r="D657" t="str">
            <v>FS / PE / GENERAL / MTN / SUPPORT MTN JOB</v>
          </cell>
          <cell r="E657" t="str">
            <v>เพรสเชอร์เกจย์ลม 0-10 BAR เกลียว 1/8"</v>
          </cell>
          <cell r="F657" t="str">
            <v>PRESSURE GAUGE</v>
          </cell>
          <cell r="G657" t="str">
            <v>G36-10-01</v>
          </cell>
          <cell r="H657">
            <v>275.12</v>
          </cell>
          <cell r="I657">
            <v>2</v>
          </cell>
          <cell r="J657">
            <v>1</v>
          </cell>
          <cell r="K657" t="str">
            <v>PCS.</v>
          </cell>
          <cell r="L657" t="str">
            <v>SMC</v>
          </cell>
          <cell r="M657" t="str">
            <v>SMC (THAILAND) LTD.</v>
          </cell>
          <cell r="N657" t="str">
            <v>5 Days</v>
          </cell>
          <cell r="O657" t="str">
            <v>SMCT</v>
          </cell>
        </row>
        <row r="658">
          <cell r="A658" t="str">
            <v>3-259</v>
          </cell>
          <cell r="B658" t="str">
            <v>B4-</v>
          </cell>
          <cell r="C658">
            <v>1</v>
          </cell>
          <cell r="D658" t="str">
            <v>FS / PE / GENERAL / MTN / SUPPORT MTN JOB</v>
          </cell>
          <cell r="E658" t="str">
            <v>เพรสเชอร์เกจย์ลม เกลียว 1/8"</v>
          </cell>
          <cell r="F658" t="str">
            <v>PRESSURE GAUGE</v>
          </cell>
          <cell r="G658" t="str">
            <v>G36-S2-01</v>
          </cell>
          <cell r="H658">
            <v>288.04000000000002</v>
          </cell>
          <cell r="I658">
            <v>2</v>
          </cell>
          <cell r="J658">
            <v>1</v>
          </cell>
          <cell r="K658" t="str">
            <v>PCS.</v>
          </cell>
          <cell r="L658" t="str">
            <v>SMC</v>
          </cell>
          <cell r="M658" t="str">
            <v>SMC (THAILAND) LTD.</v>
          </cell>
          <cell r="N658" t="str">
            <v>5 Days</v>
          </cell>
          <cell r="O658" t="str">
            <v>SMCT</v>
          </cell>
        </row>
        <row r="659">
          <cell r="A659" t="str">
            <v>3-260</v>
          </cell>
          <cell r="B659" t="str">
            <v>B4-</v>
          </cell>
          <cell r="C659">
            <v>1</v>
          </cell>
          <cell r="D659" t="str">
            <v>FS / PE / GENERAL / MTN / SUPPORT MTN JOB</v>
          </cell>
          <cell r="E659" t="str">
            <v>เพรสเชอร์เกจย์ลม 0-0.4 BAR เกลียว 1/4"</v>
          </cell>
          <cell r="F659" t="str">
            <v>PRESSURE GAUGE</v>
          </cell>
          <cell r="G659" t="str">
            <v>G43-S4-02</v>
          </cell>
          <cell r="H659">
            <v>275.12</v>
          </cell>
          <cell r="I659">
            <v>2</v>
          </cell>
          <cell r="J659">
            <v>1</v>
          </cell>
          <cell r="K659" t="str">
            <v>PCS.</v>
          </cell>
          <cell r="L659" t="str">
            <v>SMC</v>
          </cell>
          <cell r="M659" t="str">
            <v>SMC (THAILAND) LTD.</v>
          </cell>
          <cell r="N659" t="str">
            <v>5 Days</v>
          </cell>
          <cell r="O659" t="str">
            <v>SMCT</v>
          </cell>
        </row>
        <row r="660">
          <cell r="A660" t="str">
            <v>3-261</v>
          </cell>
          <cell r="B660" t="str">
            <v>B4-</v>
          </cell>
          <cell r="C660">
            <v>1</v>
          </cell>
          <cell r="D660" t="str">
            <v>FS / PE / GENERAL / MTN / SUPPORT MTN JOB</v>
          </cell>
          <cell r="E660" t="str">
            <v>เพรสเชอร์เกจย์ลม 0-4 BAR เกลียว 1/4"</v>
          </cell>
          <cell r="F660" t="str">
            <v>PRESSURE GAUGE</v>
          </cell>
          <cell r="G660" t="str">
            <v>G46-4-02</v>
          </cell>
          <cell r="H660">
            <v>275.12</v>
          </cell>
          <cell r="I660">
            <v>2</v>
          </cell>
          <cell r="J660">
            <v>1</v>
          </cell>
          <cell r="K660" t="str">
            <v>PCS.</v>
          </cell>
          <cell r="L660" t="str">
            <v>SMC</v>
          </cell>
          <cell r="M660" t="str">
            <v>SMC (THAILAND) LTD.</v>
          </cell>
          <cell r="N660" t="str">
            <v>5 Days</v>
          </cell>
          <cell r="O660" t="str">
            <v>SMCT</v>
          </cell>
        </row>
        <row r="661">
          <cell r="A661" t="str">
            <v>3-262</v>
          </cell>
          <cell r="B661" t="str">
            <v>B4-</v>
          </cell>
          <cell r="C661">
            <v>1</v>
          </cell>
          <cell r="D661" t="str">
            <v>FS / PE / GENERAL / MTN / SUPPORT MTN JOB</v>
          </cell>
          <cell r="E661" t="str">
            <v>เพรสเชอร์เกจย์ลม 0-10 BAR เกลียว 1/4"</v>
          </cell>
          <cell r="F661" t="str">
            <v>PRESSURE GAUGE</v>
          </cell>
          <cell r="G661" t="str">
            <v>G46-10-02</v>
          </cell>
          <cell r="H661">
            <v>275.12</v>
          </cell>
          <cell r="I661">
            <v>5</v>
          </cell>
          <cell r="J661">
            <v>2</v>
          </cell>
          <cell r="K661" t="str">
            <v>PCS.</v>
          </cell>
          <cell r="L661" t="str">
            <v>SMC</v>
          </cell>
          <cell r="M661" t="str">
            <v>SMC (THAILAND) LTD.</v>
          </cell>
          <cell r="N661" t="str">
            <v>5 Days</v>
          </cell>
          <cell r="O661" t="str">
            <v>SMCT</v>
          </cell>
        </row>
        <row r="662">
          <cell r="A662" t="str">
            <v>3-263</v>
          </cell>
          <cell r="B662" t="str">
            <v>B4-</v>
          </cell>
          <cell r="C662">
            <v>1</v>
          </cell>
          <cell r="D662" t="str">
            <v>FS / PE / GENERAL / MTN / SUPPORT MTN JOB</v>
          </cell>
          <cell r="E662" t="str">
            <v>เพรสเชอร์เกจย์ หน้าปัด 75 มม.</v>
          </cell>
          <cell r="F662" t="str">
            <v>PRESSURE GAUGE</v>
          </cell>
          <cell r="G662" t="str">
            <v>A7KG</v>
          </cell>
          <cell r="H662">
            <v>350</v>
          </cell>
          <cell r="I662">
            <v>6</v>
          </cell>
          <cell r="J662">
            <v>2</v>
          </cell>
          <cell r="K662" t="str">
            <v>PCS.</v>
          </cell>
          <cell r="L662" t="str">
            <v>-</v>
          </cell>
          <cell r="M662" t="e">
            <v>#N/A</v>
          </cell>
          <cell r="N662" t="str">
            <v>5 Days</v>
          </cell>
          <cell r="O662" t="str">
            <v>SCM</v>
          </cell>
        </row>
        <row r="663">
          <cell r="A663" t="str">
            <v>3-264</v>
          </cell>
          <cell r="B663" t="str">
            <v>B4-</v>
          </cell>
          <cell r="C663">
            <v>1</v>
          </cell>
          <cell r="D663" t="str">
            <v>FS / PE / GENERAL / MTN / SUPPORT MTN JOB</v>
          </cell>
          <cell r="E663" t="str">
            <v>เพรสเชอร์เกจย์ และสวิทช์</v>
          </cell>
          <cell r="F663" t="str">
            <v>PRESSURE GAUGE AND SWITCH</v>
          </cell>
          <cell r="G663" t="str">
            <v>0-5 Kg./CM2</v>
          </cell>
          <cell r="H663" t="str">
            <v>-</v>
          </cell>
          <cell r="I663">
            <v>2</v>
          </cell>
          <cell r="J663">
            <v>0</v>
          </cell>
          <cell r="K663" t="str">
            <v>PCS.</v>
          </cell>
          <cell r="L663" t="str">
            <v>-</v>
          </cell>
          <cell r="M663" t="e">
            <v>#N/A</v>
          </cell>
          <cell r="N663" t="str">
            <v>5 Days</v>
          </cell>
          <cell r="O663" t="str">
            <v>-</v>
          </cell>
        </row>
        <row r="664">
          <cell r="A664" t="str">
            <v>3-265</v>
          </cell>
          <cell r="B664" t="str">
            <v>B4-</v>
          </cell>
          <cell r="C664">
            <v>1</v>
          </cell>
          <cell r="D664" t="str">
            <v>FS / PE / GENERAL / MTN / SUPPORT MTN JOB</v>
          </cell>
          <cell r="E664" t="str">
            <v>เพรสเชอร์เกจย์ 2.1/2" เกลียวล่าง1/4"</v>
          </cell>
          <cell r="F664" t="str">
            <v>PRESSURE GAUGE HYDRAULICS</v>
          </cell>
          <cell r="G664" t="str">
            <v>2.5 " x 1/4"BSPT 100 K</v>
          </cell>
          <cell r="H664">
            <v>410</v>
          </cell>
          <cell r="I664">
            <v>3</v>
          </cell>
          <cell r="J664">
            <v>1</v>
          </cell>
          <cell r="K664" t="str">
            <v>PCS.</v>
          </cell>
          <cell r="L664" t="str">
            <v>ASAHIT</v>
          </cell>
          <cell r="M664" t="str">
            <v>N.H.K SUPPLY LTD.,PART.</v>
          </cell>
          <cell r="N664" t="str">
            <v>5 Days</v>
          </cell>
          <cell r="O664" t="str">
            <v>NHKS</v>
          </cell>
        </row>
        <row r="665">
          <cell r="A665" t="str">
            <v>3-266</v>
          </cell>
          <cell r="B665" t="str">
            <v>B4-</v>
          </cell>
          <cell r="C665">
            <v>1</v>
          </cell>
          <cell r="D665" t="str">
            <v>FS / PE / GENERAL / MTN / SUPPORT MTN JOB</v>
          </cell>
          <cell r="E665" t="str">
            <v>เพรสเชอร์เกจย์ 2.1/2" เกลียวล่าง1/4"</v>
          </cell>
          <cell r="F665" t="str">
            <v>PRESSURE GAUGE HYDRAULICS</v>
          </cell>
          <cell r="G665" t="str">
            <v>2.5 " x 1/4"BSPT 160 K</v>
          </cell>
          <cell r="H665">
            <v>410</v>
          </cell>
          <cell r="I665">
            <v>3</v>
          </cell>
          <cell r="J665">
            <v>1</v>
          </cell>
          <cell r="K665" t="str">
            <v>PCS.</v>
          </cell>
          <cell r="L665" t="str">
            <v>ASAHIT</v>
          </cell>
          <cell r="M665" t="str">
            <v>N.H.K SUPPLY LTD.,PART.</v>
          </cell>
          <cell r="N665" t="str">
            <v>5 Days</v>
          </cell>
          <cell r="O665" t="str">
            <v>NHKS</v>
          </cell>
        </row>
        <row r="666">
          <cell r="A666" t="str">
            <v>3-267</v>
          </cell>
          <cell r="B666" t="str">
            <v>B4-</v>
          </cell>
          <cell r="C666">
            <v>1</v>
          </cell>
          <cell r="D666" t="str">
            <v>FS / PE / GENERAL / MTN / SUPPORT MTN JOB</v>
          </cell>
          <cell r="E666" t="str">
            <v>เพรสเชอร์เกจย์ 2.1/2" เกลียวล่าง1/4"</v>
          </cell>
          <cell r="F666" t="str">
            <v>PRESSURE GAUGE HYDRAULICS</v>
          </cell>
          <cell r="G666" t="str">
            <v>LA-150</v>
          </cell>
          <cell r="H666">
            <v>359.55</v>
          </cell>
          <cell r="I666">
            <v>3</v>
          </cell>
          <cell r="J666">
            <v>1</v>
          </cell>
          <cell r="K666" t="str">
            <v>PCS.</v>
          </cell>
          <cell r="L666" t="str">
            <v>-</v>
          </cell>
          <cell r="M666" t="e">
            <v>#N/A</v>
          </cell>
          <cell r="N666" t="str">
            <v>5 Days</v>
          </cell>
          <cell r="O666" t="str">
            <v>HDCT</v>
          </cell>
        </row>
        <row r="667">
          <cell r="A667" t="str">
            <v>3-268</v>
          </cell>
          <cell r="B667" t="str">
            <v>B4-</v>
          </cell>
          <cell r="C667">
            <v>1</v>
          </cell>
          <cell r="D667" t="str">
            <v>FS / PE / GENERAL / MTN / SUPPORT MTN JOB</v>
          </cell>
          <cell r="E667" t="str">
            <v>เพรสเชอร์เกจย์ 2.1/2" เกลียวล่าง1/4"</v>
          </cell>
          <cell r="F667" t="str">
            <v>PRESSURE GAUGE HYDRAULICS</v>
          </cell>
          <cell r="G667" t="str">
            <v>2.5 " x 1/4"BSPT 200 K</v>
          </cell>
          <cell r="H667">
            <v>410</v>
          </cell>
          <cell r="I667">
            <v>3</v>
          </cell>
          <cell r="J667">
            <v>1</v>
          </cell>
          <cell r="K667" t="str">
            <v>PCS.</v>
          </cell>
          <cell r="L667" t="str">
            <v>ASAHIT</v>
          </cell>
          <cell r="M667" t="str">
            <v>N.H.K SUPPLY LTD.,PART.</v>
          </cell>
          <cell r="N667" t="str">
            <v>5 Days</v>
          </cell>
          <cell r="O667" t="str">
            <v>NHKS</v>
          </cell>
        </row>
        <row r="668">
          <cell r="A668" t="str">
            <v>3-269</v>
          </cell>
          <cell r="B668" t="str">
            <v>B4-</v>
          </cell>
          <cell r="C668">
            <v>1</v>
          </cell>
          <cell r="D668" t="str">
            <v>FS / PE / GENERAL / MTN / SUPPORT MTN JOB</v>
          </cell>
          <cell r="E668" t="str">
            <v>เพรสเชอร์เกจย์เกลียว2.1/2" เกลียว1/4"</v>
          </cell>
          <cell r="F668" t="str">
            <v>PRESSURE GAUGE HYDRAULICS</v>
          </cell>
          <cell r="G668" t="str">
            <v>LA-250/0-250 Kg/cm2</v>
          </cell>
          <cell r="H668">
            <v>423</v>
          </cell>
          <cell r="I668">
            <v>3</v>
          </cell>
          <cell r="J668">
            <v>1</v>
          </cell>
          <cell r="K668" t="str">
            <v>PCS.</v>
          </cell>
          <cell r="L668" t="str">
            <v>-</v>
          </cell>
          <cell r="M668" t="e">
            <v>#N/A</v>
          </cell>
          <cell r="N668" t="str">
            <v>5 Days</v>
          </cell>
          <cell r="O668" t="str">
            <v>HDCT</v>
          </cell>
        </row>
        <row r="669">
          <cell r="A669" t="str">
            <v>3-270</v>
          </cell>
          <cell r="B669" t="str">
            <v>Under-</v>
          </cell>
          <cell r="C669" t="str">
            <v>C1</v>
          </cell>
          <cell r="D669" t="str">
            <v>FS / PE / GENERAL / MTN / SUPPORT MTN JOB</v>
          </cell>
          <cell r="E669" t="str">
            <v>สายลมใสใยด้าย</v>
          </cell>
          <cell r="F669" t="str">
            <v>PVC REINFORCED HOSE</v>
          </cell>
          <cell r="G669" t="str">
            <v>1/4" (6 x 11)</v>
          </cell>
          <cell r="H669">
            <v>1890</v>
          </cell>
          <cell r="I669">
            <v>1</v>
          </cell>
          <cell r="J669" t="str">
            <v>20 M.</v>
          </cell>
          <cell r="K669" t="str">
            <v>ROLL</v>
          </cell>
          <cell r="L669" t="str">
            <v>ZAISAN</v>
          </cell>
          <cell r="M669" t="str">
            <v>N.H.K SUPPLY LTD.,PART.</v>
          </cell>
          <cell r="N669" t="str">
            <v>5 Days</v>
          </cell>
          <cell r="O669" t="str">
            <v>NHKS</v>
          </cell>
        </row>
        <row r="670">
          <cell r="A670" t="str">
            <v>3-271</v>
          </cell>
          <cell r="B670" t="str">
            <v>Under-</v>
          </cell>
          <cell r="C670" t="str">
            <v>C1</v>
          </cell>
          <cell r="D670" t="str">
            <v>FS / PE / GENERAL / MTN / SUPPORT MTN JOB</v>
          </cell>
          <cell r="E670" t="str">
            <v>สายลมใสใยด้าย</v>
          </cell>
          <cell r="F670" t="str">
            <v>PVC REINFORCED HOSE</v>
          </cell>
          <cell r="G670" t="str">
            <v>8 x 13.5 MM.</v>
          </cell>
          <cell r="H670">
            <v>4000</v>
          </cell>
          <cell r="I670">
            <v>1</v>
          </cell>
          <cell r="J670" t="str">
            <v>20 M.</v>
          </cell>
          <cell r="K670" t="str">
            <v>ROLL</v>
          </cell>
          <cell r="L670" t="str">
            <v>ZAISAN</v>
          </cell>
          <cell r="M670" t="str">
            <v>N.H.K SUPPLY LTD.,PART.</v>
          </cell>
          <cell r="N670" t="str">
            <v>5 Days</v>
          </cell>
          <cell r="O670" t="str">
            <v>NHKS</v>
          </cell>
        </row>
        <row r="671">
          <cell r="A671" t="str">
            <v>3-272</v>
          </cell>
          <cell r="B671" t="str">
            <v>Under-</v>
          </cell>
          <cell r="C671" t="str">
            <v>C1</v>
          </cell>
          <cell r="D671" t="str">
            <v>FS / PE / GENERAL / MTN / SUPPORT AIR SUPPLY ALL SECTION</v>
          </cell>
          <cell r="E671" t="str">
            <v>สายลมใสใยด้าย</v>
          </cell>
          <cell r="F671" t="str">
            <v>PVC REINFORCED HOSE</v>
          </cell>
          <cell r="G671" t="str">
            <v>3/8" (9 x 15mm.)</v>
          </cell>
          <cell r="H671">
            <v>3200</v>
          </cell>
          <cell r="I671">
            <v>1</v>
          </cell>
          <cell r="J671">
            <v>1</v>
          </cell>
          <cell r="K671" t="str">
            <v>ROLL</v>
          </cell>
          <cell r="L671" t="str">
            <v>ZAISAN</v>
          </cell>
          <cell r="M671" t="str">
            <v>N.H.K SUPPLY LTD.,PART.</v>
          </cell>
          <cell r="N671" t="str">
            <v>5 Days</v>
          </cell>
          <cell r="O671" t="str">
            <v>NHKS</v>
          </cell>
        </row>
        <row r="672">
          <cell r="A672" t="str">
            <v>3-273</v>
          </cell>
          <cell r="B672" t="str">
            <v>Under-</v>
          </cell>
          <cell r="C672" t="str">
            <v>C2</v>
          </cell>
          <cell r="D672" t="str">
            <v>FS / PE / GENERAL / MTN / SUPPORT MTN JOB</v>
          </cell>
          <cell r="E672" t="str">
            <v>สายลมใสใยด้าย</v>
          </cell>
          <cell r="F672" t="str">
            <v>PVC REINFORCED HOSE</v>
          </cell>
          <cell r="G672" t="str">
            <v>1/2" (12 x 18mm.)</v>
          </cell>
          <cell r="H672">
            <v>3660</v>
          </cell>
          <cell r="I672">
            <v>1</v>
          </cell>
          <cell r="J672" t="str">
            <v>50 M.</v>
          </cell>
          <cell r="K672" t="str">
            <v>ROLL</v>
          </cell>
          <cell r="L672" t="str">
            <v>ZAISAN</v>
          </cell>
          <cell r="M672" t="str">
            <v>N.H.K SUPPLY LTD.,PART.</v>
          </cell>
          <cell r="N672" t="str">
            <v>5 Days</v>
          </cell>
          <cell r="O672" t="str">
            <v>NHKS</v>
          </cell>
        </row>
        <row r="673">
          <cell r="A673" t="str">
            <v>3-274</v>
          </cell>
          <cell r="B673" t="str">
            <v>Under-</v>
          </cell>
          <cell r="C673" t="str">
            <v>C2</v>
          </cell>
          <cell r="D673" t="str">
            <v>FS / PE / GENERAL / MTN / SUPPORT MTN JOB</v>
          </cell>
          <cell r="E673" t="str">
            <v>สายลมใสใยด้าย</v>
          </cell>
          <cell r="F673" t="str">
            <v>PVC REINFORCED HOSE</v>
          </cell>
          <cell r="G673" t="str">
            <v>3/4" (19 x 26mm.)</v>
          </cell>
          <cell r="H673">
            <v>3300</v>
          </cell>
          <cell r="I673">
            <v>1</v>
          </cell>
          <cell r="J673" t="str">
            <v>20 M.</v>
          </cell>
          <cell r="K673" t="str">
            <v>ROLL</v>
          </cell>
          <cell r="L673" t="str">
            <v>ZAISAN</v>
          </cell>
          <cell r="M673" t="str">
            <v>N.H.K SUPPLY LTD.,PART.</v>
          </cell>
          <cell r="N673" t="str">
            <v>5 Days</v>
          </cell>
          <cell r="O673" t="str">
            <v>NHKS</v>
          </cell>
        </row>
        <row r="674">
          <cell r="A674" t="str">
            <v>3-275</v>
          </cell>
          <cell r="B674" t="str">
            <v>Under-</v>
          </cell>
          <cell r="C674" t="str">
            <v>C2</v>
          </cell>
          <cell r="D674" t="str">
            <v>FS / PE / GENERAL / MTN / SUPPORT MTN JOB</v>
          </cell>
          <cell r="E674" t="str">
            <v>สายลมใสใยด้าย</v>
          </cell>
          <cell r="F674" t="str">
            <v>PVC REINFORCED HOSE</v>
          </cell>
          <cell r="G674" t="str">
            <v>1" (25 x 33mm.)/50M.</v>
          </cell>
          <cell r="H674">
            <v>6400</v>
          </cell>
          <cell r="I674">
            <v>1</v>
          </cell>
          <cell r="J674" t="str">
            <v>10m.</v>
          </cell>
          <cell r="K674" t="str">
            <v>ROLL</v>
          </cell>
          <cell r="L674" t="str">
            <v>TOGAWA</v>
          </cell>
          <cell r="M674" t="str">
            <v>N.H.K SUPPLY LTD.,PART.</v>
          </cell>
          <cell r="N674" t="str">
            <v>5 Days</v>
          </cell>
          <cell r="O674" t="str">
            <v>NHKS</v>
          </cell>
        </row>
        <row r="675">
          <cell r="A675" t="str">
            <v>3-276</v>
          </cell>
          <cell r="B675" t="str">
            <v>B4-</v>
          </cell>
          <cell r="C675">
            <v>1</v>
          </cell>
          <cell r="D675" t="str">
            <v>FS / PE / GENERAL / MTN / SUPPORT MTN JOB</v>
          </cell>
          <cell r="E675" t="str">
            <v>หลอดแก้วเล็ก For AL3000/4000</v>
          </cell>
          <cell r="F675" t="str">
            <v>SIGHT DOME ASS'Y</v>
          </cell>
          <cell r="G675" t="str">
            <v>12155A</v>
          </cell>
          <cell r="H675">
            <v>27.36</v>
          </cell>
          <cell r="I675">
            <v>20</v>
          </cell>
          <cell r="J675">
            <v>5</v>
          </cell>
          <cell r="K675" t="str">
            <v>PCS.</v>
          </cell>
          <cell r="L675" t="str">
            <v>SMC</v>
          </cell>
          <cell r="M675" t="str">
            <v>SMC (THAILAND) LTD.</v>
          </cell>
          <cell r="N675" t="str">
            <v>5 Days</v>
          </cell>
          <cell r="O675" t="str">
            <v>SMCT</v>
          </cell>
        </row>
        <row r="676">
          <cell r="A676" t="str">
            <v>3-277</v>
          </cell>
          <cell r="B676" t="str">
            <v>B4-</v>
          </cell>
          <cell r="C676">
            <v>1</v>
          </cell>
          <cell r="D676" t="str">
            <v>FS / PE / GENERAL / MTN / SUPPORT MTN JOB</v>
          </cell>
          <cell r="E676" t="str">
            <v>หลอดแก้วเล็ก For AL2000</v>
          </cell>
          <cell r="F676" t="str">
            <v>SIGHT DOME ASS'Y</v>
          </cell>
          <cell r="G676">
            <v>12316</v>
          </cell>
          <cell r="H676">
            <v>48.64</v>
          </cell>
          <cell r="I676">
            <v>20</v>
          </cell>
          <cell r="J676">
            <v>5</v>
          </cell>
          <cell r="K676" t="str">
            <v>PCS.</v>
          </cell>
          <cell r="L676" t="str">
            <v>SMC</v>
          </cell>
          <cell r="M676" t="str">
            <v>SMC (THAILAND) LTD.</v>
          </cell>
          <cell r="N676" t="str">
            <v>5 Days</v>
          </cell>
          <cell r="O676" t="str">
            <v>SMCT</v>
          </cell>
        </row>
        <row r="677">
          <cell r="A677" t="str">
            <v>3-278</v>
          </cell>
          <cell r="B677" t="str">
            <v>B4-</v>
          </cell>
          <cell r="C677">
            <v>2</v>
          </cell>
          <cell r="D677" t="str">
            <v>FS / PE / GENERAL / MTN / SUPPORT MTN JOB</v>
          </cell>
          <cell r="E677" t="str">
            <v>ตัวกรองแรงคลายลม</v>
          </cell>
          <cell r="F677" t="str">
            <v>SILENCER</v>
          </cell>
          <cell r="G677" t="str">
            <v>AN200-02</v>
          </cell>
          <cell r="H677">
            <v>139.84</v>
          </cell>
          <cell r="I677">
            <v>10</v>
          </cell>
          <cell r="J677">
            <v>2</v>
          </cell>
          <cell r="K677" t="str">
            <v>PCS.</v>
          </cell>
          <cell r="L677" t="str">
            <v>SMC</v>
          </cell>
          <cell r="M677" t="str">
            <v>SMC (THAILAND) LTD.</v>
          </cell>
          <cell r="N677" t="str">
            <v>5 Days</v>
          </cell>
          <cell r="O677" t="str">
            <v>SMCT</v>
          </cell>
        </row>
        <row r="678">
          <cell r="A678" t="str">
            <v>3-279</v>
          </cell>
          <cell r="B678" t="str">
            <v>B4-</v>
          </cell>
          <cell r="C678">
            <v>2</v>
          </cell>
          <cell r="D678" t="str">
            <v>FS / PE / GENERAL / MTN / SUPPORT MTN JOB</v>
          </cell>
          <cell r="E678" t="str">
            <v>ตัวกรองแรงคลายลม</v>
          </cell>
          <cell r="F678" t="str">
            <v>SILENCER</v>
          </cell>
          <cell r="G678" t="str">
            <v>AN300-03</v>
          </cell>
          <cell r="H678">
            <v>139.84</v>
          </cell>
          <cell r="I678">
            <v>10</v>
          </cell>
          <cell r="J678">
            <v>2</v>
          </cell>
          <cell r="K678" t="str">
            <v>PCS.</v>
          </cell>
          <cell r="L678" t="str">
            <v>SMC</v>
          </cell>
          <cell r="M678" t="str">
            <v>SMC (THAILAND) LTD.</v>
          </cell>
          <cell r="N678" t="str">
            <v>5 Days</v>
          </cell>
          <cell r="O678" t="str">
            <v>SMCT</v>
          </cell>
        </row>
        <row r="679">
          <cell r="A679" t="str">
            <v>3-280</v>
          </cell>
          <cell r="B679" t="str">
            <v>B4-</v>
          </cell>
          <cell r="C679">
            <v>2</v>
          </cell>
          <cell r="D679" t="str">
            <v>FS / PE / GENERAL / MTN / SUPPORT MTN JOB</v>
          </cell>
          <cell r="E679" t="str">
            <v>ตัวกรองแรงคลายลม</v>
          </cell>
          <cell r="F679" t="str">
            <v>SILENCER</v>
          </cell>
          <cell r="G679" t="str">
            <v>AN400-04</v>
          </cell>
          <cell r="H679">
            <v>160.36000000000001</v>
          </cell>
          <cell r="I679">
            <v>10</v>
          </cell>
          <cell r="J679">
            <v>2</v>
          </cell>
          <cell r="K679" t="str">
            <v>PCS.</v>
          </cell>
          <cell r="L679" t="str">
            <v>SMC</v>
          </cell>
          <cell r="M679" t="str">
            <v>SMC (THAILAND) LTD.</v>
          </cell>
          <cell r="N679" t="str">
            <v>5 Days</v>
          </cell>
          <cell r="O679" t="str">
            <v>SMCT</v>
          </cell>
        </row>
        <row r="680">
          <cell r="A680" t="str">
            <v>3-281</v>
          </cell>
          <cell r="B680" t="str">
            <v>Store-</v>
          </cell>
          <cell r="C680" t="str">
            <v>M/C</v>
          </cell>
          <cell r="D680" t="str">
            <v>FS / PE / GENERAL / MTN / SUPPORT MTN JOB</v>
          </cell>
          <cell r="E680" t="str">
            <v>ที่ปรับแรงลม</v>
          </cell>
          <cell r="F680" t="str">
            <v>SPEED CONTROLLER</v>
          </cell>
          <cell r="G680" t="str">
            <v>AS1201F-M5-06</v>
          </cell>
          <cell r="H680">
            <v>178.6</v>
          </cell>
          <cell r="I680">
            <v>4</v>
          </cell>
          <cell r="J680">
            <v>1</v>
          </cell>
          <cell r="K680" t="str">
            <v>PCS.</v>
          </cell>
          <cell r="L680" t="str">
            <v>SMC</v>
          </cell>
          <cell r="M680" t="str">
            <v>SMC (THAILAND) LTD.</v>
          </cell>
          <cell r="N680" t="str">
            <v>5 Days</v>
          </cell>
          <cell r="O680" t="str">
            <v>SMCT</v>
          </cell>
        </row>
        <row r="681">
          <cell r="A681" t="str">
            <v>3-282</v>
          </cell>
          <cell r="B681" t="str">
            <v>Store-</v>
          </cell>
          <cell r="C681" t="str">
            <v>M/C</v>
          </cell>
          <cell r="D681" t="str">
            <v>FS / PE / GENERAL / MTN / SUPPORT MTN JOB</v>
          </cell>
          <cell r="E681" t="str">
            <v>ที่ปรับแรงลม</v>
          </cell>
          <cell r="F681" t="str">
            <v>SPEED CONTROLLER</v>
          </cell>
          <cell r="G681" t="str">
            <v>AS2201F-01-06S</v>
          </cell>
          <cell r="H681">
            <v>239.4</v>
          </cell>
          <cell r="I681">
            <v>2</v>
          </cell>
          <cell r="J681">
            <v>1</v>
          </cell>
          <cell r="K681" t="str">
            <v>PCS.</v>
          </cell>
          <cell r="L681" t="str">
            <v>SMC</v>
          </cell>
          <cell r="M681" t="str">
            <v>SMC (THAILAND) LTD.</v>
          </cell>
          <cell r="N681" t="str">
            <v>5 Days</v>
          </cell>
          <cell r="O681" t="str">
            <v>SMCT</v>
          </cell>
        </row>
        <row r="682">
          <cell r="A682" t="str">
            <v>3-283</v>
          </cell>
          <cell r="B682" t="str">
            <v>Store-</v>
          </cell>
          <cell r="C682" t="str">
            <v>M/C</v>
          </cell>
          <cell r="D682" t="str">
            <v>FS / PE / GENERAL / MTN / SUPPORT MTN JOB</v>
          </cell>
          <cell r="E682" t="str">
            <v>ที่ปรับแรงลม</v>
          </cell>
          <cell r="F682" t="str">
            <v>SPEED CONTROLLER</v>
          </cell>
          <cell r="G682" t="str">
            <v>AS2201F-01-10S</v>
          </cell>
          <cell r="H682" t="str">
            <v>-</v>
          </cell>
          <cell r="I682">
            <v>2</v>
          </cell>
          <cell r="J682">
            <v>1</v>
          </cell>
          <cell r="K682" t="str">
            <v>PCS.</v>
          </cell>
          <cell r="L682" t="str">
            <v>SMC</v>
          </cell>
          <cell r="M682" t="str">
            <v>SMC (THAILAND) LTD.</v>
          </cell>
          <cell r="N682" t="str">
            <v>5 Days</v>
          </cell>
          <cell r="O682" t="str">
            <v>SMCT</v>
          </cell>
        </row>
        <row r="683">
          <cell r="A683" t="str">
            <v>3-284</v>
          </cell>
          <cell r="B683" t="str">
            <v>Store-</v>
          </cell>
          <cell r="C683" t="str">
            <v>M/C</v>
          </cell>
          <cell r="D683" t="str">
            <v>FS / PE / GENERAL / MTN / SUPPORT MTN JOB</v>
          </cell>
          <cell r="E683" t="str">
            <v>ที่ปรับแรงลม</v>
          </cell>
          <cell r="F683" t="str">
            <v>SPEED CONTROLLER</v>
          </cell>
          <cell r="G683" t="str">
            <v>AS2201F-02-06S</v>
          </cell>
          <cell r="H683">
            <v>270.56</v>
          </cell>
          <cell r="I683">
            <v>2</v>
          </cell>
          <cell r="J683">
            <v>1</v>
          </cell>
          <cell r="K683" t="str">
            <v>PCS.</v>
          </cell>
          <cell r="L683" t="str">
            <v>SMC</v>
          </cell>
          <cell r="M683" t="str">
            <v>SMC (THAILAND) LTD.</v>
          </cell>
          <cell r="N683" t="str">
            <v>5 Days</v>
          </cell>
          <cell r="O683" t="str">
            <v>SMCT</v>
          </cell>
        </row>
        <row r="684">
          <cell r="A684" t="str">
            <v>3-285</v>
          </cell>
          <cell r="B684" t="str">
            <v>Store-</v>
          </cell>
          <cell r="C684" t="str">
            <v>M/C</v>
          </cell>
          <cell r="D684" t="str">
            <v>FS / PE / GENERAL / MTN / SUPPORT MTN JOB</v>
          </cell>
          <cell r="E684" t="str">
            <v>ที่ปรับแรงลม</v>
          </cell>
          <cell r="F684" t="str">
            <v>SPEED CONTROLLER</v>
          </cell>
          <cell r="G684" t="str">
            <v>AS2201F-02-08S</v>
          </cell>
          <cell r="H684">
            <v>270.56</v>
          </cell>
          <cell r="I684">
            <v>2</v>
          </cell>
          <cell r="J684">
            <v>1</v>
          </cell>
          <cell r="K684" t="str">
            <v>PCS.</v>
          </cell>
          <cell r="L684" t="str">
            <v>SMC</v>
          </cell>
          <cell r="M684" t="str">
            <v>SMC (THAILAND) LTD.</v>
          </cell>
          <cell r="N684" t="str">
            <v>5 Days</v>
          </cell>
          <cell r="O684" t="str">
            <v>SMCT</v>
          </cell>
        </row>
        <row r="685">
          <cell r="A685" t="str">
            <v>3-286</v>
          </cell>
          <cell r="B685" t="str">
            <v>Store-</v>
          </cell>
          <cell r="C685" t="str">
            <v>M/C</v>
          </cell>
          <cell r="D685" t="str">
            <v>FS / PE / GENERAL / MTN / SUPPORT MTN JOB</v>
          </cell>
          <cell r="E685" t="str">
            <v>ที่ปรับแรงลม</v>
          </cell>
          <cell r="F685" t="str">
            <v>SPEED CONTROLLER</v>
          </cell>
          <cell r="G685" t="str">
            <v>AS2201F-02-10S</v>
          </cell>
          <cell r="H685" t="str">
            <v>-</v>
          </cell>
          <cell r="I685">
            <v>2</v>
          </cell>
          <cell r="J685">
            <v>1</v>
          </cell>
          <cell r="K685" t="str">
            <v>PCS.</v>
          </cell>
          <cell r="L685" t="str">
            <v>SMC</v>
          </cell>
          <cell r="M685" t="str">
            <v>SMC (THAILAND) LTD.</v>
          </cell>
          <cell r="N685" t="str">
            <v>5 Days</v>
          </cell>
          <cell r="O685" t="str">
            <v>SMCT</v>
          </cell>
        </row>
        <row r="686">
          <cell r="A686" t="str">
            <v>3-287</v>
          </cell>
          <cell r="B686" t="str">
            <v>Store-</v>
          </cell>
          <cell r="C686" t="str">
            <v>M/C</v>
          </cell>
          <cell r="D686" t="str">
            <v>FS / PE / GENERAL / MTN / SUPPORT MTN JOB</v>
          </cell>
          <cell r="E686" t="str">
            <v>ที่ปรับแรงลม</v>
          </cell>
          <cell r="F686" t="str">
            <v>SPEED CONTROLLER</v>
          </cell>
          <cell r="G686" t="str">
            <v>AS2211F-01-10S</v>
          </cell>
          <cell r="H686">
            <v>281.95999999999998</v>
          </cell>
          <cell r="I686">
            <v>2</v>
          </cell>
          <cell r="J686">
            <v>1</v>
          </cell>
          <cell r="K686" t="str">
            <v>PCS.</v>
          </cell>
          <cell r="L686" t="str">
            <v>SMC</v>
          </cell>
          <cell r="M686" t="str">
            <v>SMC (THAILAND) LTD.</v>
          </cell>
          <cell r="N686" t="str">
            <v>5 Days</v>
          </cell>
          <cell r="O686" t="str">
            <v>SMCT</v>
          </cell>
        </row>
        <row r="687">
          <cell r="A687" t="str">
            <v>3-288</v>
          </cell>
          <cell r="B687" t="str">
            <v>Store-</v>
          </cell>
          <cell r="C687" t="str">
            <v>M/C</v>
          </cell>
          <cell r="D687" t="str">
            <v>FS / PE / GENERAL / MTN / SUPPORT MTN JOB</v>
          </cell>
          <cell r="E687" t="str">
            <v>ที่ปรับแรงลม</v>
          </cell>
          <cell r="F687" t="str">
            <v>SPEED CONTROLLER</v>
          </cell>
          <cell r="G687" t="str">
            <v>AS2211F-02-10S</v>
          </cell>
          <cell r="H687">
            <v>270.56</v>
          </cell>
          <cell r="I687">
            <v>4</v>
          </cell>
          <cell r="J687">
            <v>1</v>
          </cell>
          <cell r="K687" t="str">
            <v>PCS.</v>
          </cell>
          <cell r="L687" t="str">
            <v>SMC</v>
          </cell>
          <cell r="M687" t="str">
            <v>SMC (THAILAND) LTD.</v>
          </cell>
          <cell r="N687" t="str">
            <v>5 Days</v>
          </cell>
          <cell r="O687" t="str">
            <v>SMCT</v>
          </cell>
        </row>
        <row r="688">
          <cell r="A688" t="str">
            <v>3-289</v>
          </cell>
          <cell r="B688" t="str">
            <v>Store-</v>
          </cell>
          <cell r="C688" t="str">
            <v>M/C</v>
          </cell>
          <cell r="D688" t="str">
            <v>FS / PE / GENERAL / MTN / SUPPORT MTN JOB</v>
          </cell>
          <cell r="E688" t="str">
            <v>ที่ปรับแรงลม</v>
          </cell>
          <cell r="F688" t="str">
            <v>SPEED CONTROLLER</v>
          </cell>
          <cell r="G688" t="str">
            <v>AS3001F-12N</v>
          </cell>
          <cell r="H688">
            <v>489.44</v>
          </cell>
          <cell r="I688">
            <v>10</v>
          </cell>
          <cell r="J688">
            <v>2</v>
          </cell>
          <cell r="K688" t="str">
            <v>PCS.</v>
          </cell>
          <cell r="L688" t="str">
            <v>SMC</v>
          </cell>
          <cell r="M688" t="str">
            <v>SMC (THAILAND) LTD.</v>
          </cell>
          <cell r="N688" t="str">
            <v>5 Days</v>
          </cell>
          <cell r="O688" t="str">
            <v>SMCT</v>
          </cell>
        </row>
        <row r="689">
          <cell r="A689" t="str">
            <v>3-290</v>
          </cell>
          <cell r="B689" t="str">
            <v>Store-</v>
          </cell>
          <cell r="C689" t="str">
            <v>M/C</v>
          </cell>
          <cell r="D689" t="str">
            <v>FS / PE / GENERAL / MTN / SUPPORT MTN JOB</v>
          </cell>
          <cell r="E689" t="str">
            <v>ที่ปรับแรงลม</v>
          </cell>
          <cell r="F689" t="str">
            <v>SPEED CONTROLLER</v>
          </cell>
          <cell r="G689" t="str">
            <v>AS3200-03</v>
          </cell>
          <cell r="H689">
            <v>589</v>
          </cell>
          <cell r="I689">
            <v>4</v>
          </cell>
          <cell r="J689">
            <v>1</v>
          </cell>
          <cell r="K689" t="str">
            <v>PCS.</v>
          </cell>
          <cell r="L689" t="str">
            <v>SMC</v>
          </cell>
          <cell r="M689" t="str">
            <v>SMC (THAILAND) LTD.</v>
          </cell>
          <cell r="N689" t="str">
            <v>5 Days</v>
          </cell>
          <cell r="O689" t="str">
            <v>SMCT</v>
          </cell>
        </row>
        <row r="690">
          <cell r="A690" t="str">
            <v>3-291</v>
          </cell>
          <cell r="B690" t="str">
            <v>Store-</v>
          </cell>
          <cell r="C690" t="str">
            <v>M/C</v>
          </cell>
          <cell r="D690" t="str">
            <v>FS / PE / GENERAL / MTN / SUPPORT MTN JOB</v>
          </cell>
          <cell r="E690" t="str">
            <v>ที่ปรับแรงลม</v>
          </cell>
          <cell r="F690" t="str">
            <v>SPEED CONTROLLER</v>
          </cell>
          <cell r="G690" t="str">
            <v>AS3201F-03-08S</v>
          </cell>
          <cell r="H690" t="str">
            <v>-</v>
          </cell>
          <cell r="I690">
            <v>2</v>
          </cell>
          <cell r="J690">
            <v>1</v>
          </cell>
          <cell r="K690" t="str">
            <v>PCS.</v>
          </cell>
          <cell r="L690" t="str">
            <v>SMC</v>
          </cell>
          <cell r="M690" t="str">
            <v>SMC (THAILAND) LTD.</v>
          </cell>
          <cell r="N690" t="str">
            <v>5 Days</v>
          </cell>
          <cell r="O690" t="str">
            <v>SMCT</v>
          </cell>
        </row>
        <row r="691">
          <cell r="A691" t="str">
            <v>3-292</v>
          </cell>
          <cell r="B691" t="str">
            <v>Store-</v>
          </cell>
          <cell r="C691" t="str">
            <v>M/C</v>
          </cell>
          <cell r="D691" t="str">
            <v>FS / PE / GENERAL / MTN / SUPPORT MTN JOB</v>
          </cell>
          <cell r="E691" t="str">
            <v>ที่ปรับแรงลม</v>
          </cell>
          <cell r="F691" t="str">
            <v>SPEED CONTROLLER</v>
          </cell>
          <cell r="G691" t="str">
            <v>AS3211F-03-08S</v>
          </cell>
          <cell r="H691" t="str">
            <v>-</v>
          </cell>
          <cell r="I691">
            <v>2</v>
          </cell>
          <cell r="J691">
            <v>1</v>
          </cell>
          <cell r="K691" t="str">
            <v>PCS.</v>
          </cell>
          <cell r="L691" t="str">
            <v>SMC</v>
          </cell>
          <cell r="M691" t="str">
            <v>SMC (THAILAND) LTD.</v>
          </cell>
          <cell r="N691" t="str">
            <v>5 Days</v>
          </cell>
          <cell r="O691" t="str">
            <v>SMCT</v>
          </cell>
        </row>
        <row r="692">
          <cell r="A692" t="str">
            <v>3-293</v>
          </cell>
          <cell r="B692" t="str">
            <v>Store-</v>
          </cell>
          <cell r="C692" t="str">
            <v>M/C</v>
          </cell>
          <cell r="D692" t="str">
            <v>FS / PE / GENERAL / MTN / SUPPORT MTN JOB</v>
          </cell>
          <cell r="E692" t="str">
            <v>ที่ปรับแรงลม</v>
          </cell>
          <cell r="F692" t="str">
            <v>SPEED CONTROLLER</v>
          </cell>
          <cell r="G692" t="str">
            <v>AS3211F-03-12S</v>
          </cell>
          <cell r="H692">
            <v>443.84</v>
          </cell>
          <cell r="I692">
            <v>2</v>
          </cell>
          <cell r="J692">
            <v>1</v>
          </cell>
          <cell r="K692" t="str">
            <v>PCS.</v>
          </cell>
          <cell r="L692" t="str">
            <v>SMC</v>
          </cell>
          <cell r="M692" t="str">
            <v>SMC (THAILAND) LTD.</v>
          </cell>
          <cell r="N692" t="str">
            <v>5 Days</v>
          </cell>
          <cell r="O692" t="str">
            <v>SMCT</v>
          </cell>
        </row>
        <row r="693">
          <cell r="A693" t="str">
            <v>3-294</v>
          </cell>
          <cell r="B693" t="str">
            <v>E4-</v>
          </cell>
          <cell r="C693" t="str">
            <v>-</v>
          </cell>
          <cell r="D693" t="str">
            <v>FS / PE / GENERAL / MTN / SUPPORT MTN JOB</v>
          </cell>
          <cell r="E693" t="str">
            <v>หางไหล 3/8" เกลียว 3/8"</v>
          </cell>
          <cell r="F693" t="str">
            <v>STEEL CONNECTOR MALE &amp; HOSE</v>
          </cell>
          <cell r="G693" t="str">
            <v>3/8" x 3/8"</v>
          </cell>
          <cell r="H693">
            <v>7</v>
          </cell>
          <cell r="I693">
            <v>20</v>
          </cell>
          <cell r="J693">
            <v>5</v>
          </cell>
          <cell r="K693" t="str">
            <v>PCS.</v>
          </cell>
          <cell r="L693" t="str">
            <v>-</v>
          </cell>
          <cell r="M693" t="str">
            <v>SRIRACHAMONGKOLCHAI CO.,LTD.</v>
          </cell>
          <cell r="N693" t="str">
            <v>5 Days</v>
          </cell>
          <cell r="O693" t="str">
            <v>SRMC</v>
          </cell>
        </row>
        <row r="694">
          <cell r="A694" t="str">
            <v>3-295</v>
          </cell>
          <cell r="B694" t="str">
            <v>E4-</v>
          </cell>
          <cell r="C694" t="str">
            <v>-</v>
          </cell>
          <cell r="D694" t="str">
            <v>FS / PE / GENERAL / MTN / SUPPORT MTN JOB</v>
          </cell>
          <cell r="E694" t="str">
            <v>หางไหล 3/4" เกลียว 3/4"</v>
          </cell>
          <cell r="F694" t="str">
            <v>STEEL CONNECTOR MALE &amp; HOSE</v>
          </cell>
          <cell r="G694" t="str">
            <v>3/4" x 3/4"</v>
          </cell>
          <cell r="H694">
            <v>11</v>
          </cell>
          <cell r="I694">
            <v>10</v>
          </cell>
          <cell r="J694">
            <v>3</v>
          </cell>
          <cell r="K694" t="str">
            <v>PCS.</v>
          </cell>
          <cell r="L694" t="str">
            <v>-</v>
          </cell>
          <cell r="M694" t="str">
            <v>SRIRACHAMONGKOLCHAI CO.,LTD.</v>
          </cell>
          <cell r="N694" t="str">
            <v>5 Days</v>
          </cell>
          <cell r="O694" t="str">
            <v>SRMC</v>
          </cell>
        </row>
        <row r="695">
          <cell r="A695" t="str">
            <v>3-296</v>
          </cell>
          <cell r="B695" t="str">
            <v>E4-</v>
          </cell>
          <cell r="C695">
            <v>75</v>
          </cell>
          <cell r="D695" t="str">
            <v>FS / PE / GENERAL / MTN / SUPPORT MTN JOB</v>
          </cell>
          <cell r="E695" t="str">
            <v>ข้อต่อตรงเกลียวนอกประปา</v>
          </cell>
          <cell r="F695" t="str">
            <v>STEEL NIPPLE</v>
          </cell>
          <cell r="G695" t="str">
            <v>3/8"</v>
          </cell>
          <cell r="H695">
            <v>11</v>
          </cell>
          <cell r="I695">
            <v>10</v>
          </cell>
          <cell r="J695">
            <v>3</v>
          </cell>
          <cell r="K695" t="str">
            <v>PCS.</v>
          </cell>
          <cell r="L695" t="str">
            <v>-</v>
          </cell>
          <cell r="M695" t="str">
            <v>SRIRACHAMONGKOLCHAI CO.,LTD.</v>
          </cell>
          <cell r="N695" t="str">
            <v>5 Days</v>
          </cell>
          <cell r="O695" t="str">
            <v>SRMC</v>
          </cell>
        </row>
        <row r="696">
          <cell r="A696" t="str">
            <v>3-297</v>
          </cell>
          <cell r="B696" t="str">
            <v>E4-</v>
          </cell>
          <cell r="C696">
            <v>81</v>
          </cell>
          <cell r="D696" t="str">
            <v>FS / PE / GENERAL / MTN / SUPPORT MTN JOB</v>
          </cell>
          <cell r="E696" t="str">
            <v>ปลั๊กอุดเหล็กชุบ</v>
          </cell>
          <cell r="F696" t="str">
            <v>STEEL PLUG</v>
          </cell>
          <cell r="G696" t="str">
            <v>1/8"</v>
          </cell>
          <cell r="H696">
            <v>15</v>
          </cell>
          <cell r="I696">
            <v>20</v>
          </cell>
          <cell r="J696">
            <v>5</v>
          </cell>
          <cell r="K696" t="str">
            <v>PCS.</v>
          </cell>
          <cell r="L696" t="str">
            <v>-</v>
          </cell>
          <cell r="M696" t="str">
            <v>HYDROCONTROL CO.,LTD.</v>
          </cell>
          <cell r="N696" t="str">
            <v>5 Days</v>
          </cell>
          <cell r="O696" t="str">
            <v>HDCL</v>
          </cell>
        </row>
        <row r="697">
          <cell r="A697" t="str">
            <v>3-298</v>
          </cell>
          <cell r="B697" t="str">
            <v>E4-</v>
          </cell>
          <cell r="C697">
            <v>81</v>
          </cell>
          <cell r="D697" t="str">
            <v>FS / PE / GENERAL / MTN / SUPPORT MTN JOB</v>
          </cell>
          <cell r="E697" t="str">
            <v>ปลั๊กอุดเหล็กชุบ</v>
          </cell>
          <cell r="F697" t="str">
            <v>STEEL PLUG</v>
          </cell>
          <cell r="G697" t="str">
            <v>1/4"</v>
          </cell>
          <cell r="H697">
            <v>15</v>
          </cell>
          <cell r="I697">
            <v>20</v>
          </cell>
          <cell r="J697">
            <v>5</v>
          </cell>
          <cell r="K697" t="str">
            <v>PCS.</v>
          </cell>
          <cell r="L697" t="str">
            <v>-</v>
          </cell>
          <cell r="M697" t="str">
            <v>HYDROCONTROL CO.,LTD.</v>
          </cell>
          <cell r="N697" t="str">
            <v>5 Days</v>
          </cell>
          <cell r="O697" t="str">
            <v>HDCL</v>
          </cell>
        </row>
        <row r="698">
          <cell r="A698" t="str">
            <v>3-299</v>
          </cell>
          <cell r="B698" t="str">
            <v>E4-</v>
          </cell>
          <cell r="C698">
            <v>81</v>
          </cell>
          <cell r="D698" t="str">
            <v>FS / PE / GENERAL / MTN / SUPPORT MTN JOB</v>
          </cell>
          <cell r="E698" t="str">
            <v>ปลั๊กอุดเหล็กชุบ</v>
          </cell>
          <cell r="F698" t="str">
            <v>STEEL PLUG</v>
          </cell>
          <cell r="G698" t="str">
            <v>3/8"</v>
          </cell>
          <cell r="H698">
            <v>18</v>
          </cell>
          <cell r="I698">
            <v>20</v>
          </cell>
          <cell r="J698">
            <v>5</v>
          </cell>
          <cell r="K698" t="str">
            <v>PCS.</v>
          </cell>
          <cell r="L698" t="str">
            <v>-</v>
          </cell>
          <cell r="M698" t="str">
            <v>HYDROCONTROL CO.,LTD.</v>
          </cell>
          <cell r="N698" t="str">
            <v>5 Days</v>
          </cell>
          <cell r="O698" t="str">
            <v>HDCL</v>
          </cell>
        </row>
        <row r="699">
          <cell r="A699" t="str">
            <v>3-300</v>
          </cell>
          <cell r="B699" t="str">
            <v>E4-</v>
          </cell>
          <cell r="C699">
            <v>78</v>
          </cell>
          <cell r="D699" t="str">
            <v>FS / PE / GENERAL / MTN / SUPPORT MTN JOB</v>
          </cell>
          <cell r="E699" t="str">
            <v>ปลั๊กอุดเหล็กชุบ</v>
          </cell>
          <cell r="F699" t="str">
            <v>STEEL PLUG</v>
          </cell>
          <cell r="G699" t="str">
            <v>1/2"</v>
          </cell>
          <cell r="H699">
            <v>27</v>
          </cell>
          <cell r="I699">
            <v>10</v>
          </cell>
          <cell r="J699">
            <v>3</v>
          </cell>
          <cell r="K699" t="str">
            <v>PCS.</v>
          </cell>
          <cell r="L699" t="str">
            <v>-</v>
          </cell>
          <cell r="M699" t="str">
            <v>SRIRACHAMONGKOLCHAI CO.,LTD.</v>
          </cell>
          <cell r="N699" t="str">
            <v>5 Days</v>
          </cell>
          <cell r="O699" t="str">
            <v>SRMC</v>
          </cell>
        </row>
        <row r="700">
          <cell r="A700" t="str">
            <v>3-301</v>
          </cell>
          <cell r="B700" t="str">
            <v>E4-</v>
          </cell>
          <cell r="C700">
            <v>48</v>
          </cell>
          <cell r="D700" t="str">
            <v>FS / PE / GENERAL / MTN / SUPPORT MTN JOB</v>
          </cell>
          <cell r="E700" t="str">
            <v>ข้อลดเหลี่ยมเกลียวในเหล็กชุบ</v>
          </cell>
          <cell r="F700" t="str">
            <v>STEEL REDUCER</v>
          </cell>
          <cell r="G700" t="str">
            <v>1/2" x 1/4"</v>
          </cell>
          <cell r="H700">
            <v>37</v>
          </cell>
          <cell r="I700">
            <v>10</v>
          </cell>
          <cell r="J700">
            <v>3</v>
          </cell>
          <cell r="K700" t="str">
            <v>PCS.</v>
          </cell>
          <cell r="L700" t="str">
            <v>-</v>
          </cell>
          <cell r="M700" t="str">
            <v>SRIRACHAMONGKOLCHAI CO.,LTD.</v>
          </cell>
          <cell r="N700" t="str">
            <v>5 Days</v>
          </cell>
          <cell r="O700" t="str">
            <v>SRMC</v>
          </cell>
        </row>
        <row r="701">
          <cell r="A701" t="str">
            <v>3-302</v>
          </cell>
          <cell r="B701" t="str">
            <v>C3-</v>
          </cell>
          <cell r="C701">
            <v>2</v>
          </cell>
          <cell r="D701" t="str">
            <v>FS / PE / GENERAL / MTN / SUPPORT MTN JOB</v>
          </cell>
          <cell r="E701" t="str">
            <v>ข้อลดเหล็กชุบ</v>
          </cell>
          <cell r="F701" t="str">
            <v>STEEL REDUCER</v>
          </cell>
          <cell r="G701" t="str">
            <v>1/2" x 3/8"</v>
          </cell>
          <cell r="H701">
            <v>37</v>
          </cell>
          <cell r="I701">
            <v>20</v>
          </cell>
          <cell r="J701">
            <v>5</v>
          </cell>
          <cell r="K701" t="str">
            <v>PCS.</v>
          </cell>
          <cell r="L701" t="str">
            <v>-</v>
          </cell>
          <cell r="M701" t="str">
            <v>SRIRACHAMONGKOLCHAI CO.,LTD.</v>
          </cell>
          <cell r="N701" t="str">
            <v>5 Days</v>
          </cell>
          <cell r="O701" t="str">
            <v>SRMC</v>
          </cell>
        </row>
        <row r="702">
          <cell r="A702" t="str">
            <v>3-303</v>
          </cell>
          <cell r="B702" t="str">
            <v>B4-</v>
          </cell>
          <cell r="C702">
            <v>2</v>
          </cell>
          <cell r="D702" t="str">
            <v>FS / PE / GENERAL / MTN / SUPPORT MTN JOB</v>
          </cell>
          <cell r="E702" t="str">
            <v>แหวนยางสำหรับปั๊มน้ำมัน</v>
          </cell>
          <cell r="F702" t="str">
            <v>TEFLON CARBON SEAL</v>
          </cell>
          <cell r="G702" t="str">
            <v>OD 25xID18x3.5mm.</v>
          </cell>
          <cell r="H702">
            <v>180</v>
          </cell>
          <cell r="I702">
            <v>20</v>
          </cell>
          <cell r="J702">
            <v>5</v>
          </cell>
          <cell r="K702" t="str">
            <v>PCS.</v>
          </cell>
          <cell r="L702" t="str">
            <v>-</v>
          </cell>
          <cell r="M702" t="str">
            <v>AU FAIT CO.,LTD.</v>
          </cell>
          <cell r="N702" t="str">
            <v>5 Days</v>
          </cell>
          <cell r="O702" t="str">
            <v>AUFA</v>
          </cell>
        </row>
        <row r="703">
          <cell r="A703" t="str">
            <v>3-304</v>
          </cell>
          <cell r="B703" t="str">
            <v>E4-</v>
          </cell>
          <cell r="C703">
            <v>18</v>
          </cell>
          <cell r="D703" t="str">
            <v>FS / PE / GENERAL / MTN / SUPPORT MTN JOB</v>
          </cell>
          <cell r="E703" t="str">
            <v>ฟิตติ้ง</v>
          </cell>
          <cell r="F703" t="str">
            <v>TUBE FITTING</v>
          </cell>
          <cell r="G703" t="str">
            <v>PHT10-03</v>
          </cell>
          <cell r="H703">
            <v>675</v>
          </cell>
          <cell r="I703">
            <v>2</v>
          </cell>
          <cell r="J703">
            <v>2</v>
          </cell>
          <cell r="K703" t="str">
            <v>PCS.</v>
          </cell>
          <cell r="L703" t="str">
            <v>PISCO</v>
          </cell>
          <cell r="M703" t="e">
            <v>#N/A</v>
          </cell>
          <cell r="N703" t="str">
            <v>5 Days</v>
          </cell>
          <cell r="O703" t="str">
            <v>PTS.</v>
          </cell>
        </row>
        <row r="704">
          <cell r="A704" t="str">
            <v>3-305</v>
          </cell>
          <cell r="B704" t="str">
            <v>C4-</v>
          </cell>
          <cell r="C704">
            <v>1</v>
          </cell>
          <cell r="D704" t="str">
            <v>FS / PE / GENERAL / MTN / SUPPORT MTN JOB</v>
          </cell>
          <cell r="E704" t="str">
            <v>ท่อลม</v>
          </cell>
          <cell r="F704" t="str">
            <v>TUBING</v>
          </cell>
          <cell r="G704" t="str">
            <v>PHHU-4x2-BLK</v>
          </cell>
          <cell r="H704">
            <v>12</v>
          </cell>
          <cell r="I704">
            <v>100</v>
          </cell>
          <cell r="J704">
            <v>20</v>
          </cell>
          <cell r="K704" t="str">
            <v>Metre</v>
          </cell>
          <cell r="L704" t="str">
            <v>Parker</v>
          </cell>
          <cell r="M704" t="e">
            <v>#N/A</v>
          </cell>
          <cell r="N704" t="str">
            <v>5 Days</v>
          </cell>
          <cell r="O704" t="str">
            <v>ABEX</v>
          </cell>
        </row>
        <row r="705">
          <cell r="A705" t="str">
            <v>3-306</v>
          </cell>
          <cell r="B705" t="str">
            <v>C4-</v>
          </cell>
          <cell r="C705">
            <v>1</v>
          </cell>
          <cell r="D705" t="str">
            <v>FS / PE / GENERAL / MTN / SUPPORT MTN JOB</v>
          </cell>
          <cell r="E705" t="str">
            <v>ท่อลม  4x 2.5 mm.</v>
          </cell>
          <cell r="F705" t="str">
            <v>TUBING "CHIYODA"</v>
          </cell>
          <cell r="G705" t="str">
            <v>TE-4CBL</v>
          </cell>
          <cell r="H705">
            <v>15.200000000000001</v>
          </cell>
          <cell r="I705">
            <v>100</v>
          </cell>
          <cell r="J705" t="str">
            <v>50 M.</v>
          </cell>
          <cell r="K705" t="str">
            <v>Metre</v>
          </cell>
          <cell r="L705" t="str">
            <v>CHIYODA</v>
          </cell>
          <cell r="M705" t="str">
            <v>NANDEE INTERTRAD CO.,LTD.</v>
          </cell>
          <cell r="N705" t="str">
            <v>5 Days</v>
          </cell>
          <cell r="O705" t="str">
            <v>NDIT</v>
          </cell>
        </row>
        <row r="706">
          <cell r="A706" t="str">
            <v>3-307</v>
          </cell>
          <cell r="B706" t="str">
            <v>C4-</v>
          </cell>
          <cell r="C706">
            <v>1</v>
          </cell>
          <cell r="D706" t="str">
            <v>FS / PE / GENERAL / MTN / SUPPORT MTN JOB</v>
          </cell>
          <cell r="E706" t="str">
            <v>ท่อลม 6 x 4 mm.</v>
          </cell>
          <cell r="F706" t="str">
            <v>TUBING "CHIYODA"</v>
          </cell>
          <cell r="G706" t="str">
            <v>TE-6CBL</v>
          </cell>
          <cell r="H706">
            <v>20.8</v>
          </cell>
          <cell r="I706">
            <v>200</v>
          </cell>
          <cell r="J706" t="str">
            <v>50 M.</v>
          </cell>
          <cell r="K706" t="str">
            <v>Metre</v>
          </cell>
          <cell r="L706" t="str">
            <v>CHIYODA</v>
          </cell>
          <cell r="M706" t="str">
            <v>NANDEE INTERTRAD CO.,LTD.</v>
          </cell>
          <cell r="N706" t="str">
            <v>5 Days</v>
          </cell>
          <cell r="O706" t="str">
            <v>NDIT</v>
          </cell>
        </row>
        <row r="707">
          <cell r="A707" t="str">
            <v>3-308</v>
          </cell>
          <cell r="B707" t="str">
            <v>Store-</v>
          </cell>
          <cell r="C707" t="str">
            <v>M/C</v>
          </cell>
          <cell r="D707" t="str">
            <v>FS / PE / GENERAL / MTN / SUPPORT MTN JOB</v>
          </cell>
          <cell r="E707" t="str">
            <v>สายท่อลมทนร้อน ขนาด 6 มม.รูใน 4มม.</v>
          </cell>
          <cell r="F707" t="str">
            <v>TUBING</v>
          </cell>
          <cell r="G707" t="str">
            <v>TE0604N-20</v>
          </cell>
          <cell r="H707">
            <v>410.4</v>
          </cell>
          <cell r="I707">
            <v>1</v>
          </cell>
          <cell r="J707">
            <v>0.25</v>
          </cell>
          <cell r="K707" t="str">
            <v>Pack</v>
          </cell>
          <cell r="L707" t="str">
            <v>Auxillary</v>
          </cell>
          <cell r="M707" t="str">
            <v>SMC (THAILAND) LTD.</v>
          </cell>
          <cell r="N707" t="str">
            <v>5 Days</v>
          </cell>
          <cell r="O707" t="str">
            <v>SMCT</v>
          </cell>
        </row>
        <row r="708">
          <cell r="A708" t="str">
            <v>3-309</v>
          </cell>
          <cell r="B708" t="str">
            <v>C4-</v>
          </cell>
          <cell r="C708">
            <v>2</v>
          </cell>
          <cell r="D708" t="str">
            <v>FS / PE / GENERAL / MTN / SUPPORT MTN JOB</v>
          </cell>
          <cell r="E708" t="str">
            <v>ท่อลม สีฟ้าใส</v>
          </cell>
          <cell r="F708" t="str">
            <v>TUBING</v>
          </cell>
          <cell r="G708" t="str">
            <v>TU0805B-20</v>
          </cell>
          <cell r="H708">
            <v>1519.24</v>
          </cell>
          <cell r="I708">
            <v>2</v>
          </cell>
          <cell r="J708">
            <v>1</v>
          </cell>
          <cell r="K708" t="str">
            <v>Pack</v>
          </cell>
          <cell r="L708" t="str">
            <v>SMC</v>
          </cell>
          <cell r="M708" t="str">
            <v>SMC (THAILAND) LTD.</v>
          </cell>
          <cell r="N708" t="str">
            <v>5 Days</v>
          </cell>
          <cell r="O708" t="str">
            <v>SMCT</v>
          </cell>
        </row>
        <row r="709">
          <cell r="A709" t="str">
            <v>3-310</v>
          </cell>
          <cell r="B709" t="str">
            <v>C4-</v>
          </cell>
          <cell r="C709">
            <v>1</v>
          </cell>
          <cell r="D709" t="str">
            <v>FS / PE / GENERAL / MTN / SUPPORT MTN JOB</v>
          </cell>
          <cell r="E709" t="str">
            <v>ท่อลม สีฟ้าใส</v>
          </cell>
          <cell r="F709" t="str">
            <v>TUBING</v>
          </cell>
          <cell r="G709" t="str">
            <v>TE-08CBL</v>
          </cell>
          <cell r="H709">
            <v>42.4</v>
          </cell>
          <cell r="I709">
            <v>100</v>
          </cell>
          <cell r="J709">
            <v>30</v>
          </cell>
          <cell r="K709" t="str">
            <v>Metre</v>
          </cell>
          <cell r="L709" t="str">
            <v>Chiyoda</v>
          </cell>
          <cell r="M709" t="str">
            <v>NANDEE INTERTRAD CO.,LTD.</v>
          </cell>
          <cell r="N709" t="str">
            <v>5 Days</v>
          </cell>
          <cell r="O709" t="str">
            <v>NDIT</v>
          </cell>
        </row>
        <row r="710">
          <cell r="A710" t="str">
            <v>3-311</v>
          </cell>
          <cell r="B710" t="str">
            <v>C4-</v>
          </cell>
          <cell r="C710">
            <v>2</v>
          </cell>
          <cell r="D710" t="str">
            <v>FS / PE / GENERAL / MTN / SUPPORT MTN JOB</v>
          </cell>
          <cell r="E710" t="str">
            <v>ท่อลม</v>
          </cell>
          <cell r="F710" t="str">
            <v>TUBE</v>
          </cell>
          <cell r="G710" t="str">
            <v>TE-10CBL</v>
          </cell>
          <cell r="H710">
            <v>58.400000000000006</v>
          </cell>
          <cell r="I710">
            <v>100</v>
          </cell>
          <cell r="J710">
            <v>30</v>
          </cell>
          <cell r="K710" t="str">
            <v>Metre</v>
          </cell>
          <cell r="L710" t="str">
            <v>Chiyoda</v>
          </cell>
          <cell r="M710" t="str">
            <v>NANDEE INTERTRAD CO.,LTD.</v>
          </cell>
          <cell r="N710" t="str">
            <v>5 Days</v>
          </cell>
          <cell r="O710" t="str">
            <v>NDIT</v>
          </cell>
        </row>
        <row r="711">
          <cell r="A711" t="str">
            <v>3-312</v>
          </cell>
          <cell r="B711" t="str">
            <v>C4-</v>
          </cell>
          <cell r="C711">
            <v>2</v>
          </cell>
          <cell r="D711" t="str">
            <v>FS / PE / GENERAL / MTN / SUPPORT MTN JOB</v>
          </cell>
          <cell r="E711" t="str">
            <v>ท่อลม</v>
          </cell>
          <cell r="F711" t="str">
            <v>TUBE</v>
          </cell>
          <cell r="G711" t="str">
            <v>TU1065BU-20</v>
          </cell>
          <cell r="H711">
            <v>2026.16</v>
          </cell>
          <cell r="I711">
            <v>2</v>
          </cell>
          <cell r="J711">
            <v>1</v>
          </cell>
          <cell r="K711" t="str">
            <v>ROLL</v>
          </cell>
          <cell r="L711" t="str">
            <v>SMC</v>
          </cell>
          <cell r="M711" t="str">
            <v>SMC (THAILAND) LTD.</v>
          </cell>
          <cell r="N711" t="str">
            <v>5 Days</v>
          </cell>
          <cell r="O711" t="str">
            <v>SMCT</v>
          </cell>
        </row>
        <row r="712">
          <cell r="A712" t="str">
            <v>3-313</v>
          </cell>
          <cell r="B712" t="str">
            <v>C4-</v>
          </cell>
          <cell r="C712">
            <v>2</v>
          </cell>
          <cell r="D712" t="str">
            <v>FS / PE / GENERAL / MTN / SUPPORT MTN JOB</v>
          </cell>
          <cell r="E712" t="str">
            <v>ท่อลม</v>
          </cell>
          <cell r="F712" t="str">
            <v>TUBE</v>
          </cell>
          <cell r="G712" t="str">
            <v>TE-12CBL</v>
          </cell>
          <cell r="H712">
            <v>84</v>
          </cell>
          <cell r="I712">
            <v>50</v>
          </cell>
          <cell r="J712">
            <v>20</v>
          </cell>
          <cell r="K712" t="str">
            <v>Metre</v>
          </cell>
          <cell r="L712" t="str">
            <v>CHIYODA</v>
          </cell>
          <cell r="M712" t="str">
            <v>NANDEE INTERTRAD CO.,LTD.</v>
          </cell>
          <cell r="N712" t="str">
            <v>5 Days</v>
          </cell>
          <cell r="O712" t="str">
            <v>NDIT</v>
          </cell>
        </row>
        <row r="713">
          <cell r="A713" t="str">
            <v>3-314</v>
          </cell>
          <cell r="B713" t="str">
            <v>C4-</v>
          </cell>
          <cell r="C713">
            <v>2</v>
          </cell>
          <cell r="D713" t="str">
            <v>FS / PE / GENERAL / MTN / SUPPORT MTN JOB</v>
          </cell>
          <cell r="E713" t="str">
            <v>ท่อลม</v>
          </cell>
          <cell r="F713" t="str">
            <v>TUBE</v>
          </cell>
          <cell r="G713" t="str">
            <v>TU1208B-20</v>
          </cell>
          <cell r="H713">
            <v>2794.52</v>
          </cell>
          <cell r="I713">
            <v>1</v>
          </cell>
          <cell r="J713">
            <v>0.5</v>
          </cell>
          <cell r="K713" t="str">
            <v>Pack</v>
          </cell>
          <cell r="L713" t="str">
            <v>SMC</v>
          </cell>
          <cell r="M713" t="str">
            <v>SMC (THAILAND) LTD.</v>
          </cell>
          <cell r="N713" t="str">
            <v>5 Days</v>
          </cell>
          <cell r="O713" t="str">
            <v>SMCT</v>
          </cell>
        </row>
        <row r="714">
          <cell r="A714" t="str">
            <v>3-315</v>
          </cell>
          <cell r="B714" t="str">
            <v>B4-</v>
          </cell>
          <cell r="C714">
            <v>2</v>
          </cell>
          <cell r="D714" t="str">
            <v>FS / PE / GENERAL / MTN / SUPPORT MTN JOB</v>
          </cell>
          <cell r="E714" t="str">
            <v>-</v>
          </cell>
          <cell r="F714" t="str">
            <v>VALVE SEAT</v>
          </cell>
          <cell r="G714" t="str">
            <v>01-1120-01</v>
          </cell>
          <cell r="H714">
            <v>258.18</v>
          </cell>
          <cell r="I714">
            <v>8</v>
          </cell>
          <cell r="J714">
            <v>4</v>
          </cell>
          <cell r="K714" t="str">
            <v>PCS.</v>
          </cell>
          <cell r="L714" t="str">
            <v>WILDEN PUMPS</v>
          </cell>
          <cell r="M714" t="str">
            <v>P K K SIAM CO. LTD.</v>
          </cell>
          <cell r="N714" t="str">
            <v>5 Days</v>
          </cell>
          <cell r="O714" t="str">
            <v>PKKS</v>
          </cell>
        </row>
        <row r="715">
          <cell r="A715" t="str">
            <v>3-316</v>
          </cell>
          <cell r="B715" t="str">
            <v>B4-</v>
          </cell>
          <cell r="C715">
            <v>2</v>
          </cell>
          <cell r="D715" t="str">
            <v>FS / PE / GENERAL / MTN / SUPPORT MTN JOB</v>
          </cell>
          <cell r="E715" t="str">
            <v>-</v>
          </cell>
          <cell r="F715" t="str">
            <v>VALVE SEAT O-RING</v>
          </cell>
          <cell r="G715" t="str">
            <v>01-1200-55</v>
          </cell>
          <cell r="H715">
            <v>70.2</v>
          </cell>
          <cell r="I715">
            <v>16</v>
          </cell>
          <cell r="J715">
            <v>4</v>
          </cell>
          <cell r="K715" t="str">
            <v>PCS.</v>
          </cell>
          <cell r="L715" t="str">
            <v>WILDEN PUMPS</v>
          </cell>
          <cell r="M715" t="str">
            <v>P K K SIAM CO. LTD.</v>
          </cell>
          <cell r="N715" t="str">
            <v>5 Days</v>
          </cell>
          <cell r="O715" t="str">
            <v>PKKS</v>
          </cell>
        </row>
        <row r="716">
          <cell r="A716" t="str">
            <v>3-317</v>
          </cell>
          <cell r="B716" t="str">
            <v>B4-</v>
          </cell>
          <cell r="C716">
            <v>2</v>
          </cell>
          <cell r="D716" t="str">
            <v>FS / PE / GENERAL / MTN / SUPPORT MTN JOB</v>
          </cell>
          <cell r="E716" t="str">
            <v>-</v>
          </cell>
          <cell r="F716" t="str">
            <v>VALVE SEAT O-RING</v>
          </cell>
          <cell r="G716" t="str">
            <v>02-1200-55</v>
          </cell>
          <cell r="H716">
            <v>140.4</v>
          </cell>
          <cell r="I716">
            <v>16</v>
          </cell>
          <cell r="J716">
            <v>4</v>
          </cell>
          <cell r="K716" t="str">
            <v>PCS.</v>
          </cell>
          <cell r="L716" t="str">
            <v>WILDEN PUMPS</v>
          </cell>
          <cell r="M716" t="str">
            <v>P K K SIAM CO. LTD.</v>
          </cell>
          <cell r="N716" t="str">
            <v>5 Days</v>
          </cell>
          <cell r="O716" t="str">
            <v>PKKS</v>
          </cell>
        </row>
        <row r="717">
          <cell r="A717" t="str">
            <v>3-318</v>
          </cell>
          <cell r="B717" t="str">
            <v>B2-</v>
          </cell>
          <cell r="C717">
            <v>1</v>
          </cell>
          <cell r="D717" t="str">
            <v>FS / PE / GENERAL / MTN / SUPPORT MTN JOB</v>
          </cell>
          <cell r="E717" t="str">
            <v>เทปพันเกลียว</v>
          </cell>
          <cell r="F717" t="str">
            <v>WRAPPING TAP</v>
          </cell>
          <cell r="G717" t="str">
            <v>DAIICHI</v>
          </cell>
          <cell r="H717">
            <v>20</v>
          </cell>
          <cell r="I717">
            <v>20</v>
          </cell>
          <cell r="J717">
            <v>10</v>
          </cell>
          <cell r="K717" t="str">
            <v>ROLL</v>
          </cell>
          <cell r="L717" t="str">
            <v>DAIICHI</v>
          </cell>
          <cell r="M717" t="str">
            <v>SRIRACHAMONGKOLCHAI CO.,LTD.</v>
          </cell>
          <cell r="N717" t="str">
            <v>5 Days</v>
          </cell>
          <cell r="O717" t="str">
            <v>SRMC</v>
          </cell>
        </row>
        <row r="718">
          <cell r="A718">
            <v>2</v>
          </cell>
          <cell r="B718" t="str">
            <v>B4-</v>
          </cell>
          <cell r="C718">
            <v>2</v>
          </cell>
          <cell r="D718" t="str">
            <v>FS / PE / GENERAL / MTN</v>
          </cell>
          <cell r="E718" t="str">
            <v>ที่กรองลม</v>
          </cell>
          <cell r="F718" t="str">
            <v>AIR LUBRICATOR 3/8"</v>
          </cell>
          <cell r="G718" t="str">
            <v>UM402UACT30010A</v>
          </cell>
          <cell r="H718">
            <v>1125</v>
          </cell>
          <cell r="I718">
            <v>2</v>
          </cell>
          <cell r="J718">
            <v>1</v>
          </cell>
          <cell r="K718" t="str">
            <v>PCS.</v>
          </cell>
          <cell r="L718" t="str">
            <v>-</v>
          </cell>
          <cell r="N718" t="str">
            <v>-</v>
          </cell>
          <cell r="O718" t="str">
            <v>AFRC</v>
          </cell>
        </row>
        <row r="719">
          <cell r="A719">
            <v>3</v>
          </cell>
          <cell r="B719" t="str">
            <v>B4-</v>
          </cell>
          <cell r="C719">
            <v>2</v>
          </cell>
          <cell r="D719" t="str">
            <v>FS / PE / GENERAL / MTN</v>
          </cell>
          <cell r="E719" t="str">
            <v>ที่กรองลม</v>
          </cell>
          <cell r="F719" t="str">
            <v>AIR LUBRICATOR 1/2"</v>
          </cell>
          <cell r="G719" t="str">
            <v>UAL400-15A</v>
          </cell>
          <cell r="H719" t="str">
            <v>-</v>
          </cell>
          <cell r="I719">
            <v>2</v>
          </cell>
          <cell r="J719">
            <v>1</v>
          </cell>
          <cell r="K719" t="str">
            <v>PCS.</v>
          </cell>
          <cell r="L719" t="str">
            <v>-</v>
          </cell>
          <cell r="N719" t="str">
            <v>-</v>
          </cell>
          <cell r="O719" t="str">
            <v>AFRC</v>
          </cell>
        </row>
        <row r="720">
          <cell r="A720">
            <v>4</v>
          </cell>
          <cell r="B720" t="str">
            <v>E4-</v>
          </cell>
          <cell r="C720">
            <v>47</v>
          </cell>
          <cell r="D720" t="str">
            <v>FS / PE / GENERAL / MTN</v>
          </cell>
          <cell r="E720" t="str">
            <v>สามทางทองเหลืองเกลียวใน</v>
          </cell>
          <cell r="F720" t="str">
            <v>BRASS TEE</v>
          </cell>
          <cell r="G720" t="str">
            <v>1/2"</v>
          </cell>
          <cell r="H720">
            <v>110</v>
          </cell>
          <cell r="I720">
            <v>5</v>
          </cell>
          <cell r="J720">
            <v>2</v>
          </cell>
          <cell r="K720" t="str">
            <v>PCS.</v>
          </cell>
          <cell r="L720" t="str">
            <v>-</v>
          </cell>
          <cell r="N720" t="str">
            <v>-</v>
          </cell>
          <cell r="O720" t="str">
            <v>SRMC</v>
          </cell>
        </row>
        <row r="721">
          <cell r="A721">
            <v>5</v>
          </cell>
          <cell r="B721" t="str">
            <v>E4-</v>
          </cell>
          <cell r="C721">
            <v>50</v>
          </cell>
          <cell r="D721" t="str">
            <v>FS / PE / GENERAL / MTN</v>
          </cell>
          <cell r="E721" t="str">
            <v>สามทางหางไหลทองเหลือง</v>
          </cell>
          <cell r="F721" t="str">
            <v>BRASS EQUAL TEE PLUG HOSE</v>
          </cell>
          <cell r="G721" t="str">
            <v>3/8"</v>
          </cell>
          <cell r="H721">
            <v>45</v>
          </cell>
          <cell r="I721">
            <v>10</v>
          </cell>
          <cell r="J721">
            <v>3</v>
          </cell>
          <cell r="K721" t="str">
            <v>PCS.</v>
          </cell>
          <cell r="L721" t="str">
            <v>-</v>
          </cell>
          <cell r="N721" t="str">
            <v>-</v>
          </cell>
          <cell r="O721" t="str">
            <v>SRMC</v>
          </cell>
        </row>
        <row r="722">
          <cell r="A722">
            <v>1</v>
          </cell>
          <cell r="B722" t="str">
            <v>B4-</v>
          </cell>
          <cell r="C722">
            <v>1</v>
          </cell>
          <cell r="D722" t="str">
            <v>FS / PE / GENERAL / MTN / SUPPORT MTN JOB</v>
          </cell>
          <cell r="E722" t="str">
            <v>ปืนลมเป่าเศษ</v>
          </cell>
          <cell r="F722" t="str">
            <v>AIR DUSTER "MITO"</v>
          </cell>
          <cell r="G722" t="str">
            <v>MI-10</v>
          </cell>
          <cell r="H722">
            <v>250</v>
          </cell>
          <cell r="I722">
            <v>12</v>
          </cell>
          <cell r="J722">
            <v>5</v>
          </cell>
          <cell r="K722" t="str">
            <v>PCS.</v>
          </cell>
          <cell r="L722" t="str">
            <v>CHIYODA</v>
          </cell>
          <cell r="M722" t="str">
            <v>NANDEE INTERTRAD CO.,LTD.</v>
          </cell>
          <cell r="N722" t="str">
            <v>5 Days</v>
          </cell>
          <cell r="O722" t="str">
            <v>NDIT</v>
          </cell>
        </row>
        <row r="723">
          <cell r="A723">
            <v>2</v>
          </cell>
          <cell r="B723" t="str">
            <v>B4-</v>
          </cell>
          <cell r="C723">
            <v>2</v>
          </cell>
          <cell r="D723" t="str">
            <v>FS / PE / GENERAL / MTN</v>
          </cell>
          <cell r="E723" t="str">
            <v>ที่กรองลม</v>
          </cell>
          <cell r="F723" t="str">
            <v>AIR LUBRICATOR 3/8"</v>
          </cell>
          <cell r="G723" t="str">
            <v>UM402UACT30010A</v>
          </cell>
          <cell r="H723">
            <v>1125</v>
          </cell>
          <cell r="I723">
            <v>2</v>
          </cell>
          <cell r="J723">
            <v>1</v>
          </cell>
          <cell r="K723" t="str">
            <v>PCS.</v>
          </cell>
          <cell r="L723" t="str">
            <v>-</v>
          </cell>
          <cell r="N723" t="str">
            <v>-</v>
          </cell>
          <cell r="O723" t="str">
            <v>AFRC</v>
          </cell>
        </row>
        <row r="724">
          <cell r="A724">
            <v>3</v>
          </cell>
          <cell r="B724" t="str">
            <v>B4-</v>
          </cell>
          <cell r="C724">
            <v>2</v>
          </cell>
          <cell r="D724" t="str">
            <v>FS / PE / GENERAL / MTN</v>
          </cell>
          <cell r="E724" t="str">
            <v>ที่กรองลม</v>
          </cell>
          <cell r="F724" t="str">
            <v>AIR LUBRICATOR 1/2"</v>
          </cell>
          <cell r="G724" t="str">
            <v>UAL400-15A</v>
          </cell>
          <cell r="H724" t="str">
            <v>-</v>
          </cell>
          <cell r="I724">
            <v>2</v>
          </cell>
          <cell r="J724">
            <v>1</v>
          </cell>
          <cell r="K724" t="str">
            <v>PCS.</v>
          </cell>
          <cell r="L724" t="str">
            <v>-</v>
          </cell>
          <cell r="N724" t="str">
            <v>-</v>
          </cell>
          <cell r="O724" t="str">
            <v>AFRC</v>
          </cell>
        </row>
        <row r="725">
          <cell r="A725">
            <v>4</v>
          </cell>
          <cell r="B725" t="str">
            <v>E4-</v>
          </cell>
          <cell r="C725">
            <v>47</v>
          </cell>
          <cell r="D725" t="str">
            <v>FS / PE / GENERAL / MTN</v>
          </cell>
          <cell r="E725" t="str">
            <v>สามทางทองเหลืองเกลียวใน</v>
          </cell>
          <cell r="F725" t="str">
            <v>BRASS TEE</v>
          </cell>
          <cell r="G725" t="str">
            <v>1/2"</v>
          </cell>
          <cell r="H725">
            <v>110</v>
          </cell>
          <cell r="I725">
            <v>5</v>
          </cell>
          <cell r="J725">
            <v>2</v>
          </cell>
          <cell r="K725" t="str">
            <v>PCS.</v>
          </cell>
          <cell r="L725" t="str">
            <v>-</v>
          </cell>
          <cell r="N725" t="str">
            <v>-</v>
          </cell>
          <cell r="O725" t="str">
            <v>SRMC</v>
          </cell>
        </row>
        <row r="726">
          <cell r="A726">
            <v>5</v>
          </cell>
          <cell r="B726" t="str">
            <v>E4-</v>
          </cell>
          <cell r="C726">
            <v>50</v>
          </cell>
          <cell r="D726" t="str">
            <v>FS / PE / GENERAL / MTN</v>
          </cell>
          <cell r="E726" t="str">
            <v>สามทางหางไหลทองเหลือง</v>
          </cell>
          <cell r="F726" t="str">
            <v>BRASS EQUAL TEE PLUG HOSE</v>
          </cell>
          <cell r="G726" t="str">
            <v>3/8"</v>
          </cell>
          <cell r="H726">
            <v>45</v>
          </cell>
          <cell r="I726">
            <v>10</v>
          </cell>
          <cell r="J726">
            <v>3</v>
          </cell>
          <cell r="K726" t="str">
            <v>PCS.</v>
          </cell>
          <cell r="L726" t="str">
            <v>-</v>
          </cell>
          <cell r="N726" t="str">
            <v>-</v>
          </cell>
          <cell r="O726" t="str">
            <v>SRMC</v>
          </cell>
        </row>
        <row r="727">
          <cell r="A727">
            <v>6</v>
          </cell>
          <cell r="B727" t="str">
            <v>E4-</v>
          </cell>
          <cell r="C727">
            <v>63</v>
          </cell>
          <cell r="D727" t="str">
            <v>FS / PE / GENERAL / MTN</v>
          </cell>
          <cell r="E727" t="str">
            <v>ข้อลดเหลี่ยมทองเหลืองเกลียวใน</v>
          </cell>
          <cell r="F727" t="str">
            <v>BRASS REDUCER</v>
          </cell>
          <cell r="G727" t="str">
            <v>1" x 1/2"</v>
          </cell>
          <cell r="H727">
            <v>70</v>
          </cell>
          <cell r="I727">
            <v>5</v>
          </cell>
          <cell r="J727">
            <v>3</v>
          </cell>
          <cell r="K727" t="str">
            <v>PCS.</v>
          </cell>
          <cell r="L727" t="str">
            <v>-</v>
          </cell>
          <cell r="N727" t="str">
            <v>-</v>
          </cell>
          <cell r="O727" t="str">
            <v>SRMC</v>
          </cell>
        </row>
        <row r="728">
          <cell r="A728">
            <v>7</v>
          </cell>
          <cell r="B728" t="str">
            <v>B4-</v>
          </cell>
          <cell r="C728">
            <v>1</v>
          </cell>
          <cell r="D728" t="str">
            <v>FS / PE / GENERAL / MTN / SUPPORT MTN JOB</v>
          </cell>
          <cell r="E728" t="str">
            <v>เพรสเชอร์เกจย์ (GAS)</v>
          </cell>
          <cell r="F728" t="str">
            <v>PRESSURE GAUGE</v>
          </cell>
          <cell r="G728" t="str">
            <v>0-40 BAR</v>
          </cell>
          <cell r="H728" t="str">
            <v>-</v>
          </cell>
          <cell r="I728">
            <v>1</v>
          </cell>
          <cell r="J728">
            <v>0</v>
          </cell>
          <cell r="K728" t="str">
            <v>PCS.</v>
          </cell>
          <cell r="L728" t="str">
            <v>-</v>
          </cell>
          <cell r="N728" t="str">
            <v>-</v>
          </cell>
          <cell r="O728" t="str">
            <v>-</v>
          </cell>
        </row>
        <row r="729">
          <cell r="A729">
            <v>8</v>
          </cell>
          <cell r="B729" t="str">
            <v>B4-</v>
          </cell>
          <cell r="C729">
            <v>1</v>
          </cell>
          <cell r="D729" t="str">
            <v>FS / PE / GENERAL / MTN / SUPPORT MTN JOB</v>
          </cell>
          <cell r="E729" t="str">
            <v>เพรสเชอร์เกจย์ น้ำ 3" เกลียว 3/8"</v>
          </cell>
          <cell r="F729" t="str">
            <v>PRESSURE GAUGE</v>
          </cell>
          <cell r="G729" t="str">
            <v>0-10 Kg/cm2</v>
          </cell>
          <cell r="H729">
            <v>610</v>
          </cell>
          <cell r="I729">
            <v>2</v>
          </cell>
          <cell r="J729">
            <v>1</v>
          </cell>
          <cell r="K729" t="str">
            <v>PCS.</v>
          </cell>
          <cell r="L729" t="str">
            <v>TK</v>
          </cell>
          <cell r="N729" t="str">
            <v>-</v>
          </cell>
          <cell r="O729" t="str">
            <v>NWKC</v>
          </cell>
        </row>
        <row r="730">
          <cell r="A730">
            <v>9</v>
          </cell>
          <cell r="B730" t="str">
            <v>B4-</v>
          </cell>
          <cell r="C730">
            <v>1</v>
          </cell>
          <cell r="D730" t="str">
            <v>FS / PE / GENERAL / MTN / SUPPORT MTN JOB</v>
          </cell>
          <cell r="E730" t="str">
            <v>เพรสเชอร์เกจย์ น้ำมัน2.1/2" เกลียว 1/4"</v>
          </cell>
          <cell r="F730" t="str">
            <v>PRESSURE GAUGE</v>
          </cell>
          <cell r="G730" t="str">
            <v>0-60 Kg/cm2</v>
          </cell>
          <cell r="H730" t="str">
            <v>-</v>
          </cell>
          <cell r="I730">
            <v>2</v>
          </cell>
          <cell r="J730">
            <v>1</v>
          </cell>
          <cell r="K730" t="str">
            <v>PCS.</v>
          </cell>
          <cell r="L730" t="str">
            <v>-</v>
          </cell>
          <cell r="N730" t="str">
            <v>-</v>
          </cell>
          <cell r="O730" t="str">
            <v>-</v>
          </cell>
        </row>
        <row r="731">
          <cell r="A731">
            <v>10</v>
          </cell>
          <cell r="B731" t="str">
            <v>B4-</v>
          </cell>
          <cell r="C731">
            <v>1</v>
          </cell>
          <cell r="D731" t="str">
            <v>FS / PE / GENERAL / MTN / SUPPORT MTN JOB</v>
          </cell>
          <cell r="E731" t="str">
            <v>เพรสเชอร์เกจย์ 2.1/2" เกลียว 1/4"</v>
          </cell>
          <cell r="F731" t="str">
            <v>PRESSURE GAUGE</v>
          </cell>
          <cell r="G731" t="str">
            <v>0-50 Kg/cm2</v>
          </cell>
          <cell r="H731" t="str">
            <v>-</v>
          </cell>
          <cell r="I731">
            <v>1</v>
          </cell>
          <cell r="J731">
            <v>1</v>
          </cell>
          <cell r="K731" t="str">
            <v>PCS.</v>
          </cell>
          <cell r="L731" t="str">
            <v>-</v>
          </cell>
          <cell r="N731" t="str">
            <v>-</v>
          </cell>
          <cell r="O731" t="str">
            <v>-</v>
          </cell>
        </row>
        <row r="732">
          <cell r="A732">
            <v>11</v>
          </cell>
          <cell r="B732" t="str">
            <v>B4-</v>
          </cell>
          <cell r="C732">
            <v>1</v>
          </cell>
          <cell r="D732" t="str">
            <v>FS / PE / GENERAL / MTN / SUPPORT MTN JOB</v>
          </cell>
          <cell r="E732" t="str">
            <v>เพรสเชอร์เกจย์ 3" เกลียว 3/8"</v>
          </cell>
          <cell r="F732" t="str">
            <v>PRESSURE GAUGE</v>
          </cell>
          <cell r="G732" t="str">
            <v>0-50 Kg/cm2</v>
          </cell>
          <cell r="H732" t="str">
            <v>-</v>
          </cell>
          <cell r="I732">
            <v>2</v>
          </cell>
          <cell r="J732">
            <v>1</v>
          </cell>
          <cell r="K732" t="str">
            <v>PCS.</v>
          </cell>
          <cell r="L732" t="str">
            <v>-</v>
          </cell>
          <cell r="N732" t="str">
            <v>-</v>
          </cell>
          <cell r="O732" t="str">
            <v>-</v>
          </cell>
        </row>
        <row r="733">
          <cell r="A733">
            <v>12</v>
          </cell>
          <cell r="B733" t="str">
            <v>B4-</v>
          </cell>
          <cell r="C733">
            <v>1</v>
          </cell>
          <cell r="D733" t="str">
            <v>FS / PE / GENERAL / MTN / SUPPORT MTN JOB</v>
          </cell>
          <cell r="E733" t="str">
            <v>เพรสเชอร์เกจย์3" เกลียว 3/8"</v>
          </cell>
          <cell r="F733" t="str">
            <v>PRESSURE GAUGE</v>
          </cell>
          <cell r="G733" t="str">
            <v>0-100 Kg/cm2</v>
          </cell>
          <cell r="H733">
            <v>900</v>
          </cell>
          <cell r="I733">
            <v>4</v>
          </cell>
          <cell r="J733">
            <v>2</v>
          </cell>
          <cell r="K733" t="str">
            <v>PCS.</v>
          </cell>
          <cell r="L733" t="str">
            <v>-</v>
          </cell>
          <cell r="N733" t="str">
            <v>-</v>
          </cell>
          <cell r="O733" t="str">
            <v>AERO FLUID Rayong</v>
          </cell>
        </row>
        <row r="734">
          <cell r="A734">
            <v>13</v>
          </cell>
          <cell r="B734" t="str">
            <v>B4-</v>
          </cell>
          <cell r="C734">
            <v>1</v>
          </cell>
          <cell r="D734" t="str">
            <v>FS / PE / GENERAL / MTN / SUPPORT MTN JOB</v>
          </cell>
          <cell r="E734" t="str">
            <v>เพรสเชอร์เกจย์ 2.1/2" เกลียวล่าง1/4"</v>
          </cell>
          <cell r="F734" t="str">
            <v>PRESSURE GAUGE HYDRAULICS</v>
          </cell>
          <cell r="G734" t="str">
            <v>PGF-63A-150K</v>
          </cell>
          <cell r="H734">
            <v>348</v>
          </cell>
          <cell r="I734">
            <v>3</v>
          </cell>
          <cell r="J734">
            <v>1</v>
          </cell>
          <cell r="K734" t="str">
            <v>PCS.</v>
          </cell>
          <cell r="L734" t="str">
            <v>-</v>
          </cell>
          <cell r="M734" t="str">
            <v>NAWAKARNCHAI SUPPLIES CO.,LTD.</v>
          </cell>
          <cell r="N734" t="str">
            <v>-</v>
          </cell>
          <cell r="O734" t="str">
            <v>BEST</v>
          </cell>
        </row>
        <row r="735">
          <cell r="A735">
            <v>14</v>
          </cell>
          <cell r="B735" t="str">
            <v>B4-</v>
          </cell>
          <cell r="C735">
            <v>1</v>
          </cell>
          <cell r="D735" t="str">
            <v>FS / PE / GENERAL / MTN / SUPPORT MTN JOB</v>
          </cell>
          <cell r="E735" t="str">
            <v>เพรสเชอร์เกจย์ 2.1/2" เกลียวล่าง1/4"</v>
          </cell>
          <cell r="F735" t="str">
            <v>PRESSURE GAUGE HYDRAULICS</v>
          </cell>
          <cell r="G735" t="str">
            <v>PGF-63A-250K</v>
          </cell>
          <cell r="H735">
            <v>348</v>
          </cell>
          <cell r="I735">
            <v>3</v>
          </cell>
          <cell r="J735">
            <v>1</v>
          </cell>
          <cell r="K735" t="str">
            <v>PCS.</v>
          </cell>
          <cell r="L735" t="str">
            <v>-</v>
          </cell>
          <cell r="M735" t="str">
            <v>NAWAKARNCHAI SUPPLIES CO.,LTD.</v>
          </cell>
          <cell r="N735" t="str">
            <v>-</v>
          </cell>
          <cell r="O735" t="str">
            <v>BEST</v>
          </cell>
        </row>
        <row r="736">
          <cell r="A736" t="str">
            <v>4-003</v>
          </cell>
          <cell r="B736" t="str">
            <v>D3-</v>
          </cell>
          <cell r="C736">
            <v>2</v>
          </cell>
          <cell r="D736" t="str">
            <v>FS / PE / GENERAL / MTN / SUPPORT MTN JOB</v>
          </cell>
          <cell r="E736" t="str">
            <v>ไมโครสวิทช์</v>
          </cell>
          <cell r="F736" t="str">
            <v>BASIC SWITCH</v>
          </cell>
          <cell r="G736" t="str">
            <v>V-10-1B5</v>
          </cell>
          <cell r="H736">
            <v>70</v>
          </cell>
          <cell r="I736">
            <v>10</v>
          </cell>
          <cell r="J736">
            <v>3</v>
          </cell>
          <cell r="K736" t="str">
            <v>PCS.</v>
          </cell>
          <cell r="L736" t="str">
            <v>OMRON</v>
          </cell>
          <cell r="M736" t="str">
            <v>NAWAKARNCHAI SUPPLIES CO.,LTD.</v>
          </cell>
          <cell r="N736" t="str">
            <v>5 days</v>
          </cell>
          <cell r="O736" t="str">
            <v>NWKC</v>
          </cell>
        </row>
        <row r="737">
          <cell r="A737" t="str">
            <v>4-004</v>
          </cell>
          <cell r="B737" t="str">
            <v>D3-</v>
          </cell>
          <cell r="C737">
            <v>2</v>
          </cell>
          <cell r="D737" t="str">
            <v>FS / PE / GENERAL / MTN / SUPPORT MTN JOB</v>
          </cell>
          <cell r="E737" t="str">
            <v>สวิทช์</v>
          </cell>
          <cell r="F737" t="str">
            <v>BASIC SWITCH</v>
          </cell>
          <cell r="G737" t="str">
            <v>V-15-1A5</v>
          </cell>
          <cell r="H737">
            <v>55</v>
          </cell>
          <cell r="I737">
            <v>10</v>
          </cell>
          <cell r="J737">
            <v>3</v>
          </cell>
          <cell r="K737" t="str">
            <v>PCS.</v>
          </cell>
          <cell r="L737" t="str">
            <v>OMRON</v>
          </cell>
          <cell r="M737" t="str">
            <v>NAWAKARNCHAI SUPPLIES CO.,LTD.</v>
          </cell>
          <cell r="N737" t="str">
            <v>5 days</v>
          </cell>
          <cell r="O737" t="str">
            <v>NWKC</v>
          </cell>
        </row>
        <row r="738">
          <cell r="A738" t="str">
            <v>4-005</v>
          </cell>
          <cell r="B738" t="str">
            <v>D3-</v>
          </cell>
          <cell r="C738">
            <v>2</v>
          </cell>
          <cell r="D738" t="str">
            <v>FS / PE / GENERAL / MTN / SUPPORT MTN JOB</v>
          </cell>
          <cell r="E738" t="str">
            <v>สวิทช์</v>
          </cell>
          <cell r="F738" t="str">
            <v>BASIC SWITCH</v>
          </cell>
          <cell r="G738" t="str">
            <v>V-156-1A5</v>
          </cell>
          <cell r="H738">
            <v>48</v>
          </cell>
          <cell r="I738">
            <v>5</v>
          </cell>
          <cell r="J738">
            <v>2</v>
          </cell>
          <cell r="K738" t="str">
            <v>PCS.</v>
          </cell>
          <cell r="L738" t="str">
            <v>OMRON</v>
          </cell>
          <cell r="M738" t="str">
            <v>NAWAKARNCHAI SUPPLIES CO.,LTD.</v>
          </cell>
          <cell r="N738" t="str">
            <v>5 days</v>
          </cell>
          <cell r="O738" t="str">
            <v>NWKC</v>
          </cell>
        </row>
        <row r="739">
          <cell r="A739" t="str">
            <v>4-001</v>
          </cell>
          <cell r="B739" t="str">
            <v>D1-</v>
          </cell>
          <cell r="C739">
            <v>2</v>
          </cell>
          <cell r="D739" t="str">
            <v>FS / PE / GENERAL / MTN / SUPPORT MTN JOB</v>
          </cell>
          <cell r="E739" t="str">
            <v>บอลลาสต์</v>
          </cell>
          <cell r="F739" t="str">
            <v>BALLAST "BOVO"</v>
          </cell>
          <cell r="G739" t="str">
            <v>BA5-20/36W</v>
          </cell>
          <cell r="H739">
            <v>60</v>
          </cell>
          <cell r="I739">
            <v>20</v>
          </cell>
          <cell r="J739">
            <v>10</v>
          </cell>
          <cell r="K739" t="str">
            <v>PCS.</v>
          </cell>
          <cell r="L739" t="str">
            <v>BOVO</v>
          </cell>
          <cell r="M739" t="str">
            <v>NAWAKARNCHAI SUPPLIES CO.,LTD.</v>
          </cell>
          <cell r="N739" t="str">
            <v>5 days</v>
          </cell>
          <cell r="O739" t="str">
            <v>NWKC</v>
          </cell>
        </row>
        <row r="740">
          <cell r="A740" t="str">
            <v>4-002</v>
          </cell>
          <cell r="B740" t="str">
            <v>D1-</v>
          </cell>
          <cell r="C740">
            <v>2</v>
          </cell>
          <cell r="D740" t="str">
            <v>FS / PE / GENERAL / MTN / SUPPORT MTN JOB</v>
          </cell>
          <cell r="E740" t="str">
            <v>บอลลาสต์ อีเล็คโทรนิค</v>
          </cell>
          <cell r="F740" t="str">
            <v>BALLAST ELECTRONIC</v>
          </cell>
          <cell r="G740" t="str">
            <v>1 x 36 Watts"Phillips"</v>
          </cell>
          <cell r="H740">
            <v>350</v>
          </cell>
          <cell r="I740">
            <v>12</v>
          </cell>
          <cell r="J740">
            <v>5</v>
          </cell>
          <cell r="K740" t="str">
            <v>PCS.</v>
          </cell>
          <cell r="L740" t="str">
            <v>PHILLIPS</v>
          </cell>
          <cell r="M740" t="str">
            <v>NAWAKARNCHAI SUPPLIES CO.,LTD.</v>
          </cell>
          <cell r="N740" t="str">
            <v>5 days</v>
          </cell>
          <cell r="O740" t="str">
            <v>NWKC</v>
          </cell>
        </row>
        <row r="741">
          <cell r="A741" t="str">
            <v>4-003</v>
          </cell>
          <cell r="B741" t="str">
            <v>D3-</v>
          </cell>
          <cell r="C741">
            <v>2</v>
          </cell>
          <cell r="D741" t="str">
            <v>FS / PE / GENERAL / MTN / SUPPORT MTN JOB</v>
          </cell>
          <cell r="E741" t="str">
            <v>ไมโครสวิทช์</v>
          </cell>
          <cell r="F741" t="str">
            <v>BASIC SWITCH</v>
          </cell>
          <cell r="G741" t="str">
            <v>V-10-1B5</v>
          </cell>
          <cell r="H741">
            <v>70</v>
          </cell>
          <cell r="I741">
            <v>10</v>
          </cell>
          <cell r="J741">
            <v>3</v>
          </cell>
          <cell r="K741" t="str">
            <v>PCS.</v>
          </cell>
          <cell r="L741" t="str">
            <v>OMRON</v>
          </cell>
          <cell r="M741" t="str">
            <v>NAWAKARNCHAI SUPPLIES CO.,LTD.</v>
          </cell>
          <cell r="N741" t="str">
            <v>5 days</v>
          </cell>
          <cell r="O741" t="str">
            <v>NWKC</v>
          </cell>
        </row>
        <row r="742">
          <cell r="A742" t="str">
            <v>4-004</v>
          </cell>
          <cell r="B742" t="str">
            <v>D3-</v>
          </cell>
          <cell r="C742">
            <v>2</v>
          </cell>
          <cell r="D742" t="str">
            <v>FS / PE / GENERAL / MTN / SUPPORT MTN JOB</v>
          </cell>
          <cell r="E742" t="str">
            <v>สวิทช์</v>
          </cell>
          <cell r="F742" t="str">
            <v>BASIC SWITCH</v>
          </cell>
          <cell r="G742" t="str">
            <v>V-15-1A5</v>
          </cell>
          <cell r="H742">
            <v>55</v>
          </cell>
          <cell r="I742">
            <v>10</v>
          </cell>
          <cell r="J742">
            <v>3</v>
          </cell>
          <cell r="K742" t="str">
            <v>PCS.</v>
          </cell>
          <cell r="L742" t="str">
            <v>OMRON</v>
          </cell>
          <cell r="M742" t="str">
            <v>NAWAKARNCHAI SUPPLIES CO.,LTD.</v>
          </cell>
          <cell r="N742" t="str">
            <v>5 days</v>
          </cell>
          <cell r="O742" t="str">
            <v>NWKC</v>
          </cell>
        </row>
        <row r="743">
          <cell r="A743" t="str">
            <v>4-005</v>
          </cell>
          <cell r="B743" t="str">
            <v>D3-</v>
          </cell>
          <cell r="C743">
            <v>2</v>
          </cell>
          <cell r="D743" t="str">
            <v>FS / PE / GENERAL / MTN / SUPPORT MTN JOB</v>
          </cell>
          <cell r="E743" t="str">
            <v>สวิทช์</v>
          </cell>
          <cell r="F743" t="str">
            <v>BASIC SWITCH</v>
          </cell>
          <cell r="G743" t="str">
            <v>V-156-1A5</v>
          </cell>
          <cell r="H743">
            <v>48</v>
          </cell>
          <cell r="I743">
            <v>5</v>
          </cell>
          <cell r="J743">
            <v>2</v>
          </cell>
          <cell r="K743" t="str">
            <v>PCS.</v>
          </cell>
          <cell r="L743" t="str">
            <v>OMRON</v>
          </cell>
          <cell r="M743" t="str">
            <v>NAWAKARNCHAI SUPPLIES CO.,LTD.</v>
          </cell>
          <cell r="N743" t="str">
            <v>5 days</v>
          </cell>
          <cell r="O743" t="str">
            <v>NWKC</v>
          </cell>
        </row>
        <row r="744">
          <cell r="A744" t="str">
            <v>4-006</v>
          </cell>
          <cell r="B744" t="str">
            <v>D1-</v>
          </cell>
          <cell r="C744">
            <v>2</v>
          </cell>
          <cell r="D744" t="str">
            <v>FS / PE / GENERAL / MTN / SUPPORT MTN JOB</v>
          </cell>
          <cell r="E744" t="str">
            <v>ที่หนีบขั้วแบตเตอร์รี่ขนาดเล็ก</v>
          </cell>
          <cell r="F744" t="str">
            <v>BATTERY CLAMP (SMALL)</v>
          </cell>
          <cell r="G744" t="str">
            <v>BLACK &amp; RED / 2"</v>
          </cell>
          <cell r="H744">
            <v>17</v>
          </cell>
          <cell r="I744">
            <v>30</v>
          </cell>
          <cell r="J744">
            <v>5</v>
          </cell>
          <cell r="K744" t="str">
            <v>PAIR</v>
          </cell>
          <cell r="L744" t="str">
            <v>-</v>
          </cell>
          <cell r="M744" t="str">
            <v>SRIRACHAMONGKOLCHAI CO.,LTD.</v>
          </cell>
          <cell r="N744" t="str">
            <v>5 days</v>
          </cell>
          <cell r="O744" t="str">
            <v>SRMC</v>
          </cell>
        </row>
        <row r="745">
          <cell r="A745" t="str">
            <v>4-007</v>
          </cell>
          <cell r="B745" t="str">
            <v>D1-</v>
          </cell>
          <cell r="C745">
            <v>2</v>
          </cell>
          <cell r="D745" t="str">
            <v>FS / PE / GENERAL / MTN / SUPPORT MTN JOB</v>
          </cell>
          <cell r="E745" t="str">
            <v>ที่หนีบขั้วแบตเตอร์รี่ขนาดเล็ก</v>
          </cell>
          <cell r="F745" t="str">
            <v>BATTERY CLAMP (SMALL)</v>
          </cell>
          <cell r="G745" t="str">
            <v>BLACK &amp; RED / 3"</v>
          </cell>
          <cell r="H745">
            <v>15</v>
          </cell>
          <cell r="I745">
            <v>24</v>
          </cell>
          <cell r="J745">
            <v>5</v>
          </cell>
          <cell r="K745" t="str">
            <v>PAIR</v>
          </cell>
          <cell r="L745" t="str">
            <v>-</v>
          </cell>
          <cell r="M745" t="str">
            <v>SRIRACHAMONGKOLCHAI CO.,LTD.</v>
          </cell>
          <cell r="N745" t="str">
            <v>5 days</v>
          </cell>
          <cell r="O745" t="str">
            <v>SRMC</v>
          </cell>
        </row>
        <row r="746">
          <cell r="A746" t="str">
            <v>4-008</v>
          </cell>
          <cell r="B746" t="str">
            <v>D1-</v>
          </cell>
          <cell r="C746">
            <v>2</v>
          </cell>
          <cell r="D746" t="str">
            <v>FS / PE / GENERAL / MTN / SUPPORT MTN JOB</v>
          </cell>
          <cell r="E746" t="str">
            <v>ที่หนีบขั้วแบตเตอร์รี่ขนาดกลาง</v>
          </cell>
          <cell r="F746" t="str">
            <v>BATTERY CLAMP (MIDLE)</v>
          </cell>
          <cell r="G746" t="str">
            <v>BLACK &amp; RED / 4"</v>
          </cell>
          <cell r="H746">
            <v>15</v>
          </cell>
          <cell r="I746">
            <v>10</v>
          </cell>
          <cell r="J746">
            <v>3</v>
          </cell>
          <cell r="K746" t="str">
            <v>PAIR</v>
          </cell>
          <cell r="L746" t="str">
            <v>-</v>
          </cell>
          <cell r="M746" t="str">
            <v>SRIRACHAMONGKOLCHAI CO.,LTD.</v>
          </cell>
          <cell r="N746" t="str">
            <v>5 days</v>
          </cell>
          <cell r="O746" t="str">
            <v>SRMC</v>
          </cell>
        </row>
        <row r="747">
          <cell r="A747" t="str">
            <v>4-009</v>
          </cell>
          <cell r="B747" t="str">
            <v>D1-</v>
          </cell>
          <cell r="C747">
            <v>2</v>
          </cell>
          <cell r="D747" t="str">
            <v>FS / PE / GENERAL / MTN / SUPPORT MTN JOB</v>
          </cell>
          <cell r="E747" t="str">
            <v>ที่หนีบขั้วแบตเตอร์รี่ขนาดใหญ่</v>
          </cell>
          <cell r="F747" t="str">
            <v>BATTERY CLAMP (BIG)</v>
          </cell>
          <cell r="G747" t="str">
            <v>BLACK &amp; RED / 6"</v>
          </cell>
          <cell r="H747">
            <v>25</v>
          </cell>
          <cell r="I747">
            <v>10</v>
          </cell>
          <cell r="J747">
            <v>2</v>
          </cell>
          <cell r="K747" t="str">
            <v>PAIR</v>
          </cell>
          <cell r="L747" t="str">
            <v>-</v>
          </cell>
          <cell r="M747" t="str">
            <v>SRIRACHAMONGKOLCHAI CO.,LTD.</v>
          </cell>
          <cell r="N747" t="str">
            <v>5 days</v>
          </cell>
          <cell r="O747" t="str">
            <v>SRMC</v>
          </cell>
        </row>
        <row r="748">
          <cell r="A748" t="str">
            <v>4-010</v>
          </cell>
          <cell r="B748" t="str">
            <v>D3-</v>
          </cell>
          <cell r="C748">
            <v>22</v>
          </cell>
          <cell r="D748" t="str">
            <v>FS / PE / GENERAL / MTN / SUPPORT MTN JOB</v>
          </cell>
          <cell r="E748" t="str">
            <v>ปากคีบขนาดใหญ่สีดำแดง</v>
          </cell>
          <cell r="F748" t="str">
            <v>BATTERY CLIPPER (BIG)</v>
          </cell>
          <cell r="G748" t="str">
            <v>BLACK &amp; RED</v>
          </cell>
          <cell r="H748">
            <v>19</v>
          </cell>
          <cell r="I748">
            <v>30</v>
          </cell>
          <cell r="J748">
            <v>8</v>
          </cell>
          <cell r="K748" t="str">
            <v>Pair</v>
          </cell>
          <cell r="L748" t="str">
            <v>-</v>
          </cell>
          <cell r="M748" t="str">
            <v>SRIRACHAMONGKOLCHAI CO.,LTD.</v>
          </cell>
          <cell r="N748" t="str">
            <v>5 days</v>
          </cell>
          <cell r="O748" t="str">
            <v>SRMC</v>
          </cell>
        </row>
        <row r="749">
          <cell r="A749" t="str">
            <v>4-011</v>
          </cell>
          <cell r="B749" t="str">
            <v>D3-</v>
          </cell>
          <cell r="C749">
            <v>9</v>
          </cell>
          <cell r="D749" t="str">
            <v>FS / PE / GENERAL / MTN / SUPPORT MTN JOB</v>
          </cell>
          <cell r="E749" t="str">
            <v>ขั้วล๊อคแบตเตอรี่ ลบ (-)</v>
          </cell>
          <cell r="F749" t="str">
            <v>BATTERY CONNECTOR</v>
          </cell>
          <cell r="G749" t="str">
            <v>- (MINUS)</v>
          </cell>
          <cell r="H749">
            <v>16</v>
          </cell>
          <cell r="I749">
            <v>20</v>
          </cell>
          <cell r="J749">
            <v>5</v>
          </cell>
          <cell r="K749" t="str">
            <v>PCS.</v>
          </cell>
          <cell r="L749" t="str">
            <v>-</v>
          </cell>
          <cell r="M749" t="str">
            <v>SRIRACHAMONGKOLCHAI CO.,LTD.</v>
          </cell>
          <cell r="N749" t="str">
            <v>5 days</v>
          </cell>
          <cell r="O749" t="str">
            <v>SRMC</v>
          </cell>
        </row>
        <row r="750">
          <cell r="A750" t="str">
            <v>4-012</v>
          </cell>
          <cell r="B750" t="str">
            <v>D3-</v>
          </cell>
          <cell r="C750">
            <v>12</v>
          </cell>
          <cell r="D750" t="str">
            <v>FS / PE / GENERAL / MTN / SUPPORT MTN JOB</v>
          </cell>
          <cell r="E750" t="str">
            <v>ขั้วล๊อคแบตเตอรี่  บวก (+)</v>
          </cell>
          <cell r="F750" t="str">
            <v>BATTERY CONNECTOR</v>
          </cell>
          <cell r="G750" t="str">
            <v>+ (Plus)</v>
          </cell>
          <cell r="H750">
            <v>16</v>
          </cell>
          <cell r="I750">
            <v>20</v>
          </cell>
          <cell r="J750">
            <v>5</v>
          </cell>
          <cell r="K750" t="str">
            <v>PCS.</v>
          </cell>
          <cell r="L750" t="str">
            <v>-</v>
          </cell>
          <cell r="M750" t="str">
            <v>SRIRACHAMONGKOLCHAI CO.,LTD.</v>
          </cell>
          <cell r="N750" t="str">
            <v>5 days</v>
          </cell>
          <cell r="O750" t="str">
            <v>SRMC</v>
          </cell>
        </row>
        <row r="751">
          <cell r="A751" t="str">
            <v>4-013</v>
          </cell>
          <cell r="B751" t="str">
            <v>D2-</v>
          </cell>
          <cell r="C751">
            <v>5</v>
          </cell>
          <cell r="D751" t="str">
            <v>FS / PE / GENERAL / MTN / SUPPORT MTN JOB</v>
          </cell>
          <cell r="E751" t="str">
            <v>ตัวกำเหนิดเสียงใช้ไฟฟ้า</v>
          </cell>
          <cell r="F751" t="str">
            <v>BUZZER</v>
          </cell>
          <cell r="G751" t="str">
            <v>EBL-1  220VAC</v>
          </cell>
          <cell r="H751">
            <v>196</v>
          </cell>
          <cell r="I751">
            <v>2</v>
          </cell>
          <cell r="J751" t="str">
            <v>1(0)</v>
          </cell>
          <cell r="K751" t="str">
            <v>PCS.</v>
          </cell>
          <cell r="L751" t="str">
            <v>E-TEN</v>
          </cell>
          <cell r="M751" t="str">
            <v>NAWAKARNCHAI SUPPLIES CO.,LTD.</v>
          </cell>
          <cell r="N751" t="str">
            <v>5 days</v>
          </cell>
          <cell r="O751" t="str">
            <v>NWKC</v>
          </cell>
        </row>
        <row r="752">
          <cell r="A752" t="str">
            <v>4-014</v>
          </cell>
          <cell r="B752" t="str">
            <v>D4-</v>
          </cell>
          <cell r="C752">
            <v>2</v>
          </cell>
          <cell r="D752" t="str">
            <v>FS / PE / GENERAL / MTN / SUPPORT MTN JOB</v>
          </cell>
          <cell r="E752" t="str">
            <v>ที่ล๊อคสายไฟ</v>
          </cell>
          <cell r="F752" t="str">
            <v>CABLE GLANDS</v>
          </cell>
          <cell r="G752" t="str">
            <v>PG.16  (14-11 MM.)</v>
          </cell>
          <cell r="H752">
            <v>10.5</v>
          </cell>
          <cell r="I752">
            <v>10</v>
          </cell>
          <cell r="J752">
            <v>5</v>
          </cell>
          <cell r="K752" t="str">
            <v>PCS.</v>
          </cell>
          <cell r="L752" t="str">
            <v>-</v>
          </cell>
          <cell r="M752" t="str">
            <v>NAWAKARNCHAI SUPPLIES CO.,LTD.</v>
          </cell>
          <cell r="N752" t="str">
            <v>5 days</v>
          </cell>
          <cell r="O752" t="str">
            <v>NWKC</v>
          </cell>
        </row>
        <row r="753">
          <cell r="A753" t="str">
            <v>4-015</v>
          </cell>
          <cell r="B753" t="str">
            <v>D4-</v>
          </cell>
          <cell r="C753">
            <v>2</v>
          </cell>
          <cell r="D753" t="str">
            <v>FS / PE / GENERAL / MTN / SUPPORT MTN JOB</v>
          </cell>
          <cell r="E753" t="str">
            <v>ที่ล๊อคสายไฟ</v>
          </cell>
          <cell r="F753" t="str">
            <v>CABLE GLANDS</v>
          </cell>
          <cell r="G753" t="str">
            <v>PG.21  (18-14 MM.)</v>
          </cell>
          <cell r="H753">
            <v>18</v>
          </cell>
          <cell r="I753">
            <v>10</v>
          </cell>
          <cell r="J753">
            <v>5</v>
          </cell>
          <cell r="K753" t="str">
            <v>PCS.</v>
          </cell>
          <cell r="L753" t="str">
            <v>-</v>
          </cell>
          <cell r="M753" t="str">
            <v>NAWAKARNCHAI SUPPLIES CO.,LTD.</v>
          </cell>
          <cell r="N753" t="str">
            <v>5 days</v>
          </cell>
          <cell r="O753" t="str">
            <v>NWKC</v>
          </cell>
        </row>
        <row r="754">
          <cell r="A754" t="str">
            <v>4-016</v>
          </cell>
          <cell r="B754" t="str">
            <v>D4-</v>
          </cell>
          <cell r="C754">
            <v>2</v>
          </cell>
          <cell r="D754" t="str">
            <v>FS / PE / GENERAL / MTN / SUPPORT MTN JOB</v>
          </cell>
          <cell r="E754" t="str">
            <v>ที่ล๊อคสายไฟ ร้อยรู 38 มม.</v>
          </cell>
          <cell r="F754" t="str">
            <v>CABLE GLANDS</v>
          </cell>
          <cell r="G754" t="str">
            <v>PG.29  (25-18 MM.)</v>
          </cell>
          <cell r="H754">
            <v>35</v>
          </cell>
          <cell r="I754">
            <v>10</v>
          </cell>
          <cell r="J754">
            <v>5</v>
          </cell>
          <cell r="K754" t="str">
            <v>PCS.</v>
          </cell>
          <cell r="L754" t="str">
            <v>-</v>
          </cell>
          <cell r="M754" t="str">
            <v>NAWAKARNCHAI SUPPLIES CO.,LTD.</v>
          </cell>
          <cell r="N754" t="str">
            <v>5 days</v>
          </cell>
          <cell r="O754" t="str">
            <v>NWKC</v>
          </cell>
        </row>
        <row r="755">
          <cell r="A755" t="str">
            <v>4-017</v>
          </cell>
          <cell r="B755" t="str">
            <v>D4-</v>
          </cell>
          <cell r="C755">
            <v>2</v>
          </cell>
          <cell r="D755" t="str">
            <v>FS / PE / GENERAL / MTN / SUPPORT MTN JOB</v>
          </cell>
          <cell r="E755" t="str">
            <v>ที่ล๊อคสายไฟ</v>
          </cell>
          <cell r="F755" t="str">
            <v>CABLE GLANDS</v>
          </cell>
          <cell r="G755" t="str">
            <v>30 MM.</v>
          </cell>
          <cell r="H755" t="str">
            <v>-</v>
          </cell>
          <cell r="I755">
            <v>10</v>
          </cell>
          <cell r="J755">
            <v>5</v>
          </cell>
          <cell r="K755" t="str">
            <v>PCS.</v>
          </cell>
          <cell r="L755" t="str">
            <v>-</v>
          </cell>
          <cell r="M755" t="str">
            <v>NAWAKARNCHAI SUPPLIES CO.,LTD.</v>
          </cell>
          <cell r="N755" t="str">
            <v>5 days</v>
          </cell>
          <cell r="O755" t="str">
            <v>NWKC</v>
          </cell>
        </row>
        <row r="756">
          <cell r="A756" t="str">
            <v>4-018</v>
          </cell>
          <cell r="B756" t="str">
            <v>D3-</v>
          </cell>
          <cell r="C756">
            <v>24</v>
          </cell>
          <cell r="D756" t="str">
            <v>FS / PE / GENERAL / MTN / SUPPORT MTN JOB</v>
          </cell>
          <cell r="E756" t="str">
            <v>ตัวเก็บประจุ</v>
          </cell>
          <cell r="F756" t="str">
            <v>CAPACITOR</v>
          </cell>
          <cell r="G756" t="str">
            <v>0.027UF 250VAC</v>
          </cell>
          <cell r="H756" t="str">
            <v>-</v>
          </cell>
          <cell r="I756" t="str">
            <v>-</v>
          </cell>
          <cell r="J756" t="str">
            <v>-</v>
          </cell>
          <cell r="K756" t="str">
            <v>PCS.</v>
          </cell>
          <cell r="L756" t="str">
            <v>-</v>
          </cell>
          <cell r="M756" t="str">
            <v>NAWAKARNCHAI SUPPLIES CO.,LTD.</v>
          </cell>
          <cell r="N756" t="str">
            <v>5 days</v>
          </cell>
          <cell r="O756" t="str">
            <v>NWKC</v>
          </cell>
        </row>
        <row r="757">
          <cell r="A757" t="str">
            <v>4-019</v>
          </cell>
          <cell r="B757" t="str">
            <v>D3-</v>
          </cell>
          <cell r="C757">
            <v>24</v>
          </cell>
          <cell r="D757" t="str">
            <v>FS / PE / GENERAL / MTN / SUPPORT MTN JOB</v>
          </cell>
          <cell r="E757" t="str">
            <v>ตัวเก็บประจุ</v>
          </cell>
          <cell r="F757" t="str">
            <v>CAPACITOR</v>
          </cell>
          <cell r="G757" t="str">
            <v>0.047UF 1600VDC</v>
          </cell>
          <cell r="H757" t="str">
            <v>-</v>
          </cell>
          <cell r="I757" t="str">
            <v>-</v>
          </cell>
          <cell r="J757" t="str">
            <v>-</v>
          </cell>
          <cell r="K757" t="str">
            <v>PCS.</v>
          </cell>
          <cell r="L757" t="str">
            <v>-</v>
          </cell>
          <cell r="M757" t="str">
            <v>NAWAKARNCHAI SUPPLIES CO.,LTD.</v>
          </cell>
          <cell r="N757" t="str">
            <v>5 days</v>
          </cell>
          <cell r="O757" t="str">
            <v>NWKC</v>
          </cell>
        </row>
        <row r="758">
          <cell r="A758" t="str">
            <v>4-020</v>
          </cell>
          <cell r="B758" t="str">
            <v>D3-</v>
          </cell>
          <cell r="C758">
            <v>24</v>
          </cell>
          <cell r="D758" t="str">
            <v>FS / PE / GENERAL / MTN / SUPPORT MTN JOB</v>
          </cell>
          <cell r="E758" t="str">
            <v>ตัวเก็บประจุ</v>
          </cell>
          <cell r="F758" t="str">
            <v>CAPACITOR</v>
          </cell>
          <cell r="G758" t="str">
            <v>0.05UF 250WVAC</v>
          </cell>
          <cell r="H758" t="str">
            <v>-</v>
          </cell>
          <cell r="I758" t="str">
            <v>-</v>
          </cell>
          <cell r="J758" t="str">
            <v>-</v>
          </cell>
          <cell r="K758" t="str">
            <v>PCS.</v>
          </cell>
          <cell r="L758" t="str">
            <v>-</v>
          </cell>
          <cell r="M758" t="str">
            <v>NAWAKARNCHAI SUPPLIES CO.,LTD.</v>
          </cell>
          <cell r="N758" t="str">
            <v>5 days</v>
          </cell>
          <cell r="O758" t="str">
            <v>NWKC</v>
          </cell>
        </row>
        <row r="759">
          <cell r="A759" t="str">
            <v>4-021</v>
          </cell>
          <cell r="B759" t="str">
            <v>D3-</v>
          </cell>
          <cell r="C759">
            <v>24</v>
          </cell>
          <cell r="D759" t="str">
            <v>FS / PE / GENERAL / MTN / SUPPORT MTN JOB</v>
          </cell>
          <cell r="E759" t="str">
            <v>ตัวเก็บประจุ</v>
          </cell>
          <cell r="F759" t="str">
            <v>CAPACITOR</v>
          </cell>
          <cell r="G759" t="str">
            <v>1.0UF 350VAC</v>
          </cell>
          <cell r="H759" t="str">
            <v>-</v>
          </cell>
          <cell r="I759" t="str">
            <v>-</v>
          </cell>
          <cell r="J759" t="str">
            <v>-</v>
          </cell>
          <cell r="K759" t="str">
            <v>PCS.</v>
          </cell>
          <cell r="L759" t="str">
            <v>-</v>
          </cell>
          <cell r="M759" t="str">
            <v>NAWAKARNCHAI SUPPLIES CO.,LTD.</v>
          </cell>
          <cell r="N759" t="str">
            <v>5 days</v>
          </cell>
          <cell r="O759" t="str">
            <v>NWKC</v>
          </cell>
        </row>
        <row r="760">
          <cell r="A760" t="str">
            <v>4-022</v>
          </cell>
          <cell r="B760" t="str">
            <v>D3-</v>
          </cell>
          <cell r="C760">
            <v>24</v>
          </cell>
          <cell r="D760" t="str">
            <v>FS / PE / GENERAL / MTN / SUPPORT MTN JOB</v>
          </cell>
          <cell r="E760" t="str">
            <v>ตัวเก็บประจุ</v>
          </cell>
          <cell r="F760" t="str">
            <v>CAPACITOR</v>
          </cell>
          <cell r="G760" t="str">
            <v>1.5UF 250VAC</v>
          </cell>
          <cell r="H760" t="str">
            <v>-</v>
          </cell>
          <cell r="I760" t="str">
            <v>-</v>
          </cell>
          <cell r="J760" t="str">
            <v>-</v>
          </cell>
          <cell r="K760" t="str">
            <v>PCS.</v>
          </cell>
          <cell r="L760" t="str">
            <v>-</v>
          </cell>
          <cell r="M760" t="str">
            <v>NAWAKARNCHAI SUPPLIES CO.,LTD.</v>
          </cell>
          <cell r="N760" t="str">
            <v>5 days</v>
          </cell>
          <cell r="O760" t="str">
            <v>NWKC</v>
          </cell>
        </row>
        <row r="761">
          <cell r="A761" t="str">
            <v>4-023</v>
          </cell>
          <cell r="B761" t="str">
            <v>D3-</v>
          </cell>
          <cell r="C761">
            <v>24</v>
          </cell>
          <cell r="D761" t="str">
            <v>FS / PE / GENERAL / MTN / SUPPORT MTN JOB</v>
          </cell>
          <cell r="E761" t="str">
            <v>ตัวเก็บประจุ</v>
          </cell>
          <cell r="F761" t="str">
            <v>CAPACITOR</v>
          </cell>
          <cell r="G761" t="str">
            <v>2.5UF 250VAC</v>
          </cell>
          <cell r="H761" t="str">
            <v>-</v>
          </cell>
          <cell r="I761" t="str">
            <v>-</v>
          </cell>
          <cell r="J761" t="str">
            <v>-</v>
          </cell>
          <cell r="K761" t="str">
            <v>PCS.</v>
          </cell>
          <cell r="L761" t="str">
            <v>-</v>
          </cell>
          <cell r="M761" t="str">
            <v>NAWAKARNCHAI SUPPLIES CO.,LTD.</v>
          </cell>
          <cell r="N761" t="str">
            <v>5 days</v>
          </cell>
          <cell r="O761" t="str">
            <v>NWKC</v>
          </cell>
        </row>
        <row r="762">
          <cell r="A762" t="str">
            <v>4-024</v>
          </cell>
          <cell r="B762" t="str">
            <v>D3-</v>
          </cell>
          <cell r="C762">
            <v>24</v>
          </cell>
          <cell r="D762" t="str">
            <v>FS / PE / GENERAL / MTN / SUPPORT MTN JOB</v>
          </cell>
          <cell r="E762" t="str">
            <v>ตัวเก็บประจุ</v>
          </cell>
          <cell r="F762" t="str">
            <v>CAPACITOR</v>
          </cell>
          <cell r="G762" t="str">
            <v>3.0UF 350VAC</v>
          </cell>
          <cell r="H762">
            <v>60</v>
          </cell>
          <cell r="I762">
            <v>5</v>
          </cell>
          <cell r="J762">
            <v>2</v>
          </cell>
          <cell r="K762" t="str">
            <v>PCS.</v>
          </cell>
          <cell r="L762" t="str">
            <v>-</v>
          </cell>
          <cell r="M762" t="str">
            <v>NAWAKARNCHAI SUPPLIES CO.,LTD.</v>
          </cell>
          <cell r="N762" t="str">
            <v>5 days</v>
          </cell>
          <cell r="O762" t="str">
            <v>NWKC</v>
          </cell>
        </row>
        <row r="763">
          <cell r="A763" t="str">
            <v>4-025</v>
          </cell>
          <cell r="B763" t="str">
            <v>D3-</v>
          </cell>
          <cell r="C763">
            <v>23</v>
          </cell>
          <cell r="D763" t="str">
            <v>FS / PE / GENERAL / MTN / SUPPORT MTN JOB</v>
          </cell>
          <cell r="E763" t="str">
            <v>ตัวเก็บประจุ</v>
          </cell>
          <cell r="F763" t="str">
            <v>CAPACITOR</v>
          </cell>
          <cell r="G763" t="str">
            <v>7.0UF 250VAC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PCS.</v>
          </cell>
          <cell r="L763" t="str">
            <v>-</v>
          </cell>
          <cell r="M763" t="str">
            <v>NAWAKARNCHAI SUPPLIES CO.,LTD.</v>
          </cell>
          <cell r="N763" t="str">
            <v>5 days</v>
          </cell>
          <cell r="O763" t="str">
            <v>NWKC</v>
          </cell>
        </row>
        <row r="764">
          <cell r="A764" t="str">
            <v>4-026</v>
          </cell>
          <cell r="B764" t="str">
            <v>D3-</v>
          </cell>
          <cell r="C764">
            <v>24</v>
          </cell>
          <cell r="D764" t="str">
            <v>FS / PE / GENERAL / MTN / SUPPORT MTN JOB</v>
          </cell>
          <cell r="E764" t="str">
            <v>ตัวเก็บประจุ</v>
          </cell>
          <cell r="F764" t="str">
            <v>CAPACITOR</v>
          </cell>
          <cell r="G764" t="str">
            <v>10MF 450VAC</v>
          </cell>
          <cell r="H764">
            <v>170</v>
          </cell>
          <cell r="I764">
            <v>3</v>
          </cell>
          <cell r="J764">
            <v>1</v>
          </cell>
          <cell r="K764" t="str">
            <v>PCS.</v>
          </cell>
          <cell r="L764" t="str">
            <v>-</v>
          </cell>
          <cell r="M764" t="str">
            <v>NAWAKARNCHAI SUPPLIES CO.,LTD.</v>
          </cell>
          <cell r="N764" t="str">
            <v>5 days</v>
          </cell>
          <cell r="O764" t="str">
            <v>NWKC</v>
          </cell>
        </row>
        <row r="765">
          <cell r="A765" t="str">
            <v>4-027</v>
          </cell>
          <cell r="B765" t="str">
            <v>D3-</v>
          </cell>
          <cell r="C765">
            <v>21</v>
          </cell>
          <cell r="D765" t="str">
            <v>FS / PE / GENERAL / MTN / SUPPORT MTN JOB</v>
          </cell>
          <cell r="E765" t="str">
            <v>ตัวเก็บประจุ</v>
          </cell>
          <cell r="F765" t="str">
            <v>CAPACITOR</v>
          </cell>
          <cell r="G765" t="str">
            <v>30UF 250VAC</v>
          </cell>
          <cell r="H765" t="str">
            <v>-</v>
          </cell>
          <cell r="I765" t="str">
            <v>-</v>
          </cell>
          <cell r="J765" t="str">
            <v>-</v>
          </cell>
          <cell r="K765" t="str">
            <v>PCS.</v>
          </cell>
          <cell r="L765" t="str">
            <v>-</v>
          </cell>
          <cell r="M765" t="str">
            <v>NAWAKARNCHAI SUPPLIES CO.,LTD.</v>
          </cell>
          <cell r="N765" t="str">
            <v>5 days</v>
          </cell>
          <cell r="O765" t="str">
            <v>NWKC</v>
          </cell>
        </row>
        <row r="766">
          <cell r="A766" t="str">
            <v>4-028</v>
          </cell>
          <cell r="B766" t="str">
            <v>D3-</v>
          </cell>
          <cell r="C766">
            <v>20</v>
          </cell>
          <cell r="D766" t="str">
            <v>FS / PE / GENERAL / MTN / SUPPORT MTN JOB</v>
          </cell>
          <cell r="E766" t="str">
            <v>ตัวเก็บประจุ</v>
          </cell>
          <cell r="F766" t="str">
            <v>CAPACITOR</v>
          </cell>
          <cell r="G766" t="str">
            <v>35UF 440VAC</v>
          </cell>
          <cell r="H766" t="str">
            <v>-</v>
          </cell>
          <cell r="I766">
            <v>4</v>
          </cell>
          <cell r="J766">
            <v>1</v>
          </cell>
          <cell r="K766" t="str">
            <v>PCS.</v>
          </cell>
          <cell r="L766" t="str">
            <v>-</v>
          </cell>
          <cell r="M766" t="str">
            <v>NAWAKARNCHAI SUPPLIES CO.,LTD.</v>
          </cell>
          <cell r="N766" t="str">
            <v>7 days</v>
          </cell>
          <cell r="O766" t="str">
            <v>NWKC</v>
          </cell>
        </row>
        <row r="767">
          <cell r="A767" t="str">
            <v>4-029</v>
          </cell>
          <cell r="B767" t="str">
            <v>D3-</v>
          </cell>
          <cell r="C767">
            <v>21</v>
          </cell>
          <cell r="D767" t="str">
            <v>FS / PE / GENERAL / MTN / SUPPORT MTN JOB</v>
          </cell>
          <cell r="E767" t="str">
            <v>ตัวเก็บประจุ</v>
          </cell>
          <cell r="F767" t="str">
            <v>CAPACITOR</v>
          </cell>
          <cell r="G767" t="str">
            <v>45UF 400VAC</v>
          </cell>
          <cell r="H767" t="str">
            <v>-</v>
          </cell>
          <cell r="I767" t="str">
            <v>-</v>
          </cell>
          <cell r="J767" t="str">
            <v>-</v>
          </cell>
          <cell r="K767" t="str">
            <v>PCS.</v>
          </cell>
          <cell r="L767" t="str">
            <v>-</v>
          </cell>
          <cell r="M767" t="str">
            <v>NAWAKARNCHAI SUPPLIES CO.,LTD.</v>
          </cell>
          <cell r="N767" t="str">
            <v>5 days</v>
          </cell>
          <cell r="O767" t="str">
            <v>NWKC</v>
          </cell>
        </row>
        <row r="768">
          <cell r="A768" t="str">
            <v>4-030</v>
          </cell>
          <cell r="B768" t="str">
            <v>D3-</v>
          </cell>
          <cell r="C768">
            <v>19</v>
          </cell>
          <cell r="D768" t="str">
            <v>FS / PE / GENERAL / MTN / SUPPORT MTN JOB</v>
          </cell>
          <cell r="E768" t="str">
            <v>ตัวเก็บประจุ</v>
          </cell>
          <cell r="F768" t="str">
            <v>CAPACITOR</v>
          </cell>
          <cell r="G768" t="str">
            <v>4700UF 25V</v>
          </cell>
          <cell r="H768">
            <v>35</v>
          </cell>
          <cell r="I768">
            <v>20</v>
          </cell>
          <cell r="J768">
            <v>8</v>
          </cell>
          <cell r="K768" t="str">
            <v>PCS.</v>
          </cell>
          <cell r="L768" t="str">
            <v>-</v>
          </cell>
          <cell r="M768" t="str">
            <v>SRIRACHAMONGKOLCHAI CO.,LTD.</v>
          </cell>
          <cell r="N768" t="str">
            <v>5 days</v>
          </cell>
          <cell r="O768" t="str">
            <v>SRMC</v>
          </cell>
        </row>
        <row r="769">
          <cell r="A769" t="str">
            <v>4-031</v>
          </cell>
          <cell r="B769" t="str">
            <v>D2-</v>
          </cell>
          <cell r="C769">
            <v>1</v>
          </cell>
          <cell r="D769" t="str">
            <v>FS / PE / GENERAL / MTN / SUPPORT MTN JOB</v>
          </cell>
          <cell r="E769" t="str">
            <v>เบรคเกอร์สวิทช์</v>
          </cell>
          <cell r="F769" t="str">
            <v>CIRCUIT BREAKER</v>
          </cell>
          <cell r="G769" t="str">
            <v>BS1110YT  2P 10A</v>
          </cell>
          <cell r="H769">
            <v>110</v>
          </cell>
          <cell r="I769">
            <v>3</v>
          </cell>
          <cell r="J769">
            <v>1</v>
          </cell>
          <cell r="K769" t="str">
            <v>PCS.</v>
          </cell>
          <cell r="L769" t="str">
            <v>PANASONIC</v>
          </cell>
          <cell r="M769" t="str">
            <v>SRIRACHAMONGKOLCHAI CO.,LTD.</v>
          </cell>
          <cell r="N769" t="str">
            <v>5 days</v>
          </cell>
          <cell r="O769" t="str">
            <v>SRMC</v>
          </cell>
        </row>
        <row r="770">
          <cell r="A770" t="str">
            <v>4-032</v>
          </cell>
          <cell r="B770" t="str">
            <v>D2-</v>
          </cell>
          <cell r="C770">
            <v>1</v>
          </cell>
          <cell r="D770" t="str">
            <v>FS / PE / GENERAL / MTN / SUPPORT MTN JOB</v>
          </cell>
          <cell r="E770" t="str">
            <v>เบรคเกอร์สวิทช์</v>
          </cell>
          <cell r="F770" t="str">
            <v>CIRCUIT BREAKER</v>
          </cell>
          <cell r="G770" t="str">
            <v>BS1111YT  2P 15A</v>
          </cell>
          <cell r="H770">
            <v>125</v>
          </cell>
          <cell r="I770">
            <v>3</v>
          </cell>
          <cell r="J770">
            <v>1</v>
          </cell>
          <cell r="K770" t="str">
            <v>PCS.</v>
          </cell>
          <cell r="L770" t="str">
            <v>NATIONAL</v>
          </cell>
          <cell r="M770" t="str">
            <v>NAWAKARNCHAI SUPPLIES CO.,LTD.</v>
          </cell>
          <cell r="N770" t="str">
            <v>5 days</v>
          </cell>
          <cell r="O770" t="str">
            <v>NWKC</v>
          </cell>
        </row>
        <row r="771">
          <cell r="A771" t="str">
            <v>4-033</v>
          </cell>
          <cell r="B771" t="str">
            <v>D2-</v>
          </cell>
          <cell r="C771">
            <v>1</v>
          </cell>
          <cell r="D771" t="str">
            <v>FS / PE / GENERAL / MTN / SUPPORT MTN JOB</v>
          </cell>
          <cell r="E771" t="str">
            <v>เบรคเกอร์สวิทช์</v>
          </cell>
          <cell r="F771" t="str">
            <v>CIRCUIT BREAKER</v>
          </cell>
          <cell r="G771" t="str">
            <v>BS1112YT  2P 20A</v>
          </cell>
          <cell r="H771">
            <v>110</v>
          </cell>
          <cell r="I771">
            <v>3</v>
          </cell>
          <cell r="J771">
            <v>1</v>
          </cell>
          <cell r="K771" t="str">
            <v>PCS.</v>
          </cell>
          <cell r="L771" t="str">
            <v>NATIONAL</v>
          </cell>
          <cell r="M771" t="str">
            <v>SRIRACHAMONGKOLCHAI CO.,LTD.</v>
          </cell>
          <cell r="N771" t="str">
            <v>5 days</v>
          </cell>
          <cell r="O771" t="str">
            <v>SRMC</v>
          </cell>
        </row>
        <row r="772">
          <cell r="A772" t="str">
            <v>4-034</v>
          </cell>
          <cell r="B772" t="str">
            <v>D2-</v>
          </cell>
          <cell r="C772">
            <v>1</v>
          </cell>
          <cell r="D772" t="str">
            <v>FS / PE / GENERAL / MTN / SUPPORT MTN JOB</v>
          </cell>
          <cell r="E772" t="str">
            <v>เบรคเกอร์สวิทช์</v>
          </cell>
          <cell r="F772" t="str">
            <v>CIRCUIT BREAKER</v>
          </cell>
          <cell r="G772" t="str">
            <v>BS1113 YT 2P 30A</v>
          </cell>
          <cell r="H772">
            <v>125</v>
          </cell>
          <cell r="I772">
            <v>3</v>
          </cell>
          <cell r="J772">
            <v>1</v>
          </cell>
          <cell r="K772" t="str">
            <v>PCS.</v>
          </cell>
          <cell r="L772" t="str">
            <v>NATIONAL</v>
          </cell>
          <cell r="M772" t="str">
            <v>NAWAKARNCHAI SUPPLIES CO.,LTD.</v>
          </cell>
          <cell r="N772" t="str">
            <v>5 days</v>
          </cell>
          <cell r="O772" t="str">
            <v>NWKC</v>
          </cell>
        </row>
        <row r="773">
          <cell r="A773" t="str">
            <v>4-035</v>
          </cell>
          <cell r="B773" t="str">
            <v>D2-</v>
          </cell>
          <cell r="C773">
            <v>2</v>
          </cell>
          <cell r="D773" t="str">
            <v>FS / PE / GENERAL / MTN / SUPPORT MTN JOB</v>
          </cell>
          <cell r="E773" t="str">
            <v>เบรคเกอร์สวิทช์</v>
          </cell>
          <cell r="F773" t="str">
            <v>CIRCUIT BREAKER</v>
          </cell>
          <cell r="G773" t="str">
            <v>EA-32  2P 10A</v>
          </cell>
          <cell r="H773">
            <v>378</v>
          </cell>
          <cell r="I773">
            <v>2</v>
          </cell>
          <cell r="J773">
            <v>1</v>
          </cell>
          <cell r="K773" t="str">
            <v>PCS.</v>
          </cell>
          <cell r="L773" t="str">
            <v>FUJI</v>
          </cell>
          <cell r="M773" t="str">
            <v>NAWAKARNCHAI SUPPLIES CO.,LTD.</v>
          </cell>
          <cell r="N773" t="str">
            <v>5 days</v>
          </cell>
          <cell r="O773" t="str">
            <v>NWKC</v>
          </cell>
        </row>
        <row r="774">
          <cell r="A774" t="str">
            <v>4-036</v>
          </cell>
          <cell r="B774" t="str">
            <v>D2-</v>
          </cell>
          <cell r="C774">
            <v>2</v>
          </cell>
          <cell r="D774" t="str">
            <v>FS / PE / GENERAL / MTN / SUPPORT MTN JOB</v>
          </cell>
          <cell r="E774" t="str">
            <v>เบรคเกอร์สวิทช์</v>
          </cell>
          <cell r="F774" t="str">
            <v>CIRCUIT BREAKER</v>
          </cell>
          <cell r="G774" t="str">
            <v>EA-32 2P 30A</v>
          </cell>
          <cell r="H774">
            <v>378</v>
          </cell>
          <cell r="I774">
            <v>1</v>
          </cell>
          <cell r="J774" t="str">
            <v>1(0)</v>
          </cell>
          <cell r="K774" t="str">
            <v>PCS.</v>
          </cell>
          <cell r="L774" t="str">
            <v>FUJI</v>
          </cell>
          <cell r="M774" t="str">
            <v>NAWAKARNCHAI SUPPLIES CO.,LTD.</v>
          </cell>
          <cell r="N774" t="str">
            <v>5 days</v>
          </cell>
          <cell r="O774" t="str">
            <v>NWKC</v>
          </cell>
        </row>
        <row r="775">
          <cell r="A775" t="str">
            <v>4-037</v>
          </cell>
          <cell r="B775" t="str">
            <v>D2-</v>
          </cell>
          <cell r="C775">
            <v>2</v>
          </cell>
          <cell r="D775" t="str">
            <v>FS / PE / GENERAL / MTN / SUPPORT MTN JOB</v>
          </cell>
          <cell r="E775" t="str">
            <v>เบรคเกอร์สวิทช์</v>
          </cell>
          <cell r="F775" t="str">
            <v>CIRCUIT BREAKER</v>
          </cell>
          <cell r="G775" t="str">
            <v>EA-33 3P 30A</v>
          </cell>
          <cell r="H775">
            <v>540</v>
          </cell>
          <cell r="I775">
            <v>1</v>
          </cell>
          <cell r="J775" t="str">
            <v>1(0)</v>
          </cell>
          <cell r="K775" t="str">
            <v>PCS.</v>
          </cell>
          <cell r="L775" t="str">
            <v>FUJI</v>
          </cell>
          <cell r="M775" t="str">
            <v>NAWAKARNCHAI SUPPLIES CO.,LTD.</v>
          </cell>
          <cell r="N775" t="str">
            <v>5 days</v>
          </cell>
          <cell r="O775" t="str">
            <v>NWKC</v>
          </cell>
        </row>
        <row r="776">
          <cell r="A776" t="str">
            <v>4-038</v>
          </cell>
          <cell r="B776" t="str">
            <v>D2-</v>
          </cell>
          <cell r="C776">
            <v>3</v>
          </cell>
          <cell r="D776" t="str">
            <v>FS / PE / GENERAL / MTN / SUPPORT MTN JOB</v>
          </cell>
          <cell r="E776" t="str">
            <v>เบรคเกอร์สวิทช์</v>
          </cell>
          <cell r="F776" t="str">
            <v>CIRCUIT BREAKER</v>
          </cell>
          <cell r="G776" t="str">
            <v>FAL34015</v>
          </cell>
          <cell r="H776" t="str">
            <v>-</v>
          </cell>
          <cell r="I776">
            <v>1</v>
          </cell>
          <cell r="J776" t="str">
            <v>1(0)</v>
          </cell>
          <cell r="K776" t="str">
            <v>PCS.</v>
          </cell>
          <cell r="L776" t="str">
            <v>SQUARE D</v>
          </cell>
          <cell r="M776" t="str">
            <v>NAWAKARNCHAI SUPPLIES CO.,LTD.</v>
          </cell>
          <cell r="N776" t="str">
            <v>5 days</v>
          </cell>
          <cell r="O776" t="str">
            <v>NWKC</v>
          </cell>
        </row>
        <row r="777">
          <cell r="A777" t="str">
            <v>4-039</v>
          </cell>
          <cell r="B777" t="str">
            <v>D2-</v>
          </cell>
          <cell r="C777">
            <v>1</v>
          </cell>
          <cell r="D777" t="str">
            <v>FS / PE / GENERAL / MTN / SUPPORT MTN JOB</v>
          </cell>
          <cell r="E777" t="str">
            <v>เบรคเกอร์สวิทช์</v>
          </cell>
          <cell r="F777" t="str">
            <v>CIRCUIT BREAKER</v>
          </cell>
          <cell r="G777" t="str">
            <v>QOH-X 10A1P</v>
          </cell>
          <cell r="H777">
            <v>113</v>
          </cell>
          <cell r="I777">
            <v>2</v>
          </cell>
          <cell r="J777">
            <v>1</v>
          </cell>
          <cell r="K777" t="str">
            <v>PCS.</v>
          </cell>
          <cell r="L777" t="str">
            <v>SQUARE D</v>
          </cell>
          <cell r="M777" t="str">
            <v>SRIRACHAMONGKOLCHAI CO.,LTD.</v>
          </cell>
          <cell r="N777" t="str">
            <v>5 days</v>
          </cell>
          <cell r="O777" t="str">
            <v>SRMC</v>
          </cell>
        </row>
        <row r="778">
          <cell r="A778" t="str">
            <v>4-040</v>
          </cell>
          <cell r="B778" t="str">
            <v>D2-</v>
          </cell>
          <cell r="C778">
            <v>1</v>
          </cell>
          <cell r="D778" t="str">
            <v>FS / PE / GENERAL / MTN / SUPPORT MTN JOB</v>
          </cell>
          <cell r="E778" t="str">
            <v>เบรคเกอร์สวิทช์</v>
          </cell>
          <cell r="F778" t="str">
            <v>CIRCUIT BREAKER</v>
          </cell>
          <cell r="G778" t="str">
            <v>QOH-X 16A1P</v>
          </cell>
          <cell r="H778">
            <v>113</v>
          </cell>
          <cell r="I778">
            <v>2</v>
          </cell>
          <cell r="J778">
            <v>2</v>
          </cell>
          <cell r="K778" t="str">
            <v>PCS.</v>
          </cell>
          <cell r="L778" t="str">
            <v>SQUARE D</v>
          </cell>
          <cell r="M778" t="str">
            <v>SRIRACHAMONGKOLCHAI CO.,LTD.</v>
          </cell>
          <cell r="N778" t="str">
            <v>5 days</v>
          </cell>
          <cell r="O778" t="str">
            <v>SRMC</v>
          </cell>
        </row>
        <row r="779">
          <cell r="A779" t="str">
            <v>4-041</v>
          </cell>
          <cell r="B779" t="str">
            <v>D2-</v>
          </cell>
          <cell r="C779">
            <v>1</v>
          </cell>
          <cell r="D779" t="str">
            <v>FS / PE / GENERAL / MTN / SUPPORT MTN JOB</v>
          </cell>
          <cell r="E779" t="str">
            <v>เบรคเกอร์สวิทช์</v>
          </cell>
          <cell r="F779" t="str">
            <v>CIRCUIT BREAKER</v>
          </cell>
          <cell r="G779" t="str">
            <v>QOH-X 20A1P</v>
          </cell>
          <cell r="H779">
            <v>113</v>
          </cell>
          <cell r="I779">
            <v>3</v>
          </cell>
          <cell r="J779">
            <v>1</v>
          </cell>
          <cell r="K779" t="str">
            <v>PCS.</v>
          </cell>
          <cell r="L779" t="str">
            <v>SQUARE D</v>
          </cell>
          <cell r="M779" t="str">
            <v>SRIRACHAMONGKOLCHAI CO.,LTD.</v>
          </cell>
          <cell r="N779" t="str">
            <v>5 days</v>
          </cell>
          <cell r="O779" t="str">
            <v>SRMC</v>
          </cell>
        </row>
        <row r="780">
          <cell r="A780" t="str">
            <v>4-042</v>
          </cell>
          <cell r="B780" t="str">
            <v>D2-</v>
          </cell>
          <cell r="C780">
            <v>1</v>
          </cell>
          <cell r="D780" t="str">
            <v>FS / PE / GENERAL / MTN / SUPPORT MTN JOB</v>
          </cell>
          <cell r="E780" t="str">
            <v>เบรคเกอร์สวิทช์</v>
          </cell>
          <cell r="F780" t="str">
            <v>CIRCUIT BREAKER</v>
          </cell>
          <cell r="G780" t="str">
            <v>QOH-X 32A1P</v>
          </cell>
          <cell r="H780">
            <v>95</v>
          </cell>
          <cell r="I780">
            <v>1</v>
          </cell>
          <cell r="J780">
            <v>0</v>
          </cell>
          <cell r="K780" t="str">
            <v>PCS.</v>
          </cell>
          <cell r="L780" t="str">
            <v>SQUARE D</v>
          </cell>
          <cell r="M780" t="str">
            <v>NAWAKARNCHAI SUPPLIES CO.,LTD.</v>
          </cell>
          <cell r="N780" t="str">
            <v>5 days</v>
          </cell>
          <cell r="O780" t="str">
            <v>NWKC</v>
          </cell>
        </row>
        <row r="781">
          <cell r="A781" t="str">
            <v>4-043</v>
          </cell>
          <cell r="B781" t="str">
            <v>D2-</v>
          </cell>
          <cell r="C781">
            <v>1</v>
          </cell>
          <cell r="D781" t="str">
            <v>FS / PE / GENERAL / MTN / SUPPORT MTN JOB</v>
          </cell>
          <cell r="E781" t="str">
            <v>เบรคเกอร์สวิทช์</v>
          </cell>
          <cell r="F781" t="str">
            <v>CIRCUIT BREAKER</v>
          </cell>
          <cell r="G781" t="str">
            <v>QO220MBX 2P 20A</v>
          </cell>
          <cell r="H781">
            <v>539</v>
          </cell>
          <cell r="I781">
            <v>2</v>
          </cell>
          <cell r="J781">
            <v>1</v>
          </cell>
          <cell r="K781" t="str">
            <v>PCS.</v>
          </cell>
          <cell r="L781" t="str">
            <v>SQUARE D</v>
          </cell>
          <cell r="M781" t="str">
            <v>NAWAKARNCHAI SUPPLIES CO.,LTD.</v>
          </cell>
          <cell r="N781" t="str">
            <v>5 days</v>
          </cell>
          <cell r="O781" t="str">
            <v>NWKC</v>
          </cell>
        </row>
        <row r="782">
          <cell r="A782" t="str">
            <v>4-044</v>
          </cell>
          <cell r="B782" t="str">
            <v>D2-</v>
          </cell>
          <cell r="C782">
            <v>1</v>
          </cell>
          <cell r="D782" t="str">
            <v>FS / PE / GENERAL / MTN / SUPPORT MTN JOB</v>
          </cell>
          <cell r="E782" t="str">
            <v>เบรคเกอร์สวิทช์</v>
          </cell>
          <cell r="F782" t="str">
            <v>CIRCUIT BREAKER</v>
          </cell>
          <cell r="G782" t="str">
            <v>QO232MBX 2P 32A</v>
          </cell>
          <cell r="H782">
            <v>539</v>
          </cell>
          <cell r="I782">
            <v>2</v>
          </cell>
          <cell r="J782">
            <v>1</v>
          </cell>
          <cell r="K782" t="str">
            <v>PCS.</v>
          </cell>
          <cell r="L782" t="str">
            <v>SQUARE D</v>
          </cell>
          <cell r="M782" t="str">
            <v>NAWAKARNCHAI SUPPLIES CO.,LTD.</v>
          </cell>
          <cell r="N782" t="str">
            <v>5 days</v>
          </cell>
          <cell r="O782" t="str">
            <v>NWKC</v>
          </cell>
        </row>
        <row r="783">
          <cell r="A783" t="str">
            <v>4-045</v>
          </cell>
          <cell r="B783" t="str">
            <v>D2-</v>
          </cell>
          <cell r="C783">
            <v>2</v>
          </cell>
          <cell r="D783" t="str">
            <v>FS / PE / GENERAL / MTN / SUPPORT MTN JOB</v>
          </cell>
          <cell r="E783" t="str">
            <v>เบรคเกอร์สวิทช์</v>
          </cell>
          <cell r="F783" t="str">
            <v>CIRCUIT BREAKER</v>
          </cell>
          <cell r="G783" t="str">
            <v>QOH-305X 5A3P</v>
          </cell>
          <cell r="H783" t="str">
            <v>-</v>
          </cell>
          <cell r="I783" t="str">
            <v>-</v>
          </cell>
          <cell r="J783" t="str">
            <v>-</v>
          </cell>
          <cell r="K783" t="str">
            <v>PCS.</v>
          </cell>
          <cell r="L783" t="str">
            <v>-</v>
          </cell>
          <cell r="M783" t="str">
            <v>NAWAKARNCHAI SUPPLIES CO.,LTD.</v>
          </cell>
          <cell r="N783" t="str">
            <v>5 days</v>
          </cell>
          <cell r="O783" t="str">
            <v>NWKC</v>
          </cell>
        </row>
        <row r="784">
          <cell r="A784" t="str">
            <v>4-046</v>
          </cell>
          <cell r="B784" t="str">
            <v>D2-</v>
          </cell>
          <cell r="C784">
            <v>2</v>
          </cell>
          <cell r="D784" t="str">
            <v>FS / PE / GENERAL / MTN / SUPPORT MTN JOB</v>
          </cell>
          <cell r="E784" t="str">
            <v>เบรคเกอร์สวิทช์</v>
          </cell>
          <cell r="F784" t="str">
            <v>CIRCUIT BREAKER</v>
          </cell>
          <cell r="G784" t="str">
            <v>QOH-316X 16A 3P</v>
          </cell>
          <cell r="H784">
            <v>726</v>
          </cell>
          <cell r="I784">
            <v>1</v>
          </cell>
          <cell r="J784" t="str">
            <v>1 (0)</v>
          </cell>
          <cell r="K784" t="str">
            <v>PCS.</v>
          </cell>
          <cell r="L784" t="str">
            <v>SQUARE D</v>
          </cell>
          <cell r="M784" t="str">
            <v>NAWAKARNCHAI SUPPLIES CO.,LTD.</v>
          </cell>
          <cell r="N784" t="str">
            <v>5 days</v>
          </cell>
          <cell r="O784" t="str">
            <v>NWKC</v>
          </cell>
        </row>
        <row r="785">
          <cell r="A785" t="str">
            <v>4-047</v>
          </cell>
          <cell r="B785" t="str">
            <v>D2-</v>
          </cell>
          <cell r="C785">
            <v>2</v>
          </cell>
          <cell r="D785" t="str">
            <v>FS / PE / GENERAL / MTN / SUPPORT MTN JOB</v>
          </cell>
          <cell r="E785" t="str">
            <v>เบรคเกอร์สวิทช์</v>
          </cell>
          <cell r="F785" t="str">
            <v>CIRCUIT BREAKER</v>
          </cell>
          <cell r="G785" t="str">
            <v>QOH 320X 3P 20A</v>
          </cell>
          <cell r="H785">
            <v>742</v>
          </cell>
          <cell r="I785">
            <v>2</v>
          </cell>
          <cell r="J785" t="str">
            <v>1 (0)</v>
          </cell>
          <cell r="K785" t="str">
            <v>PCS.</v>
          </cell>
          <cell r="L785" t="str">
            <v>SQUARE D</v>
          </cell>
          <cell r="M785" t="str">
            <v>NAWAKARNCHAI SUPPLIES CO.,LTD.</v>
          </cell>
          <cell r="N785" t="str">
            <v>5 days</v>
          </cell>
          <cell r="O785" t="str">
            <v>NWKC</v>
          </cell>
        </row>
        <row r="786">
          <cell r="A786" t="str">
            <v>4-048</v>
          </cell>
          <cell r="B786" t="str">
            <v>D2-</v>
          </cell>
          <cell r="C786">
            <v>2</v>
          </cell>
          <cell r="D786" t="str">
            <v>FS / PE / GENERAL / MTN / SUPPORT MTN JOB</v>
          </cell>
          <cell r="E786" t="str">
            <v>เบรคเกอร์สวิทช์</v>
          </cell>
          <cell r="F786" t="str">
            <v>CIRCUIT BREAKER</v>
          </cell>
          <cell r="G786" t="str">
            <v>QOH-332X</v>
          </cell>
          <cell r="H786">
            <v>742</v>
          </cell>
          <cell r="I786">
            <v>1</v>
          </cell>
          <cell r="J786" t="str">
            <v>1 (0)</v>
          </cell>
          <cell r="K786" t="str">
            <v>PCS.</v>
          </cell>
          <cell r="L786" t="str">
            <v>SQUARE D</v>
          </cell>
          <cell r="M786" t="str">
            <v>NAWAKARNCHAI SUPPLIES CO.,LTD.</v>
          </cell>
          <cell r="N786" t="str">
            <v>5 days</v>
          </cell>
          <cell r="O786" t="str">
            <v>NWKC</v>
          </cell>
        </row>
        <row r="787">
          <cell r="A787" t="str">
            <v>4-049</v>
          </cell>
          <cell r="B787" t="str">
            <v>D2-</v>
          </cell>
          <cell r="C787">
            <v>2</v>
          </cell>
          <cell r="D787" t="str">
            <v>FS / PE / GENERAL / MTN / SUPPORT MTN JOB</v>
          </cell>
          <cell r="E787" t="str">
            <v>เบรคเกอร์สวิทช์</v>
          </cell>
          <cell r="F787" t="str">
            <v>CIRCUIT BREAKER</v>
          </cell>
          <cell r="G787" t="str">
            <v>QOH-X 63A 3P</v>
          </cell>
          <cell r="H787">
            <v>728</v>
          </cell>
          <cell r="I787">
            <v>1</v>
          </cell>
          <cell r="J787" t="str">
            <v>1 (0)</v>
          </cell>
          <cell r="K787" t="str">
            <v>PCS.</v>
          </cell>
          <cell r="L787" t="str">
            <v>SQUARE D</v>
          </cell>
          <cell r="M787" t="str">
            <v>NAWAKARNCHAI SUPPLIES CO.,LTD.</v>
          </cell>
          <cell r="N787" t="str">
            <v>5 days</v>
          </cell>
          <cell r="O787" t="str">
            <v>NWKC</v>
          </cell>
        </row>
        <row r="788">
          <cell r="A788" t="str">
            <v>4-050</v>
          </cell>
          <cell r="B788" t="str">
            <v>D2-</v>
          </cell>
          <cell r="C788">
            <v>2</v>
          </cell>
          <cell r="D788" t="str">
            <v>FS / PE / GENERAL / MTN / SUPPORT MTN JOB</v>
          </cell>
          <cell r="E788" t="str">
            <v>เบรคเกอร์สวิทช์</v>
          </cell>
          <cell r="F788" t="str">
            <v>CIRCUIT BREAKER</v>
          </cell>
          <cell r="G788" t="str">
            <v>QOH-X 200A 3P</v>
          </cell>
          <cell r="H788" t="str">
            <v>-</v>
          </cell>
          <cell r="I788">
            <v>1</v>
          </cell>
          <cell r="J788" t="str">
            <v>1 (0)</v>
          </cell>
          <cell r="K788" t="str">
            <v>PCS.</v>
          </cell>
          <cell r="L788" t="str">
            <v>SQUARE D</v>
          </cell>
          <cell r="M788" t="str">
            <v>NAWAKARNCHAI SUPPLIES CO.,LTD.</v>
          </cell>
          <cell r="N788" t="str">
            <v>5 days</v>
          </cell>
          <cell r="O788" t="str">
            <v>NWKC</v>
          </cell>
        </row>
        <row r="789">
          <cell r="A789" t="str">
            <v>4-051</v>
          </cell>
          <cell r="B789" t="str">
            <v>D2-</v>
          </cell>
          <cell r="C789">
            <v>2</v>
          </cell>
          <cell r="D789" t="str">
            <v>FS / PE / GENERAL / MTN / SUPPORT MTN JOB</v>
          </cell>
          <cell r="E789" t="str">
            <v>เบรคเกอร์สวิทช์</v>
          </cell>
          <cell r="F789" t="str">
            <v>CIRCUIT BREAKER</v>
          </cell>
          <cell r="G789" t="str">
            <v>QOH 332X 32A 3P 415V</v>
          </cell>
          <cell r="H789">
            <v>635</v>
          </cell>
          <cell r="I789">
            <v>1</v>
          </cell>
          <cell r="J789" t="str">
            <v>1 (0)</v>
          </cell>
          <cell r="K789" t="str">
            <v>PCS.</v>
          </cell>
          <cell r="L789" t="str">
            <v>SQUARE D</v>
          </cell>
          <cell r="M789" t="str">
            <v>NAWAKARNCHAI SUPPLIES CO.,LTD.</v>
          </cell>
          <cell r="N789" t="str">
            <v>5 days</v>
          </cell>
          <cell r="O789" t="str">
            <v>NWKC</v>
          </cell>
        </row>
        <row r="790">
          <cell r="A790" t="str">
            <v>4-052</v>
          </cell>
          <cell r="B790" t="str">
            <v>D2-</v>
          </cell>
          <cell r="C790">
            <v>2</v>
          </cell>
          <cell r="D790" t="str">
            <v>FS / PE / GENERAL / MTN / SUPPORT MTN JOB</v>
          </cell>
          <cell r="E790" t="str">
            <v>เบรคเกอร์สวิทช์</v>
          </cell>
          <cell r="F790" t="str">
            <v>CIRCUIT BREAKER</v>
          </cell>
          <cell r="G790" t="str">
            <v>SA-33B  30A</v>
          </cell>
          <cell r="H790">
            <v>960</v>
          </cell>
          <cell r="I790">
            <v>1</v>
          </cell>
          <cell r="J790" t="str">
            <v>1(0)</v>
          </cell>
          <cell r="K790" t="str">
            <v>PCS.</v>
          </cell>
          <cell r="L790" t="str">
            <v>FUJI</v>
          </cell>
          <cell r="M790" t="str">
            <v>NAWAKARNCHAI SUPPLIES CO.,LTD.</v>
          </cell>
          <cell r="N790" t="str">
            <v>5 days</v>
          </cell>
          <cell r="O790" t="str">
            <v>NWKC</v>
          </cell>
        </row>
        <row r="791">
          <cell r="A791" t="str">
            <v>4-053</v>
          </cell>
          <cell r="B791" t="str">
            <v>D2-</v>
          </cell>
          <cell r="C791">
            <v>2</v>
          </cell>
          <cell r="D791" t="str">
            <v>FS / PE / GENERAL / MTN / SUPPORT MTN JOB</v>
          </cell>
          <cell r="E791" t="str">
            <v>เบรคเกอร์สวิทช์</v>
          </cell>
          <cell r="F791" t="str">
            <v>CIRCUIT BREAKER</v>
          </cell>
          <cell r="G791" t="str">
            <v>TO-100BA  40A 3P</v>
          </cell>
          <cell r="H791" t="str">
            <v>-</v>
          </cell>
          <cell r="I791">
            <v>1</v>
          </cell>
          <cell r="J791" t="str">
            <v>1(0)</v>
          </cell>
          <cell r="K791" t="str">
            <v>PCS.</v>
          </cell>
          <cell r="L791" t="str">
            <v>-</v>
          </cell>
          <cell r="M791" t="str">
            <v>NAWAKARNCHAI SUPPLIES CO.,LTD.</v>
          </cell>
          <cell r="N791" t="str">
            <v>5 days</v>
          </cell>
          <cell r="O791" t="str">
            <v>NWKC</v>
          </cell>
        </row>
        <row r="792">
          <cell r="A792" t="str">
            <v>4-054</v>
          </cell>
          <cell r="B792" t="str">
            <v>D2-</v>
          </cell>
          <cell r="C792">
            <v>3</v>
          </cell>
          <cell r="D792" t="str">
            <v>FS / PE / GENERAL / MTN / SUPPORT MTN JOB</v>
          </cell>
          <cell r="E792" t="str">
            <v>เบรคเกอร์สวิทช์</v>
          </cell>
          <cell r="F792" t="str">
            <v>CIRCUIT BREAKER</v>
          </cell>
          <cell r="G792" t="str">
            <v>XS225NS 200A</v>
          </cell>
          <cell r="H792" t="str">
            <v>-</v>
          </cell>
          <cell r="I792">
            <v>1</v>
          </cell>
          <cell r="J792" t="str">
            <v>1(0)</v>
          </cell>
          <cell r="K792" t="str">
            <v>PCS.</v>
          </cell>
          <cell r="L792" t="str">
            <v>TERASAKI</v>
          </cell>
          <cell r="M792" t="str">
            <v>NAWAKARNCHAI SUPPLIES CO.,LTD.</v>
          </cell>
          <cell r="N792" t="str">
            <v>5 days</v>
          </cell>
          <cell r="O792" t="str">
            <v>NWKC</v>
          </cell>
        </row>
        <row r="793">
          <cell r="A793" t="str">
            <v>4-055</v>
          </cell>
          <cell r="B793" t="str">
            <v>D3-</v>
          </cell>
          <cell r="C793">
            <v>10</v>
          </cell>
          <cell r="D793" t="str">
            <v>FS / PE / GENERAL / MTN / SUPPORT MTN JOB</v>
          </cell>
          <cell r="E793" t="str">
            <v>ขดลวดสำหรับโซลีนอยวาวล์ VS4130,VS3135</v>
          </cell>
          <cell r="F793" t="str">
            <v xml:space="preserve">COIL SOLENOID ASS'Y </v>
          </cell>
          <cell r="G793" t="str">
            <v>A01-03 / 110VAC</v>
          </cell>
          <cell r="H793" t="str">
            <v>-</v>
          </cell>
          <cell r="I793">
            <v>3</v>
          </cell>
          <cell r="J793">
            <v>1</v>
          </cell>
          <cell r="K793" t="str">
            <v>PCS.</v>
          </cell>
          <cell r="L793" t="str">
            <v>SMC</v>
          </cell>
          <cell r="M793" t="str">
            <v>SMC (THAILAND) LTD.</v>
          </cell>
          <cell r="N793" t="str">
            <v>5 days</v>
          </cell>
          <cell r="O793" t="str">
            <v>SMCT</v>
          </cell>
        </row>
        <row r="794">
          <cell r="A794" t="str">
            <v>4-056</v>
          </cell>
          <cell r="B794" t="str">
            <v>D3-</v>
          </cell>
          <cell r="C794">
            <v>7</v>
          </cell>
          <cell r="D794" t="str">
            <v>FS / PE / GENERAL / MTN / SUPPORT MTN JOB</v>
          </cell>
          <cell r="E794" t="str">
            <v>ขดลวดสำหรับโซลีนอยวาวล์ VS4130,VS3135</v>
          </cell>
          <cell r="F794" t="str">
            <v xml:space="preserve">COIL SOLENOID ASS'Y </v>
          </cell>
          <cell r="G794" t="str">
            <v>A01-04 / 220VAC</v>
          </cell>
          <cell r="H794">
            <v>845.88</v>
          </cell>
          <cell r="I794">
            <v>3</v>
          </cell>
          <cell r="J794">
            <v>1</v>
          </cell>
          <cell r="K794" t="str">
            <v>PCS.</v>
          </cell>
          <cell r="L794" t="str">
            <v>SMC</v>
          </cell>
          <cell r="M794" t="str">
            <v>SMC (THAILAND) LTD.</v>
          </cell>
          <cell r="N794" t="str">
            <v>5 days</v>
          </cell>
          <cell r="O794" t="str">
            <v>SMCT</v>
          </cell>
        </row>
        <row r="795">
          <cell r="A795" t="str">
            <v>4-057</v>
          </cell>
          <cell r="B795" t="str">
            <v>D3-</v>
          </cell>
          <cell r="C795">
            <v>101</v>
          </cell>
          <cell r="D795" t="str">
            <v>FS / PE / GENERAL / MTN / SUPPORT MTN JOB</v>
          </cell>
          <cell r="E795" t="str">
            <v>ชุดสวิทช์ของ Push botton</v>
          </cell>
          <cell r="F795" t="str">
            <v>CONTACT BLOCK</v>
          </cell>
          <cell r="G795" t="str">
            <v>AR9B290 (1NO)</v>
          </cell>
          <cell r="H795">
            <v>65</v>
          </cell>
          <cell r="I795">
            <v>5</v>
          </cell>
          <cell r="J795">
            <v>2</v>
          </cell>
          <cell r="K795" t="str">
            <v>PCS.</v>
          </cell>
          <cell r="L795" t="str">
            <v>FUJI</v>
          </cell>
          <cell r="M795" t="str">
            <v>NAWAKARNCHAI SUPPLIES CO.,LTD.</v>
          </cell>
          <cell r="N795" t="str">
            <v>5 days</v>
          </cell>
          <cell r="O795" t="str">
            <v>NWKC</v>
          </cell>
        </row>
        <row r="796">
          <cell r="A796" t="str">
            <v>4-058</v>
          </cell>
          <cell r="B796" t="str">
            <v>D3-</v>
          </cell>
          <cell r="C796">
            <v>102</v>
          </cell>
          <cell r="D796" t="str">
            <v>FS / PE / GENERAL / MTN / SUPPORT MTN JOB</v>
          </cell>
          <cell r="E796" t="str">
            <v>ชุดสวิทช์ของ Push botton</v>
          </cell>
          <cell r="F796" t="str">
            <v>CONTACT BLOCK</v>
          </cell>
          <cell r="G796" t="str">
            <v>BS-010E</v>
          </cell>
          <cell r="H796">
            <v>119</v>
          </cell>
          <cell r="I796">
            <v>5</v>
          </cell>
          <cell r="J796">
            <v>2</v>
          </cell>
          <cell r="K796" t="str">
            <v>PCS.</v>
          </cell>
          <cell r="L796" t="str">
            <v>FUJI</v>
          </cell>
          <cell r="M796" t="str">
            <v>NAWAKARNCHAI SUPPLIES CO.,LTD.</v>
          </cell>
          <cell r="N796" t="str">
            <v>5 days</v>
          </cell>
          <cell r="O796" t="str">
            <v>NWKC</v>
          </cell>
        </row>
        <row r="797">
          <cell r="A797" t="str">
            <v>4-059</v>
          </cell>
          <cell r="B797" t="str">
            <v>D3-</v>
          </cell>
          <cell r="C797">
            <v>93</v>
          </cell>
          <cell r="D797" t="str">
            <v>FS / PE / GENERAL / MTN / SUPPORT MTN JOB</v>
          </cell>
          <cell r="E797" t="str">
            <v>ฝาครอบเมจิก(ฝาครอบเต้าเสียบปลั๊ก) 1 ช่อง</v>
          </cell>
          <cell r="F797" t="str">
            <v>COVER ELECTRICAL RECEPTACLE</v>
          </cell>
          <cell r="G797" t="str">
            <v>WNG6801W</v>
          </cell>
          <cell r="H797">
            <v>19</v>
          </cell>
          <cell r="I797">
            <v>20</v>
          </cell>
          <cell r="J797">
            <v>5</v>
          </cell>
          <cell r="K797" t="str">
            <v>PCS.</v>
          </cell>
          <cell r="L797" t="str">
            <v>NATIONAL</v>
          </cell>
          <cell r="M797" t="str">
            <v>SRIRACHAMONGKOLCHAI CO.,LTD.</v>
          </cell>
          <cell r="N797" t="str">
            <v>5 days</v>
          </cell>
          <cell r="O797" t="str">
            <v>SRMC</v>
          </cell>
        </row>
        <row r="798">
          <cell r="A798" t="str">
            <v>4-060</v>
          </cell>
          <cell r="B798" t="str">
            <v>D3-</v>
          </cell>
          <cell r="C798">
            <v>94</v>
          </cell>
          <cell r="D798" t="str">
            <v>FS / PE / GENERAL / MTN / SUPPORT MTN JOB</v>
          </cell>
          <cell r="E798" t="str">
            <v>ฝาครอบเมจิก(ฝาครอบเต้าเสียบปลั๊ก) 2 ช่อง</v>
          </cell>
          <cell r="F798" t="str">
            <v>COVER ELECTRICAL RECEPTACLE</v>
          </cell>
          <cell r="G798" t="str">
            <v>WNG6802W</v>
          </cell>
          <cell r="H798">
            <v>19</v>
          </cell>
          <cell r="I798">
            <v>20</v>
          </cell>
          <cell r="J798">
            <v>5</v>
          </cell>
          <cell r="K798" t="str">
            <v>PCS.</v>
          </cell>
          <cell r="L798" t="str">
            <v>NATIONAL</v>
          </cell>
          <cell r="M798" t="str">
            <v>SRIRACHAMONGKOLCHAI CO.,LTD.</v>
          </cell>
          <cell r="N798" t="str">
            <v>5 days</v>
          </cell>
          <cell r="O798" t="str">
            <v>SRMC</v>
          </cell>
        </row>
        <row r="799">
          <cell r="A799" t="str">
            <v>4-061</v>
          </cell>
          <cell r="B799" t="str">
            <v>D3-</v>
          </cell>
          <cell r="C799">
            <v>95</v>
          </cell>
          <cell r="D799" t="str">
            <v>FS / PE / GENERAL / MTN / SUPPORT MTN JOB</v>
          </cell>
          <cell r="E799" t="str">
            <v>ฝาครอบเมจิก(ฝาครอบเต้าเสียบปลั๊ก) 3 ช่อง</v>
          </cell>
          <cell r="F799" t="str">
            <v>COVER ELECTRICAL RECEPTACLE</v>
          </cell>
          <cell r="G799" t="str">
            <v>WNG6803W</v>
          </cell>
          <cell r="H799">
            <v>19</v>
          </cell>
          <cell r="I799">
            <v>20</v>
          </cell>
          <cell r="J799">
            <v>8</v>
          </cell>
          <cell r="K799" t="str">
            <v>PCS.</v>
          </cell>
          <cell r="L799" t="str">
            <v>NATIONAL</v>
          </cell>
          <cell r="M799" t="str">
            <v>SRIRACHAMONGKOLCHAI CO.,LTD.</v>
          </cell>
          <cell r="N799" t="str">
            <v>5 days</v>
          </cell>
          <cell r="O799" t="str">
            <v>SRMC</v>
          </cell>
        </row>
        <row r="800">
          <cell r="A800" t="str">
            <v>4-062</v>
          </cell>
          <cell r="B800" t="str">
            <v>D3-</v>
          </cell>
          <cell r="C800">
            <v>95</v>
          </cell>
          <cell r="D800" t="str">
            <v>FS / PE / GENERAL / MTN / SUPPORT MTN JOB</v>
          </cell>
          <cell r="E800" t="str">
            <v>ฝาครอบโคมไฟคู่</v>
          </cell>
          <cell r="F800" t="str">
            <v>COVER PLATE LIGHT FIXTURE</v>
          </cell>
          <cell r="G800" t="str">
            <v>VCK 2 x 40</v>
          </cell>
          <cell r="H800">
            <v>210</v>
          </cell>
          <cell r="I800">
            <v>10</v>
          </cell>
          <cell r="J800">
            <v>5</v>
          </cell>
          <cell r="K800" t="str">
            <v>PCS.</v>
          </cell>
          <cell r="L800" t="str">
            <v>VCK</v>
          </cell>
          <cell r="M800" t="str">
            <v>NAWAKARNCHAI SUPPLIES CO.,LTD.</v>
          </cell>
          <cell r="N800" t="str">
            <v>5 days</v>
          </cell>
          <cell r="O800" t="str">
            <v>NWKC</v>
          </cell>
        </row>
        <row r="801">
          <cell r="A801" t="str">
            <v>4-063</v>
          </cell>
          <cell r="B801" t="str">
            <v>D4-</v>
          </cell>
          <cell r="C801">
            <v>1</v>
          </cell>
          <cell r="D801" t="str">
            <v>FS / PE / GENERAL / MTN / SUPPORT MTN JOB</v>
          </cell>
          <cell r="E801" t="str">
            <v>ตัวควบคุมแบบดิจิตอล</v>
          </cell>
          <cell r="F801" t="str">
            <v>DIGITAL INDICATING CONTROLLER</v>
          </cell>
          <cell r="G801" t="str">
            <v>C210DA00101</v>
          </cell>
          <cell r="H801">
            <v>16000</v>
          </cell>
          <cell r="I801">
            <v>1</v>
          </cell>
          <cell r="J801" t="str">
            <v>1(0)</v>
          </cell>
          <cell r="K801" t="str">
            <v>Set</v>
          </cell>
          <cell r="L801" t="str">
            <v>YAMATAKE</v>
          </cell>
          <cell r="M801" t="str">
            <v>YAMATAKE (THAILAND) CO.,LTD.</v>
          </cell>
          <cell r="N801" t="str">
            <v>14 days</v>
          </cell>
          <cell r="O801" t="str">
            <v>YMTT</v>
          </cell>
        </row>
        <row r="802">
          <cell r="A802" t="str">
            <v>4-064</v>
          </cell>
          <cell r="B802" t="str">
            <v>D4-</v>
          </cell>
          <cell r="C802">
            <v>1</v>
          </cell>
          <cell r="D802" t="str">
            <v>FS / PE / GENERAL / MTN / SUPPORT MTN JOB</v>
          </cell>
          <cell r="E802" t="str">
            <v>ตัวควบคุมแบบดิจิตอล</v>
          </cell>
          <cell r="F802" t="str">
            <v>DIGITAL INDICATING CONTROLLER</v>
          </cell>
          <cell r="G802" t="str">
            <v>C312GA000100</v>
          </cell>
          <cell r="H802">
            <v>18000</v>
          </cell>
          <cell r="I802">
            <v>1</v>
          </cell>
          <cell r="J802" t="str">
            <v>1(0)</v>
          </cell>
          <cell r="K802" t="str">
            <v>PCS.</v>
          </cell>
          <cell r="L802" t="str">
            <v>YAMATAKE</v>
          </cell>
          <cell r="M802" t="str">
            <v>YAMATAKE (THAILAND) CO.,LTD.</v>
          </cell>
          <cell r="N802" t="str">
            <v>14 days</v>
          </cell>
          <cell r="O802" t="str">
            <v>YMTT</v>
          </cell>
        </row>
        <row r="803">
          <cell r="A803" t="str">
            <v>4-065</v>
          </cell>
          <cell r="B803" t="str">
            <v>D4-</v>
          </cell>
          <cell r="C803">
            <v>1</v>
          </cell>
          <cell r="D803" t="str">
            <v>FS / PE / GENERAL / MTN / SUPPORT MTN JOB</v>
          </cell>
          <cell r="E803" t="str">
            <v>ตัวควบคุมแบบดิจิตอล</v>
          </cell>
          <cell r="F803" t="str">
            <v>DIGITAL INDICATING CONTROLLER</v>
          </cell>
          <cell r="G803" t="str">
            <v>C312GA040500</v>
          </cell>
          <cell r="H803">
            <v>22400</v>
          </cell>
          <cell r="I803">
            <v>1</v>
          </cell>
          <cell r="J803" t="str">
            <v>1(0)</v>
          </cell>
          <cell r="K803" t="str">
            <v>PCS.</v>
          </cell>
          <cell r="L803" t="str">
            <v>YAMATAKE</v>
          </cell>
          <cell r="M803" t="str">
            <v>YAMATAKE (THAILAND) CO.,LTD.</v>
          </cell>
          <cell r="N803" t="str">
            <v>14 days</v>
          </cell>
          <cell r="O803" t="str">
            <v>YMTT</v>
          </cell>
        </row>
        <row r="804">
          <cell r="A804" t="str">
            <v>4-066</v>
          </cell>
          <cell r="B804" t="str">
            <v>D3-</v>
          </cell>
          <cell r="C804">
            <v>77</v>
          </cell>
          <cell r="D804" t="str">
            <v>FS / PE / GENERAL / MTN / SUPPORT MTN JOB</v>
          </cell>
          <cell r="E804" t="str">
            <v>ปลั๊กไฟตัวผู้สามตา V31-111</v>
          </cell>
          <cell r="F804" t="str">
            <v>ELECTRICAL MALE PLUG</v>
          </cell>
          <cell r="G804" t="str">
            <v>V31-111 / 3 CONNECT</v>
          </cell>
          <cell r="H804">
            <v>8</v>
          </cell>
          <cell r="I804">
            <v>20</v>
          </cell>
          <cell r="J804">
            <v>8</v>
          </cell>
          <cell r="K804" t="str">
            <v>PCS.</v>
          </cell>
          <cell r="L804" t="str">
            <v>-</v>
          </cell>
          <cell r="M804" t="str">
            <v>SRIRACHAMONGKOLCHAI CO.,LTD.</v>
          </cell>
          <cell r="N804" t="str">
            <v>5 days</v>
          </cell>
          <cell r="O804" t="str">
            <v>SRMC</v>
          </cell>
        </row>
        <row r="805">
          <cell r="A805" t="str">
            <v>4-067</v>
          </cell>
          <cell r="B805" t="str">
            <v>D3-</v>
          </cell>
          <cell r="C805">
            <v>76</v>
          </cell>
          <cell r="D805" t="str">
            <v>FS / PE / GENERAL / MTN / SUPPORT MTN JOB</v>
          </cell>
          <cell r="E805" t="str">
            <v>เต้าเสียบปลั๊กไฟ3ขา2ชุด</v>
          </cell>
          <cell r="F805" t="str">
            <v>ELECTRICAL RECEPTACLE PLUG</v>
          </cell>
          <cell r="G805" t="str">
            <v>WNG15923-7 (10A 250V)</v>
          </cell>
          <cell r="H805">
            <v>127</v>
          </cell>
          <cell r="I805">
            <v>20</v>
          </cell>
          <cell r="J805">
            <v>5</v>
          </cell>
          <cell r="K805" t="str">
            <v>PCS.</v>
          </cell>
          <cell r="L805" t="str">
            <v>NATIONAL</v>
          </cell>
          <cell r="M805" t="str">
            <v>SRIRACHAMONGKOLCHAI CO.,LTD.</v>
          </cell>
          <cell r="N805" t="str">
            <v>5 days</v>
          </cell>
          <cell r="O805" t="str">
            <v>SRMC</v>
          </cell>
        </row>
        <row r="806">
          <cell r="A806" t="str">
            <v>4-068</v>
          </cell>
          <cell r="B806" t="str">
            <v>D3-</v>
          </cell>
          <cell r="C806">
            <v>75</v>
          </cell>
          <cell r="D806" t="str">
            <v>FS / PE / GENERAL / MTN / SUPPORT MTN JOB</v>
          </cell>
          <cell r="E806" t="str">
            <v>เต้าเสียบปลั๊กไฟแบบเดี่ยว</v>
          </cell>
          <cell r="F806" t="str">
            <v>ELECTRICAL RECEPTACLE PLUG</v>
          </cell>
          <cell r="G806" t="str">
            <v>WNG1091-7</v>
          </cell>
          <cell r="H806">
            <v>32</v>
          </cell>
          <cell r="I806">
            <v>20</v>
          </cell>
          <cell r="J806">
            <v>8</v>
          </cell>
          <cell r="K806" t="str">
            <v>PCS.</v>
          </cell>
          <cell r="L806" t="str">
            <v>NATIONAL</v>
          </cell>
          <cell r="M806" t="str">
            <v>SRIRACHAMONGKOLCHAI CO.,LTD.</v>
          </cell>
          <cell r="N806" t="str">
            <v>5 days</v>
          </cell>
          <cell r="O806" t="str">
            <v>SRMC</v>
          </cell>
        </row>
        <row r="807">
          <cell r="A807" t="str">
            <v>4-069</v>
          </cell>
          <cell r="B807" t="str">
            <v>D3-</v>
          </cell>
          <cell r="C807">
            <v>73</v>
          </cell>
          <cell r="D807" t="str">
            <v>FS / PE / GENERAL / MTN / SUPPORT MTN JOB</v>
          </cell>
          <cell r="E807" t="str">
            <v>ปลั๊กยาง 2 ขา ตัวผู้</v>
          </cell>
          <cell r="F807" t="str">
            <v>ELECTRICAL RUBBER PLUG</v>
          </cell>
          <cell r="G807" t="str">
            <v>TP-2532 "Nutron"</v>
          </cell>
          <cell r="H807">
            <v>12</v>
          </cell>
          <cell r="I807">
            <v>30</v>
          </cell>
          <cell r="J807">
            <v>10</v>
          </cell>
          <cell r="K807" t="str">
            <v>PCS.</v>
          </cell>
          <cell r="L807" t="str">
            <v>Nutron</v>
          </cell>
          <cell r="M807" t="str">
            <v>SRIRACHAMONGKOLCHAI CO.,LTD.</v>
          </cell>
          <cell r="N807" t="str">
            <v>5 days</v>
          </cell>
          <cell r="O807" t="str">
            <v>SRMC</v>
          </cell>
        </row>
        <row r="808">
          <cell r="A808" t="str">
            <v>4-070</v>
          </cell>
          <cell r="B808" t="str">
            <v>D3-</v>
          </cell>
          <cell r="C808">
            <v>73</v>
          </cell>
          <cell r="D808" t="str">
            <v>FS / PE / GENERAL / MTN / SUPPORT MTN JOB</v>
          </cell>
          <cell r="E808" t="str">
            <v>ปลั๊กยาง 2 ขา ตัวผู้</v>
          </cell>
          <cell r="F808" t="str">
            <v>ELECTRICAL RUBBER PLUG</v>
          </cell>
          <cell r="G808" t="str">
            <v>M2010 "BEC"</v>
          </cell>
          <cell r="H808">
            <v>14</v>
          </cell>
          <cell r="I808">
            <v>30</v>
          </cell>
          <cell r="J808">
            <v>10</v>
          </cell>
          <cell r="K808" t="str">
            <v>PCS.</v>
          </cell>
          <cell r="L808" t="str">
            <v>BEC</v>
          </cell>
          <cell r="M808" t="str">
            <v>NAWAKARNCHAI SUPPLIES CO.,LTD.</v>
          </cell>
          <cell r="N808" t="str">
            <v>5 days</v>
          </cell>
          <cell r="O808" t="str">
            <v>NWKC</v>
          </cell>
        </row>
        <row r="809">
          <cell r="A809" t="str">
            <v>4-071</v>
          </cell>
          <cell r="B809" t="str">
            <v>D2-</v>
          </cell>
          <cell r="C809">
            <v>5</v>
          </cell>
          <cell r="D809" t="str">
            <v>FS / PE / GENERAL / MTN / SUPPORT MTN JOB</v>
          </cell>
          <cell r="E809" t="str">
            <v>ไซเรน</v>
          </cell>
          <cell r="F809" t="str">
            <v>ELECTRICAL SIREN</v>
          </cell>
          <cell r="G809" t="str">
            <v>KG-40  220V</v>
          </cell>
          <cell r="H809">
            <v>495</v>
          </cell>
          <cell r="I809">
            <v>2</v>
          </cell>
          <cell r="J809">
            <v>0</v>
          </cell>
          <cell r="K809" t="str">
            <v>Set</v>
          </cell>
          <cell r="L809" t="str">
            <v>-</v>
          </cell>
          <cell r="M809" t="str">
            <v>NAWAKARNCHAI SUPPLIES CO.,LTD.</v>
          </cell>
          <cell r="N809" t="str">
            <v>5 days</v>
          </cell>
          <cell r="O809" t="str">
            <v>NWKC</v>
          </cell>
        </row>
        <row r="810">
          <cell r="A810" t="str">
            <v>4-072</v>
          </cell>
          <cell r="B810" t="str">
            <v>D2-</v>
          </cell>
          <cell r="C810">
            <v>4</v>
          </cell>
          <cell r="D810" t="str">
            <v>FS / PE / GENERAL / MTN / SUPPORT MTN JOB</v>
          </cell>
          <cell r="E810" t="str">
            <v>สวิทช์เปิดปิดแบบกด</v>
          </cell>
          <cell r="F810" t="str">
            <v>ELECTRICAL SWITCH ON OFF</v>
          </cell>
          <cell r="G810" t="str">
            <v>MP-310  "E-TEN"</v>
          </cell>
          <cell r="H810">
            <v>104</v>
          </cell>
          <cell r="I810">
            <v>3</v>
          </cell>
          <cell r="J810">
            <v>1</v>
          </cell>
          <cell r="K810" t="str">
            <v>PCS.</v>
          </cell>
          <cell r="L810" t="str">
            <v>-</v>
          </cell>
          <cell r="M810" t="str">
            <v>NAWAKARNCHAI SUPPLIES CO.,LTD.</v>
          </cell>
          <cell r="N810" t="str">
            <v>5 days</v>
          </cell>
          <cell r="O810" t="str">
            <v>NWKC</v>
          </cell>
        </row>
        <row r="811">
          <cell r="A811" t="str">
            <v>4-073</v>
          </cell>
          <cell r="B811" t="str">
            <v>D3-</v>
          </cell>
          <cell r="C811">
            <v>3</v>
          </cell>
          <cell r="D811" t="str">
            <v>FS / PE / GENERAL / MTN / SUPPORT MTN JOB</v>
          </cell>
          <cell r="E811" t="str">
            <v>สวิทช์เปิดปิดแบบเดี่ยว ขนาดเล็ก</v>
          </cell>
          <cell r="F811" t="str">
            <v>ELECTRICAL SWITCH ON OFF</v>
          </cell>
          <cell r="G811" t="str">
            <v>MSR8 # 3</v>
          </cell>
          <cell r="H811">
            <v>104</v>
          </cell>
          <cell r="I811">
            <v>10</v>
          </cell>
          <cell r="J811">
            <v>4</v>
          </cell>
          <cell r="K811" t="str">
            <v>PCS.</v>
          </cell>
          <cell r="L811" t="str">
            <v>-</v>
          </cell>
          <cell r="M811" t="str">
            <v>NAWAKARNCHAI SUPPLIES CO.,LTD.</v>
          </cell>
          <cell r="N811" t="str">
            <v>5 days</v>
          </cell>
          <cell r="O811" t="str">
            <v>NWKC</v>
          </cell>
        </row>
        <row r="812">
          <cell r="A812" t="str">
            <v>4-074</v>
          </cell>
          <cell r="B812" t="str">
            <v>D3-</v>
          </cell>
          <cell r="C812">
            <v>78</v>
          </cell>
          <cell r="D812" t="str">
            <v>FS / PE / GENERAL / MTN / SUPPORT MTN JOB</v>
          </cell>
          <cell r="E812" t="str">
            <v>สวิทช์เปิดปิดแบบเดี่ยว</v>
          </cell>
          <cell r="F812" t="str">
            <v>ELECTRICAL SWITCH ON OFF</v>
          </cell>
          <cell r="G812" t="str">
            <v>WNG5001-701</v>
          </cell>
          <cell r="H812">
            <v>32</v>
          </cell>
          <cell r="I812">
            <v>20</v>
          </cell>
          <cell r="J812">
            <v>5</v>
          </cell>
          <cell r="K812" t="str">
            <v>PCS.</v>
          </cell>
          <cell r="L812" t="str">
            <v>NATIONAL</v>
          </cell>
          <cell r="M812" t="str">
            <v>NAWAKARNCHAI SUPPLIES CO.,LTD.</v>
          </cell>
          <cell r="N812" t="str">
            <v>5 days</v>
          </cell>
          <cell r="O812" t="str">
            <v>NWKC</v>
          </cell>
        </row>
        <row r="813">
          <cell r="A813" t="str">
            <v>4-075</v>
          </cell>
          <cell r="B813" t="str">
            <v>D3-</v>
          </cell>
          <cell r="C813">
            <v>79</v>
          </cell>
          <cell r="D813" t="str">
            <v>FS / PE / GENERAL / MTN / SUPPORT MTN JOB</v>
          </cell>
          <cell r="E813" t="str">
            <v>สวิทช์เปิดปิดแบบลอย</v>
          </cell>
          <cell r="F813" t="str">
            <v>ELECTRICAL SWITCH ON OFF</v>
          </cell>
          <cell r="G813" t="str">
            <v>WSG3001</v>
          </cell>
          <cell r="H813">
            <v>54</v>
          </cell>
          <cell r="I813">
            <v>10</v>
          </cell>
          <cell r="J813">
            <v>5</v>
          </cell>
          <cell r="K813" t="str">
            <v>PCS.</v>
          </cell>
          <cell r="L813" t="str">
            <v>NATIONAL</v>
          </cell>
          <cell r="M813" t="str">
            <v>NAWAKARNCHAI SUPPLIES CO.,LTD.</v>
          </cell>
          <cell r="N813" t="str">
            <v>5 days</v>
          </cell>
          <cell r="O813" t="str">
            <v>NWKC</v>
          </cell>
        </row>
        <row r="814">
          <cell r="A814" t="str">
            <v>4-076</v>
          </cell>
          <cell r="B814" t="str">
            <v>D4-</v>
          </cell>
          <cell r="C814">
            <v>1</v>
          </cell>
          <cell r="D814" t="str">
            <v>FS / PE / GENERAL / MTN / SUPPORT MTN JOB</v>
          </cell>
          <cell r="E814" t="str">
            <v>สวิทช์ลูกลอย</v>
          </cell>
          <cell r="F814" t="str">
            <v>FLOATING SWITCH</v>
          </cell>
          <cell r="G814" t="str">
            <v>MAC3</v>
          </cell>
          <cell r="H814">
            <v>850</v>
          </cell>
          <cell r="I814">
            <v>2</v>
          </cell>
          <cell r="J814">
            <v>1</v>
          </cell>
          <cell r="K814" t="str">
            <v>PCS.</v>
          </cell>
          <cell r="L814" t="str">
            <v>-</v>
          </cell>
          <cell r="M814" t="str">
            <v>NAWAKARNCHAI SUPPLIES CO.,LTD.</v>
          </cell>
          <cell r="N814" t="str">
            <v>5 days</v>
          </cell>
          <cell r="O814" t="str">
            <v>NWKC</v>
          </cell>
        </row>
        <row r="815">
          <cell r="A815" t="str">
            <v>4-077</v>
          </cell>
          <cell r="B815" t="str">
            <v>D3-</v>
          </cell>
          <cell r="C815">
            <v>92</v>
          </cell>
          <cell r="D815" t="str">
            <v>FS / PE / GENERAL / MTN / SUPPORT MTN JOB</v>
          </cell>
          <cell r="E815" t="str">
            <v>หลอดไฟฟลูออเรสเซ็นต์</v>
          </cell>
          <cell r="F815" t="str">
            <v>FLUORESCENT</v>
          </cell>
          <cell r="G815" t="str">
            <v>6W</v>
          </cell>
          <cell r="H815">
            <v>35</v>
          </cell>
          <cell r="I815">
            <v>5</v>
          </cell>
          <cell r="J815">
            <v>2</v>
          </cell>
          <cell r="K815" t="str">
            <v>PCS.</v>
          </cell>
          <cell r="L815" t="str">
            <v>-</v>
          </cell>
          <cell r="M815" t="str">
            <v>SRIRACHAMONGKOLCHAI CO.,LTD.</v>
          </cell>
          <cell r="N815" t="str">
            <v>5 days</v>
          </cell>
          <cell r="O815" t="str">
            <v>SRMC</v>
          </cell>
        </row>
        <row r="816">
          <cell r="A816" t="str">
            <v>4-078</v>
          </cell>
          <cell r="B816" t="str">
            <v>D3-</v>
          </cell>
          <cell r="C816">
            <v>92</v>
          </cell>
          <cell r="D816" t="str">
            <v>FS / PE / GENERAL / MTN / SUPPORT MTN JOB</v>
          </cell>
          <cell r="E816" t="str">
            <v>หลอดไฟฟลูออเรสเซ็นต์</v>
          </cell>
          <cell r="F816" t="str">
            <v>FLUORESCENT</v>
          </cell>
          <cell r="G816" t="str">
            <v>8W</v>
          </cell>
          <cell r="H816">
            <v>40</v>
          </cell>
          <cell r="I816">
            <v>10</v>
          </cell>
          <cell r="J816">
            <v>3</v>
          </cell>
          <cell r="K816" t="str">
            <v>SPOT</v>
          </cell>
          <cell r="L816" t="str">
            <v>CHINA</v>
          </cell>
          <cell r="M816" t="str">
            <v>NAWAKARNCHAI SUPPLIES CO.,LTD.</v>
          </cell>
          <cell r="N816" t="str">
            <v>5 days</v>
          </cell>
          <cell r="O816" t="str">
            <v>NWKC</v>
          </cell>
        </row>
        <row r="817">
          <cell r="A817" t="str">
            <v>4-079</v>
          </cell>
          <cell r="B817" t="str">
            <v>D3-</v>
          </cell>
          <cell r="C817">
            <v>92</v>
          </cell>
          <cell r="D817" t="str">
            <v>FS / PE / GENERAL / MTN / SUPPORT MTN JOB</v>
          </cell>
          <cell r="E817" t="str">
            <v>หลอดไฟฟลูออเรสเซ็นต์</v>
          </cell>
          <cell r="F817" t="str">
            <v>FLUORESCENT</v>
          </cell>
          <cell r="G817" t="str">
            <v>FPL-13EX-N</v>
          </cell>
          <cell r="H817">
            <v>400</v>
          </cell>
          <cell r="I817">
            <v>5</v>
          </cell>
          <cell r="J817">
            <v>2</v>
          </cell>
          <cell r="K817" t="str">
            <v>SPOT</v>
          </cell>
          <cell r="L817" t="str">
            <v>TOSHIBA</v>
          </cell>
          <cell r="M817" t="str">
            <v>PRECISION TOOLS SERVICE</v>
          </cell>
          <cell r="N817" t="str">
            <v>14 days</v>
          </cell>
          <cell r="O817" t="str">
            <v>PTST</v>
          </cell>
        </row>
        <row r="818">
          <cell r="A818" t="str">
            <v>4-080</v>
          </cell>
          <cell r="B818" t="str">
            <v>D1-</v>
          </cell>
          <cell r="C818">
            <v>1</v>
          </cell>
          <cell r="D818" t="str">
            <v>FS / PE / GENERAL / MTN / SUPPORT MTN JOB</v>
          </cell>
          <cell r="E818" t="str">
            <v>หลอดไฟฟลูออเรสเซ็นท์</v>
          </cell>
          <cell r="F818" t="str">
            <v>FLUORESCENT</v>
          </cell>
          <cell r="G818" t="str">
            <v>18 W "PHILLIPS"</v>
          </cell>
          <cell r="H818">
            <v>34</v>
          </cell>
          <cell r="I818">
            <v>25</v>
          </cell>
          <cell r="J818">
            <v>10</v>
          </cell>
          <cell r="K818" t="str">
            <v>PCS.</v>
          </cell>
          <cell r="L818" t="str">
            <v>PHILLIPS</v>
          </cell>
          <cell r="M818" t="str">
            <v>SRIRACHAMONGKOLCHAI CO.,LTD.</v>
          </cell>
          <cell r="N818" t="str">
            <v>5 days</v>
          </cell>
          <cell r="O818" t="str">
            <v>SRMC</v>
          </cell>
        </row>
        <row r="819">
          <cell r="A819" t="str">
            <v>4-081</v>
          </cell>
          <cell r="B819" t="str">
            <v>D1-</v>
          </cell>
          <cell r="C819">
            <v>1</v>
          </cell>
          <cell r="D819" t="str">
            <v>FS / PE / GENERAL / MTN / SUPPORT MTN JOB</v>
          </cell>
          <cell r="E819" t="str">
            <v>หลอดไฟฟลูออเรสเซ็นท์</v>
          </cell>
          <cell r="F819" t="str">
            <v>FLUORESCENT</v>
          </cell>
          <cell r="G819" t="str">
            <v>36 W "PHILLIPS"</v>
          </cell>
          <cell r="H819">
            <v>40</v>
          </cell>
          <cell r="I819">
            <v>50</v>
          </cell>
          <cell r="J819">
            <v>25</v>
          </cell>
          <cell r="K819" t="str">
            <v>PCS.</v>
          </cell>
          <cell r="L819" t="str">
            <v>PHILLIPS</v>
          </cell>
          <cell r="M819" t="str">
            <v>SRIRACHAMONGKOLCHAI CO.,LTD.</v>
          </cell>
          <cell r="N819" t="str">
            <v>5 days</v>
          </cell>
          <cell r="O819" t="str">
            <v>SRMC</v>
          </cell>
        </row>
        <row r="820">
          <cell r="A820" t="str">
            <v>4-082</v>
          </cell>
          <cell r="B820" t="str">
            <v>D1-</v>
          </cell>
          <cell r="C820">
            <v>1</v>
          </cell>
          <cell r="D820" t="str">
            <v>FS / PE / GENERAL / MTN / SUPPORT LIGHTING FOR PAINT SHOP</v>
          </cell>
          <cell r="E820" t="str">
            <v>หลอดไฟฟลูออเรสเซ็นต์ แบบพิเศษ</v>
          </cell>
          <cell r="F820" t="str">
            <v>FLUORESCENT RAPID START</v>
          </cell>
          <cell r="G820" t="str">
            <v>40W /54RS</v>
          </cell>
          <cell r="H820">
            <v>120</v>
          </cell>
          <cell r="I820">
            <v>50</v>
          </cell>
          <cell r="J820">
            <v>20</v>
          </cell>
          <cell r="K820" t="str">
            <v>TUBE</v>
          </cell>
          <cell r="L820" t="str">
            <v>SILVANIA</v>
          </cell>
          <cell r="M820" t="str">
            <v>N.H.K SUPPLY LTD.,PART.</v>
          </cell>
          <cell r="N820" t="str">
            <v>7 days</v>
          </cell>
          <cell r="O820" t="str">
            <v>NHKS</v>
          </cell>
        </row>
        <row r="821">
          <cell r="A821" t="str">
            <v>4-083</v>
          </cell>
          <cell r="B821" t="str">
            <v>D4-</v>
          </cell>
          <cell r="C821">
            <v>2</v>
          </cell>
          <cell r="D821" t="str">
            <v>FS / PE / GENERAL / MTN / SUPPORT MTN JOB</v>
          </cell>
          <cell r="E821" t="str">
            <v>สวิชท์เท้าเหยียบ</v>
          </cell>
          <cell r="F821" t="str">
            <v>FOOT SWITCH</v>
          </cell>
          <cell r="G821" t="str">
            <v>TFS-10S</v>
          </cell>
          <cell r="H821">
            <v>528</v>
          </cell>
          <cell r="I821">
            <v>2</v>
          </cell>
          <cell r="J821">
            <v>1</v>
          </cell>
          <cell r="K821" t="str">
            <v>PCS.</v>
          </cell>
          <cell r="L821" t="str">
            <v>TEND</v>
          </cell>
          <cell r="M821" t="str">
            <v>NAWAKARNCHAI SUPPLIES CO.,LTD.</v>
          </cell>
          <cell r="N821" t="str">
            <v>5 days</v>
          </cell>
          <cell r="O821" t="str">
            <v>NWKC</v>
          </cell>
        </row>
        <row r="822">
          <cell r="A822" t="str">
            <v>4-084</v>
          </cell>
          <cell r="B822" t="str">
            <v>D3-</v>
          </cell>
          <cell r="C822">
            <v>15</v>
          </cell>
          <cell r="D822" t="str">
            <v>FS / PE / GENERAL / MTN / SUPPORT MTN JOB</v>
          </cell>
          <cell r="E822" t="str">
            <v>ฟิวส์</v>
          </cell>
          <cell r="F822" t="str">
            <v>FUSE</v>
          </cell>
          <cell r="G822" t="str">
            <v>0.5Amp 20mm.</v>
          </cell>
          <cell r="H822">
            <v>20</v>
          </cell>
          <cell r="I822">
            <v>2</v>
          </cell>
          <cell r="J822">
            <v>1</v>
          </cell>
          <cell r="K822" t="str">
            <v>BOX</v>
          </cell>
          <cell r="L822" t="str">
            <v>EAGLE</v>
          </cell>
          <cell r="M822" t="str">
            <v>SRIRACHAMONGKOLCHAI CO.,LTD.</v>
          </cell>
          <cell r="N822" t="str">
            <v>5 days</v>
          </cell>
          <cell r="O822" t="str">
            <v>SRMC</v>
          </cell>
        </row>
        <row r="823">
          <cell r="A823" t="str">
            <v>4-085</v>
          </cell>
          <cell r="B823" t="str">
            <v>D3-</v>
          </cell>
          <cell r="C823">
            <v>15</v>
          </cell>
          <cell r="D823" t="str">
            <v>FS / PE / GENERAL / MTN / SUPPORT MTN JOB</v>
          </cell>
          <cell r="E823" t="str">
            <v>ฟิวส์</v>
          </cell>
          <cell r="F823" t="str">
            <v>FUSE</v>
          </cell>
          <cell r="G823" t="str">
            <v>1 Amp 20mm.</v>
          </cell>
          <cell r="H823">
            <v>20</v>
          </cell>
          <cell r="I823">
            <v>2</v>
          </cell>
          <cell r="J823">
            <v>1</v>
          </cell>
          <cell r="K823" t="str">
            <v>BOX</v>
          </cell>
          <cell r="L823" t="str">
            <v>EAGLE</v>
          </cell>
          <cell r="M823" t="str">
            <v>SRIRACHAMONGKOLCHAI CO.,LTD.</v>
          </cell>
          <cell r="N823" t="str">
            <v>5 days</v>
          </cell>
          <cell r="O823" t="str">
            <v>SRMC</v>
          </cell>
        </row>
        <row r="824">
          <cell r="A824" t="str">
            <v>4-086</v>
          </cell>
          <cell r="B824" t="str">
            <v>D3-</v>
          </cell>
          <cell r="C824">
            <v>15</v>
          </cell>
          <cell r="D824" t="str">
            <v>FS / PE / GENERAL / MTN / SUPPORT MTN JOB</v>
          </cell>
          <cell r="E824" t="str">
            <v>ฟิวส์</v>
          </cell>
          <cell r="F824" t="str">
            <v>FUSE</v>
          </cell>
          <cell r="G824" t="str">
            <v>2 Amp 20mm.</v>
          </cell>
          <cell r="H824">
            <v>20</v>
          </cell>
          <cell r="I824">
            <v>2</v>
          </cell>
          <cell r="J824">
            <v>1</v>
          </cell>
          <cell r="K824" t="str">
            <v>BOX</v>
          </cell>
          <cell r="L824" t="str">
            <v>EAGLE</v>
          </cell>
          <cell r="M824" t="str">
            <v>SRIRACHAMONGKOLCHAI CO.,LTD.</v>
          </cell>
          <cell r="N824" t="str">
            <v>5 days</v>
          </cell>
          <cell r="O824" t="str">
            <v>SRMC</v>
          </cell>
        </row>
        <row r="825">
          <cell r="A825" t="str">
            <v>4-087</v>
          </cell>
          <cell r="B825" t="str">
            <v>D3-</v>
          </cell>
          <cell r="C825">
            <v>15</v>
          </cell>
          <cell r="D825" t="str">
            <v>FS / PE / GENERAL / MTN / SUPPORT MTN JOB</v>
          </cell>
          <cell r="E825" t="str">
            <v>ฟิวส์</v>
          </cell>
          <cell r="F825" t="str">
            <v>FUSE</v>
          </cell>
          <cell r="G825" t="str">
            <v>3 Amp 20mm.</v>
          </cell>
          <cell r="H825">
            <v>20</v>
          </cell>
          <cell r="I825">
            <v>2</v>
          </cell>
          <cell r="J825">
            <v>1</v>
          </cell>
          <cell r="K825" t="str">
            <v>BOX</v>
          </cell>
          <cell r="L825" t="str">
            <v>EAGLE</v>
          </cell>
          <cell r="M825" t="str">
            <v>SRIRACHAMONGKOLCHAI CO.,LTD.</v>
          </cell>
          <cell r="N825" t="str">
            <v>5 days</v>
          </cell>
          <cell r="O825" t="str">
            <v>SRMC</v>
          </cell>
        </row>
        <row r="826">
          <cell r="A826" t="str">
            <v>4-088</v>
          </cell>
          <cell r="B826" t="str">
            <v>D3-</v>
          </cell>
          <cell r="C826">
            <v>15</v>
          </cell>
          <cell r="D826" t="str">
            <v>FS / PE / GENERAL / MTN / SUPPORT MTN JOB</v>
          </cell>
          <cell r="E826" t="str">
            <v>ฟิวส์</v>
          </cell>
          <cell r="F826" t="str">
            <v>FUSE</v>
          </cell>
          <cell r="G826" t="str">
            <v>5 Amp 20mm.</v>
          </cell>
          <cell r="H826">
            <v>20</v>
          </cell>
          <cell r="I826">
            <v>3</v>
          </cell>
          <cell r="J826">
            <v>1</v>
          </cell>
          <cell r="K826" t="str">
            <v>BOX</v>
          </cell>
          <cell r="L826" t="str">
            <v>EAGLE</v>
          </cell>
          <cell r="M826" t="str">
            <v>SRIRACHAMONGKOLCHAI CO.,LTD.</v>
          </cell>
          <cell r="N826" t="str">
            <v>5 days</v>
          </cell>
          <cell r="O826" t="str">
            <v>SRMC</v>
          </cell>
        </row>
        <row r="827">
          <cell r="A827" t="str">
            <v>4-089</v>
          </cell>
          <cell r="B827" t="str">
            <v>D3-</v>
          </cell>
          <cell r="C827">
            <v>15</v>
          </cell>
          <cell r="D827" t="str">
            <v>FS / PE / GENERAL / MTN / SUPPORT MTN JOB</v>
          </cell>
          <cell r="E827" t="str">
            <v>ฟิวส์</v>
          </cell>
          <cell r="F827" t="str">
            <v>FUSE</v>
          </cell>
          <cell r="G827" t="str">
            <v>10 Amp 20mm.</v>
          </cell>
          <cell r="H827">
            <v>20</v>
          </cell>
          <cell r="I827">
            <v>2</v>
          </cell>
          <cell r="J827">
            <v>1</v>
          </cell>
          <cell r="K827" t="str">
            <v>BOX</v>
          </cell>
          <cell r="L827" t="str">
            <v>EAGLE</v>
          </cell>
          <cell r="M827" t="str">
            <v>SRIRACHAMONGKOLCHAI CO.,LTD.</v>
          </cell>
          <cell r="N827" t="str">
            <v>5 days</v>
          </cell>
          <cell r="O827" t="str">
            <v>SRMC</v>
          </cell>
        </row>
        <row r="828">
          <cell r="A828" t="str">
            <v>4-090</v>
          </cell>
          <cell r="B828" t="str">
            <v>D3-</v>
          </cell>
          <cell r="C828">
            <v>18</v>
          </cell>
          <cell r="D828" t="str">
            <v>FS / PE / GENERAL / MTN / SUPPORT MTN JOB</v>
          </cell>
          <cell r="E828" t="str">
            <v>ฟิวส์</v>
          </cell>
          <cell r="F828" t="str">
            <v>FUSE</v>
          </cell>
          <cell r="G828" t="str">
            <v>1 Amp 30MM.</v>
          </cell>
          <cell r="H828">
            <v>22</v>
          </cell>
          <cell r="I828">
            <v>2</v>
          </cell>
          <cell r="J828">
            <v>1</v>
          </cell>
          <cell r="K828" t="str">
            <v>BOX</v>
          </cell>
          <cell r="L828" t="str">
            <v>EAGLE</v>
          </cell>
          <cell r="M828" t="str">
            <v>SRIRACHAMONGKOLCHAI CO.,LTD.</v>
          </cell>
          <cell r="N828" t="str">
            <v>5 days</v>
          </cell>
          <cell r="O828" t="str">
            <v>SRMC</v>
          </cell>
        </row>
        <row r="829">
          <cell r="A829" t="str">
            <v>4-091</v>
          </cell>
          <cell r="B829" t="str">
            <v>D3-</v>
          </cell>
          <cell r="C829">
            <v>18</v>
          </cell>
          <cell r="D829" t="str">
            <v>FS / PE / GENERAL / MTN / SUPPORT MTN JOB</v>
          </cell>
          <cell r="E829" t="str">
            <v>ฟิวส์</v>
          </cell>
          <cell r="F829" t="str">
            <v>FUSE</v>
          </cell>
          <cell r="G829" t="str">
            <v>2 Amp 30MM.</v>
          </cell>
          <cell r="H829">
            <v>22</v>
          </cell>
          <cell r="I829">
            <v>2</v>
          </cell>
          <cell r="J829">
            <v>1</v>
          </cell>
          <cell r="K829" t="str">
            <v>BOX</v>
          </cell>
          <cell r="L829" t="str">
            <v>EAGLE</v>
          </cell>
          <cell r="M829" t="str">
            <v>SRIRACHAMONGKOLCHAI CO.,LTD.</v>
          </cell>
          <cell r="N829" t="str">
            <v>5 days</v>
          </cell>
          <cell r="O829" t="str">
            <v>SRMC</v>
          </cell>
        </row>
        <row r="830">
          <cell r="A830" t="str">
            <v>4-092</v>
          </cell>
          <cell r="B830" t="str">
            <v>D3-</v>
          </cell>
          <cell r="C830">
            <v>18</v>
          </cell>
          <cell r="D830" t="str">
            <v>FS / PE / GENERAL / MTN / SUPPORT MTN JOB</v>
          </cell>
          <cell r="E830" t="str">
            <v>ฟิวส์</v>
          </cell>
          <cell r="F830" t="str">
            <v>FUSE</v>
          </cell>
          <cell r="G830" t="str">
            <v>3 Amp 30MM.</v>
          </cell>
          <cell r="H830">
            <v>22</v>
          </cell>
          <cell r="I830">
            <v>3</v>
          </cell>
          <cell r="J830">
            <v>1</v>
          </cell>
          <cell r="K830" t="str">
            <v>BOX</v>
          </cell>
          <cell r="L830" t="str">
            <v>EAGLE</v>
          </cell>
          <cell r="M830" t="str">
            <v>SRIRACHAMONGKOLCHAI CO.,LTD.</v>
          </cell>
          <cell r="N830" t="str">
            <v>5 days</v>
          </cell>
          <cell r="O830" t="str">
            <v>SRMC</v>
          </cell>
        </row>
        <row r="831">
          <cell r="A831" t="str">
            <v>4-093</v>
          </cell>
          <cell r="B831" t="str">
            <v>D3-</v>
          </cell>
          <cell r="C831">
            <v>18</v>
          </cell>
          <cell r="D831" t="str">
            <v>FS / PE / GENERAL / MTN / SUPPORT MTN JOB</v>
          </cell>
          <cell r="E831" t="str">
            <v>ฟิวส์</v>
          </cell>
          <cell r="F831" t="str">
            <v>FUSE</v>
          </cell>
          <cell r="G831" t="str">
            <v>5 Amp 30MM.</v>
          </cell>
          <cell r="H831">
            <v>22</v>
          </cell>
          <cell r="I831">
            <v>2</v>
          </cell>
          <cell r="J831">
            <v>1</v>
          </cell>
          <cell r="K831" t="str">
            <v>BOX</v>
          </cell>
          <cell r="L831" t="str">
            <v>EAGLE</v>
          </cell>
          <cell r="M831" t="str">
            <v>SRIRACHAMONGKOLCHAI CO.,LTD.</v>
          </cell>
          <cell r="N831" t="str">
            <v>5 days</v>
          </cell>
          <cell r="O831" t="str">
            <v>SRMC</v>
          </cell>
        </row>
        <row r="832">
          <cell r="A832" t="str">
            <v>4-094</v>
          </cell>
          <cell r="B832" t="str">
            <v>D3-</v>
          </cell>
          <cell r="C832">
            <v>18</v>
          </cell>
          <cell r="D832" t="str">
            <v>FS / PE / GENERAL / MTN / SUPPORT MTN JOB</v>
          </cell>
          <cell r="E832" t="str">
            <v>ฟิวส์</v>
          </cell>
          <cell r="F832" t="str">
            <v>FUSE</v>
          </cell>
          <cell r="G832" t="str">
            <v>10 Amp 30MM.</v>
          </cell>
          <cell r="H832">
            <v>22</v>
          </cell>
          <cell r="I832">
            <v>2</v>
          </cell>
          <cell r="J832">
            <v>1</v>
          </cell>
          <cell r="K832" t="str">
            <v>BOX</v>
          </cell>
          <cell r="L832" t="str">
            <v>EAGLE</v>
          </cell>
          <cell r="M832" t="str">
            <v>SRIRACHAMONGKOLCHAI CO.,LTD.</v>
          </cell>
          <cell r="N832" t="str">
            <v>5 days</v>
          </cell>
          <cell r="O832" t="str">
            <v>SRMC</v>
          </cell>
        </row>
        <row r="833">
          <cell r="A833" t="str">
            <v>4-095</v>
          </cell>
          <cell r="B833" t="str">
            <v>D3-</v>
          </cell>
          <cell r="C833">
            <v>18</v>
          </cell>
          <cell r="D833" t="str">
            <v>FS / PE / GENERAL / MTN / SUPPORT MTN JOB</v>
          </cell>
          <cell r="E833" t="str">
            <v>ฟิวส์</v>
          </cell>
          <cell r="F833" t="str">
            <v>FUSE</v>
          </cell>
          <cell r="G833" t="str">
            <v>15 Amp 30MM.</v>
          </cell>
          <cell r="H833">
            <v>22</v>
          </cell>
          <cell r="I833">
            <v>2</v>
          </cell>
          <cell r="J833">
            <v>1</v>
          </cell>
          <cell r="K833" t="str">
            <v>BOX</v>
          </cell>
          <cell r="L833" t="str">
            <v>-</v>
          </cell>
          <cell r="M833" t="str">
            <v>SRIRACHAMONGKOLCHAI CO.,LTD.</v>
          </cell>
          <cell r="N833" t="str">
            <v>5 days</v>
          </cell>
          <cell r="O833" t="str">
            <v>SRMC</v>
          </cell>
        </row>
        <row r="834">
          <cell r="A834" t="str">
            <v>4-096</v>
          </cell>
          <cell r="B834" t="str">
            <v>D3-</v>
          </cell>
          <cell r="C834">
            <v>18</v>
          </cell>
          <cell r="D834" t="str">
            <v>FS / PE / GENERAL / MTN / SUPPORT MTN JOB</v>
          </cell>
          <cell r="E834" t="str">
            <v>ฟิวส์</v>
          </cell>
          <cell r="F834" t="str">
            <v>FUSE</v>
          </cell>
          <cell r="G834" t="str">
            <v>20 Amp 30MM.</v>
          </cell>
          <cell r="H834">
            <v>22</v>
          </cell>
          <cell r="I834">
            <v>2</v>
          </cell>
          <cell r="J834">
            <v>1</v>
          </cell>
          <cell r="K834" t="str">
            <v>BOX</v>
          </cell>
          <cell r="L834" t="str">
            <v>-</v>
          </cell>
          <cell r="M834" t="str">
            <v>SRIRACHAMONGKOLCHAI CO.,LTD.</v>
          </cell>
          <cell r="N834" t="str">
            <v>5 days</v>
          </cell>
          <cell r="O834" t="str">
            <v>SRMC</v>
          </cell>
        </row>
        <row r="835">
          <cell r="A835" t="str">
            <v>4-097</v>
          </cell>
          <cell r="B835" t="str">
            <v>D3-</v>
          </cell>
          <cell r="C835">
            <v>17</v>
          </cell>
          <cell r="D835" t="str">
            <v>FS / PE / GENERAL / MTN / SUPPORT MTN JOB</v>
          </cell>
          <cell r="E835" t="str">
            <v>ฟิวส์</v>
          </cell>
          <cell r="F835" t="str">
            <v>FUSE "LITTLEFUSE"</v>
          </cell>
          <cell r="G835" t="str">
            <v>10 x 35 MM. 1A 600V</v>
          </cell>
          <cell r="H835">
            <v>147</v>
          </cell>
          <cell r="I835">
            <v>10</v>
          </cell>
          <cell r="J835">
            <v>4</v>
          </cell>
          <cell r="K835" t="str">
            <v>PCS.</v>
          </cell>
          <cell r="L835" t="str">
            <v>LITTLEFUSE</v>
          </cell>
          <cell r="M835" t="str">
            <v>NAWAKARNCHAI SUPPLIES CO.,LTD.</v>
          </cell>
          <cell r="N835" t="str">
            <v>5 days</v>
          </cell>
          <cell r="O835" t="str">
            <v>NWKC</v>
          </cell>
        </row>
        <row r="836">
          <cell r="A836" t="str">
            <v>4-098</v>
          </cell>
          <cell r="B836" t="str">
            <v>D3-</v>
          </cell>
          <cell r="C836">
            <v>17</v>
          </cell>
          <cell r="D836" t="str">
            <v>FS / PE / GENERAL / MTN / SUPPORT MTN JOB</v>
          </cell>
          <cell r="E836" t="str">
            <v>ฟิวส์</v>
          </cell>
          <cell r="F836" t="str">
            <v>FUSE "REGRAND"</v>
          </cell>
          <cell r="G836" t="str">
            <v>10 x 38 MM.6 A #13306</v>
          </cell>
          <cell r="H836">
            <v>28</v>
          </cell>
          <cell r="I836">
            <v>20</v>
          </cell>
          <cell r="J836">
            <v>4</v>
          </cell>
          <cell r="K836" t="str">
            <v>PCS.</v>
          </cell>
          <cell r="L836" t="str">
            <v>-</v>
          </cell>
          <cell r="M836" t="str">
            <v>NAWAKARNCHAI SUPPLIES CO.,LTD.</v>
          </cell>
          <cell r="N836" t="str">
            <v>5 days</v>
          </cell>
          <cell r="O836" t="str">
            <v>NWKC</v>
          </cell>
        </row>
        <row r="837">
          <cell r="A837" t="str">
            <v>4-099</v>
          </cell>
          <cell r="B837" t="str">
            <v>D3-</v>
          </cell>
          <cell r="C837">
            <v>17</v>
          </cell>
          <cell r="D837" t="str">
            <v>FS / PE / GENERAL / MTN / SUPPORT MTN JOB</v>
          </cell>
          <cell r="E837" t="str">
            <v>ฟิวส์</v>
          </cell>
          <cell r="F837" t="str">
            <v>FUSE "LITTLE"</v>
          </cell>
          <cell r="G837" t="str">
            <v>10 x 38 MM. #KLDR3-2/10</v>
          </cell>
          <cell r="H837">
            <v>330</v>
          </cell>
          <cell r="I837">
            <v>10</v>
          </cell>
          <cell r="J837">
            <v>3</v>
          </cell>
          <cell r="K837" t="str">
            <v>PCS.</v>
          </cell>
          <cell r="L837" t="str">
            <v>-</v>
          </cell>
          <cell r="M837" t="str">
            <v>THREE PHASE TRADING CO.,LTD.</v>
          </cell>
          <cell r="N837" t="str">
            <v>5 days</v>
          </cell>
          <cell r="O837" t="str">
            <v>TRPT</v>
          </cell>
        </row>
        <row r="838">
          <cell r="A838" t="str">
            <v>4-100</v>
          </cell>
          <cell r="B838" t="str">
            <v>D3-</v>
          </cell>
          <cell r="C838">
            <v>17</v>
          </cell>
          <cell r="D838" t="str">
            <v>FS / PE / GENERAL / MTN / SUPPORT MTN JOB</v>
          </cell>
          <cell r="E838" t="str">
            <v>ฟิวส์กระเบื้อง  50*21 MM.</v>
          </cell>
          <cell r="F838" t="str">
            <v>FUSE</v>
          </cell>
          <cell r="G838" t="str">
            <v>500V 10Amp E27</v>
          </cell>
          <cell r="H838">
            <v>9</v>
          </cell>
          <cell r="I838">
            <v>5</v>
          </cell>
          <cell r="J838">
            <v>1</v>
          </cell>
          <cell r="K838" t="str">
            <v>PCS.</v>
          </cell>
          <cell r="L838" t="str">
            <v>-</v>
          </cell>
          <cell r="M838" t="str">
            <v>THREE PHASE TRADING CO.,LTD.</v>
          </cell>
          <cell r="N838" t="str">
            <v>5 days</v>
          </cell>
          <cell r="O838" t="str">
            <v>TRPT</v>
          </cell>
        </row>
        <row r="839">
          <cell r="A839" t="str">
            <v>4-101</v>
          </cell>
          <cell r="B839" t="str">
            <v>D3-</v>
          </cell>
          <cell r="C839">
            <v>16</v>
          </cell>
          <cell r="D839" t="str">
            <v>FS / PE / GENERAL / MTN / SUPPORT MTN JOB</v>
          </cell>
          <cell r="E839" t="str">
            <v>ฟิวส์ใบมีด</v>
          </cell>
          <cell r="F839" t="str">
            <v>FUSE LINKS</v>
          </cell>
          <cell r="G839" t="str">
            <v>NH00GL 16Amp</v>
          </cell>
          <cell r="H839">
            <v>150</v>
          </cell>
          <cell r="I839">
            <v>3</v>
          </cell>
          <cell r="J839">
            <v>1</v>
          </cell>
          <cell r="K839" t="str">
            <v>PCS.</v>
          </cell>
          <cell r="L839" t="str">
            <v>LINDER</v>
          </cell>
          <cell r="M839" t="str">
            <v>NAWAKARNCHAI SUPPLIES CO.,LTD.</v>
          </cell>
          <cell r="N839" t="str">
            <v>5 days</v>
          </cell>
          <cell r="O839" t="str">
            <v>NWKC</v>
          </cell>
        </row>
        <row r="840">
          <cell r="A840" t="str">
            <v>4-102</v>
          </cell>
          <cell r="B840" t="str">
            <v>D3-</v>
          </cell>
          <cell r="C840">
            <v>16</v>
          </cell>
          <cell r="D840" t="str">
            <v>FS / PE / GENERAL / MTN / SUPPORT MTN JOB</v>
          </cell>
          <cell r="E840" t="str">
            <v>ฟิวส์ใบมีด</v>
          </cell>
          <cell r="F840" t="str">
            <v>FUSE LINKS</v>
          </cell>
          <cell r="G840" t="str">
            <v>NH00GL 125Amp</v>
          </cell>
          <cell r="H840">
            <v>120</v>
          </cell>
          <cell r="I840">
            <v>5</v>
          </cell>
          <cell r="J840">
            <v>2</v>
          </cell>
          <cell r="K840" t="str">
            <v>PCS.</v>
          </cell>
          <cell r="L840" t="str">
            <v>-</v>
          </cell>
          <cell r="M840" t="str">
            <v>NAWAKARNCHAI SUPPLIES CO.,LTD.</v>
          </cell>
          <cell r="N840" t="str">
            <v>5 days</v>
          </cell>
          <cell r="O840" t="str">
            <v>NWKC</v>
          </cell>
        </row>
        <row r="841">
          <cell r="A841" t="str">
            <v>4-103</v>
          </cell>
          <cell r="B841" t="str">
            <v>D3-</v>
          </cell>
          <cell r="C841">
            <v>39</v>
          </cell>
          <cell r="D841" t="str">
            <v>FS / PE / GENERAL / MTN / SUPPORT MTN JOB</v>
          </cell>
          <cell r="E841" t="str">
            <v>หลอดไฟฮาโลเจน</v>
          </cell>
          <cell r="F841" t="str">
            <v>HALOGEN LAMP</v>
          </cell>
          <cell r="G841" t="str">
            <v>12V 55W</v>
          </cell>
          <cell r="H841">
            <v>95</v>
          </cell>
          <cell r="I841">
            <v>10</v>
          </cell>
          <cell r="J841">
            <v>5</v>
          </cell>
          <cell r="K841" t="str">
            <v>PCS.</v>
          </cell>
          <cell r="L841" t="str">
            <v>-</v>
          </cell>
          <cell r="M841" t="str">
            <v>NAWAKARNCHAI SUPPLIES CO.,LTD.</v>
          </cell>
          <cell r="N841" t="str">
            <v>5 days</v>
          </cell>
          <cell r="O841" t="str">
            <v>NWKC</v>
          </cell>
        </row>
        <row r="842">
          <cell r="A842" t="str">
            <v>4-104</v>
          </cell>
          <cell r="B842" t="str">
            <v>D2-</v>
          </cell>
          <cell r="C842">
            <v>3</v>
          </cell>
          <cell r="D842" t="str">
            <v>FS / PE / GENERAL / MTN / SUPPORT MTN JOB</v>
          </cell>
          <cell r="E842" t="str">
            <v>สวิทช์รอก</v>
          </cell>
          <cell r="F842" t="str">
            <v>HOIST PUSH BUTTON SWITCH</v>
          </cell>
          <cell r="G842" t="str">
            <v>KOB-62</v>
          </cell>
          <cell r="H842">
            <v>385</v>
          </cell>
          <cell r="I842">
            <v>3</v>
          </cell>
          <cell r="J842">
            <v>1</v>
          </cell>
          <cell r="K842" t="str">
            <v>PCS.</v>
          </cell>
          <cell r="L842" t="str">
            <v>-</v>
          </cell>
          <cell r="M842" t="str">
            <v>NAWAKARNCHAI SUPPLIES CO.,LTD.</v>
          </cell>
          <cell r="N842" t="str">
            <v>5 days</v>
          </cell>
          <cell r="O842" t="str">
            <v>NWKC</v>
          </cell>
        </row>
        <row r="843">
          <cell r="A843" t="str">
            <v>4-105</v>
          </cell>
          <cell r="B843" t="str">
            <v>D2-</v>
          </cell>
          <cell r="C843">
            <v>6</v>
          </cell>
          <cell r="D843" t="str">
            <v>FS / PE / GENERAL / MTN / SUPPORT MTN JOB</v>
          </cell>
          <cell r="E843" t="str">
            <v>ขั้วหลอดไฟดวงกลมเล็ก E-12</v>
          </cell>
          <cell r="F843" t="str">
            <v>HOLDER LAMP</v>
          </cell>
          <cell r="G843" t="str">
            <v>E12</v>
          </cell>
          <cell r="H843" t="str">
            <v>-</v>
          </cell>
          <cell r="I843">
            <v>20</v>
          </cell>
          <cell r="J843">
            <v>5</v>
          </cell>
          <cell r="K843" t="str">
            <v>PCS.</v>
          </cell>
          <cell r="L843" t="str">
            <v>-</v>
          </cell>
          <cell r="M843" t="str">
            <v>NAWAKARNCHAI SUPPLIES CO.,LTD.</v>
          </cell>
          <cell r="N843" t="str">
            <v>5 days</v>
          </cell>
          <cell r="O843" t="str">
            <v>NWKC</v>
          </cell>
        </row>
        <row r="844">
          <cell r="A844" t="str">
            <v>4-106</v>
          </cell>
          <cell r="B844" t="str">
            <v>D2-</v>
          </cell>
          <cell r="C844">
            <v>6</v>
          </cell>
          <cell r="D844" t="str">
            <v>FS / PE / GENERAL / MTN / SUPPORT MTN JOB</v>
          </cell>
          <cell r="E844" t="str">
            <v>ขั้วPVCหลอดไฟดวงกลมแบบติดแป้น</v>
          </cell>
          <cell r="F844" t="str">
            <v>HOLDER LAMP</v>
          </cell>
          <cell r="G844" t="str">
            <v>E27-1</v>
          </cell>
          <cell r="H844">
            <v>10</v>
          </cell>
          <cell r="I844">
            <v>5</v>
          </cell>
          <cell r="J844">
            <v>3</v>
          </cell>
          <cell r="K844" t="str">
            <v>PCS.</v>
          </cell>
          <cell r="L844" t="str">
            <v>-</v>
          </cell>
          <cell r="M844" t="str">
            <v>SRIRACHAMONGKOLCHAI CO.,LTD.</v>
          </cell>
          <cell r="N844" t="str">
            <v>5 days</v>
          </cell>
          <cell r="O844" t="str">
            <v>SRMC</v>
          </cell>
        </row>
        <row r="845">
          <cell r="A845" t="str">
            <v>4-107</v>
          </cell>
          <cell r="B845" t="str">
            <v>D2-</v>
          </cell>
          <cell r="C845">
            <v>6</v>
          </cell>
          <cell r="D845" t="str">
            <v>FS / PE / GENERAL / MTN / SUPPORT MTN JOB</v>
          </cell>
          <cell r="E845" t="str">
            <v>ขั้วกระเบื้องหลอดไฟดวงกลมแบบห้อยแขวน</v>
          </cell>
          <cell r="F845" t="str">
            <v>HOLDER LAMP</v>
          </cell>
          <cell r="G845" t="str">
            <v>E27-2</v>
          </cell>
          <cell r="H845">
            <v>15</v>
          </cell>
          <cell r="I845">
            <v>10</v>
          </cell>
          <cell r="J845">
            <v>3</v>
          </cell>
          <cell r="K845" t="str">
            <v>PCS.</v>
          </cell>
          <cell r="L845" t="str">
            <v>-</v>
          </cell>
          <cell r="M845" t="str">
            <v>SRIRACHAMONGKOLCHAI CO.,LTD.</v>
          </cell>
          <cell r="N845" t="str">
            <v>5 days</v>
          </cell>
          <cell r="O845" t="str">
            <v>SRMC</v>
          </cell>
        </row>
        <row r="846">
          <cell r="A846" t="str">
            <v>4-108</v>
          </cell>
          <cell r="B846" t="str">
            <v>D2-</v>
          </cell>
          <cell r="C846">
            <v>6</v>
          </cell>
          <cell r="D846" t="str">
            <v>FS / PE / GENERAL / MTN / SUPPORT MTN JOB</v>
          </cell>
          <cell r="E846" t="str">
            <v>ขั้วกระเบื้องหลอดแสงจันทร์</v>
          </cell>
          <cell r="F846" t="str">
            <v>HOLDER LAMP</v>
          </cell>
          <cell r="G846" t="str">
            <v>E40</v>
          </cell>
          <cell r="H846">
            <v>140</v>
          </cell>
          <cell r="I846">
            <v>5</v>
          </cell>
          <cell r="J846">
            <v>2</v>
          </cell>
          <cell r="K846" t="str">
            <v>PCS.</v>
          </cell>
          <cell r="L846" t="str">
            <v>-</v>
          </cell>
          <cell r="M846" t="str">
            <v>NAWAKARNCHAI SUPPLIES CO.,LTD.</v>
          </cell>
          <cell r="N846" t="str">
            <v>5 days</v>
          </cell>
          <cell r="O846" t="str">
            <v>NWKC</v>
          </cell>
        </row>
        <row r="847">
          <cell r="A847" t="str">
            <v>4-109</v>
          </cell>
          <cell r="B847" t="str">
            <v>D3-</v>
          </cell>
          <cell r="C847">
            <v>11</v>
          </cell>
          <cell r="D847" t="str">
            <v>FS / PE / GENERAL / MTN / SUPPORT MTN JOB</v>
          </cell>
          <cell r="E847" t="str">
            <v>หัวเทียนเตาอบ ห้องสีพลาสติก</v>
          </cell>
          <cell r="F847" t="str">
            <v>IGNITOR ELECTRODE</v>
          </cell>
          <cell r="G847" t="str">
            <v>I-3</v>
          </cell>
          <cell r="H847">
            <v>2125</v>
          </cell>
          <cell r="I847">
            <v>3</v>
          </cell>
          <cell r="J847">
            <v>2</v>
          </cell>
          <cell r="K847" t="str">
            <v>PCS.</v>
          </cell>
          <cell r="L847" t="str">
            <v>AUBURN</v>
          </cell>
          <cell r="M847" t="str">
            <v>INNOVATIVE ENGINEERING CO.,LTD.</v>
          </cell>
          <cell r="N847" t="str">
            <v>5 days</v>
          </cell>
          <cell r="O847" t="str">
            <v>INEC</v>
          </cell>
        </row>
        <row r="848">
          <cell r="A848" t="str">
            <v>4-110</v>
          </cell>
          <cell r="B848" t="str">
            <v>D3-</v>
          </cell>
          <cell r="C848">
            <v>11</v>
          </cell>
          <cell r="D848" t="str">
            <v>FS / PE / GENERAL / MTN / SUPPORT MTN JOB</v>
          </cell>
          <cell r="E848" t="str">
            <v>หัวเทียนเครื่องตัดหญ้า</v>
          </cell>
          <cell r="F848" t="str">
            <v>IGNITOR</v>
          </cell>
          <cell r="G848" t="str">
            <v>WS7F</v>
          </cell>
          <cell r="H848">
            <v>50</v>
          </cell>
          <cell r="I848">
            <v>1</v>
          </cell>
          <cell r="J848">
            <v>0</v>
          </cell>
          <cell r="K848" t="str">
            <v>PCS.</v>
          </cell>
          <cell r="L848" t="str">
            <v>BOSCH</v>
          </cell>
          <cell r="M848" t="str">
            <v>NGUAN HAI SENG</v>
          </cell>
          <cell r="N848" t="str">
            <v>5 days</v>
          </cell>
          <cell r="O848" t="str">
            <v>NGHS</v>
          </cell>
        </row>
        <row r="849">
          <cell r="A849" t="str">
            <v>4-111</v>
          </cell>
          <cell r="B849" t="str">
            <v>D&lt;-</v>
          </cell>
          <cell r="C849" t="str">
            <v>&gt;C</v>
          </cell>
          <cell r="D849" t="str">
            <v>FS / PE / GENERAL / MTN / SUPPORT MTN JOB</v>
          </cell>
          <cell r="E849" t="str">
            <v>โคมไฟโรงงาน</v>
          </cell>
          <cell r="F849" t="str">
            <v>LIGHT FIXTURE</v>
          </cell>
          <cell r="G849" t="str">
            <v>VCK011SC/240</v>
          </cell>
          <cell r="H849">
            <v>320</v>
          </cell>
          <cell r="I849">
            <v>10</v>
          </cell>
          <cell r="J849">
            <v>5</v>
          </cell>
          <cell r="K849" t="str">
            <v>SET</v>
          </cell>
          <cell r="L849" t="str">
            <v>-</v>
          </cell>
          <cell r="M849" t="str">
            <v>NAWAKARNCHAI SUPPLIES CO.,LTD.</v>
          </cell>
          <cell r="N849" t="str">
            <v>5 days</v>
          </cell>
          <cell r="O849" t="str">
            <v>NWKC</v>
          </cell>
        </row>
        <row r="850">
          <cell r="A850" t="str">
            <v>4-112</v>
          </cell>
          <cell r="B850" t="str">
            <v>D3-</v>
          </cell>
          <cell r="C850">
            <v>2</v>
          </cell>
          <cell r="D850" t="str">
            <v>FS / PE / GENERAL / MTN / SUPPORT MTN JOB</v>
          </cell>
          <cell r="E850" t="str">
            <v>สวิทช์</v>
          </cell>
          <cell r="F850" t="str">
            <v>LIMIT SWITCH</v>
          </cell>
          <cell r="G850" t="str">
            <v>AH7650460 10A 250VAC</v>
          </cell>
          <cell r="H850" t="str">
            <v>-</v>
          </cell>
          <cell r="I850">
            <v>5</v>
          </cell>
          <cell r="J850">
            <v>2</v>
          </cell>
          <cell r="K850" t="str">
            <v>PCS.</v>
          </cell>
          <cell r="L850" t="str">
            <v>-</v>
          </cell>
          <cell r="M850" t="str">
            <v>NAWAKARNCHAI SUPPLIES CO.,LTD.</v>
          </cell>
          <cell r="N850" t="str">
            <v>5 days</v>
          </cell>
          <cell r="O850" t="str">
            <v>NWKC</v>
          </cell>
        </row>
        <row r="851">
          <cell r="A851" t="str">
            <v>4-113</v>
          </cell>
          <cell r="B851" t="str">
            <v>D3-</v>
          </cell>
          <cell r="C851">
            <v>1</v>
          </cell>
          <cell r="D851" t="str">
            <v>FS / PE / GENERAL / MTN / SUPPORT MTN JOB</v>
          </cell>
          <cell r="E851" t="str">
            <v>สวิทช์</v>
          </cell>
          <cell r="F851" t="str">
            <v>LIMIT SWITCH</v>
          </cell>
          <cell r="G851" t="str">
            <v>AM1701</v>
          </cell>
          <cell r="H851">
            <v>90</v>
          </cell>
          <cell r="I851">
            <v>5</v>
          </cell>
          <cell r="J851">
            <v>2</v>
          </cell>
          <cell r="K851" t="str">
            <v>PCS.</v>
          </cell>
          <cell r="L851" t="str">
            <v>E-TEN</v>
          </cell>
          <cell r="M851" t="str">
            <v>NAWAKARNCHAI SUPPLIES CO.,LTD.</v>
          </cell>
          <cell r="N851" t="str">
            <v>5 days</v>
          </cell>
          <cell r="O851" t="str">
            <v>NWKC</v>
          </cell>
        </row>
        <row r="852">
          <cell r="A852" t="str">
            <v>4-114</v>
          </cell>
          <cell r="B852" t="str">
            <v>D3-</v>
          </cell>
          <cell r="C852">
            <v>1</v>
          </cell>
          <cell r="D852" t="str">
            <v>FS / PE / GENERAL / MTN / SUPPORT MTN JOB</v>
          </cell>
          <cell r="E852" t="str">
            <v>สวิทช์</v>
          </cell>
          <cell r="F852" t="str">
            <v>LIMIT SWITCH</v>
          </cell>
          <cell r="G852" t="str">
            <v>AM1306</v>
          </cell>
          <cell r="H852">
            <v>94</v>
          </cell>
          <cell r="I852">
            <v>5</v>
          </cell>
          <cell r="J852">
            <v>2</v>
          </cell>
          <cell r="K852" t="str">
            <v>PCS.</v>
          </cell>
          <cell r="L852" t="str">
            <v>E-TEN</v>
          </cell>
          <cell r="M852" t="str">
            <v>NAWAKARNCHAI SUPPLIES CO.,LTD.</v>
          </cell>
          <cell r="N852" t="str">
            <v>5 days</v>
          </cell>
          <cell r="O852" t="str">
            <v>NWKC</v>
          </cell>
        </row>
        <row r="853">
          <cell r="A853" t="str">
            <v>4-115</v>
          </cell>
          <cell r="B853" t="str">
            <v>D1-</v>
          </cell>
          <cell r="C853">
            <v>2</v>
          </cell>
          <cell r="D853" t="str">
            <v>FS / PE / GENERAL / MTN / SUPPORT MTN JOB</v>
          </cell>
          <cell r="E853" t="str">
            <v>สวิทช์</v>
          </cell>
          <cell r="F853" t="str">
            <v>LIMIT SWITCH</v>
          </cell>
          <cell r="G853" t="str">
            <v>WLCA2-2N</v>
          </cell>
          <cell r="H853" t="str">
            <v>-</v>
          </cell>
          <cell r="I853" t="str">
            <v>-</v>
          </cell>
          <cell r="J853" t="str">
            <v>-</v>
          </cell>
          <cell r="K853" t="str">
            <v>PCS.</v>
          </cell>
          <cell r="L853" t="str">
            <v>-</v>
          </cell>
          <cell r="M853" t="e">
            <v>#N/A</v>
          </cell>
          <cell r="N853" t="str">
            <v>5 days</v>
          </cell>
          <cell r="O853" t="str">
            <v>-</v>
          </cell>
        </row>
        <row r="854">
          <cell r="A854" t="str">
            <v>4-116</v>
          </cell>
          <cell r="B854" t="str">
            <v>D1-</v>
          </cell>
          <cell r="C854">
            <v>2</v>
          </cell>
          <cell r="D854" t="str">
            <v>FS / PE / GENERAL / MTN / SUPPORT MTN JOB</v>
          </cell>
          <cell r="E854" t="str">
            <v>สวิทช์</v>
          </cell>
          <cell r="F854" t="str">
            <v>LIMIT SWITCH</v>
          </cell>
          <cell r="G854" t="str">
            <v>WLCA2-55LE</v>
          </cell>
          <cell r="H854" t="str">
            <v>-</v>
          </cell>
          <cell r="I854" t="str">
            <v>-</v>
          </cell>
          <cell r="J854" t="str">
            <v>-</v>
          </cell>
          <cell r="K854" t="str">
            <v>PCS.</v>
          </cell>
          <cell r="L854" t="str">
            <v>-</v>
          </cell>
          <cell r="M854" t="e">
            <v>#N/A</v>
          </cell>
          <cell r="N854" t="str">
            <v>5 days</v>
          </cell>
          <cell r="O854" t="str">
            <v>-</v>
          </cell>
        </row>
        <row r="855">
          <cell r="A855" t="str">
            <v>4-117</v>
          </cell>
          <cell r="B855" t="str">
            <v>D1-</v>
          </cell>
          <cell r="C855">
            <v>2</v>
          </cell>
          <cell r="D855" t="str">
            <v>FS / PE / GENERAL / MTN / SUPPORT MTN JOB</v>
          </cell>
          <cell r="E855" t="str">
            <v>สวิทช์</v>
          </cell>
          <cell r="F855" t="str">
            <v>LIMIT SWITCH</v>
          </cell>
          <cell r="G855" t="str">
            <v>WLCA12-2N</v>
          </cell>
          <cell r="H855" t="str">
            <v>-</v>
          </cell>
          <cell r="I855" t="str">
            <v>-</v>
          </cell>
          <cell r="J855" t="str">
            <v>-</v>
          </cell>
          <cell r="K855" t="str">
            <v>PCS.</v>
          </cell>
          <cell r="L855" t="str">
            <v>-</v>
          </cell>
          <cell r="M855" t="e">
            <v>#N/A</v>
          </cell>
          <cell r="N855" t="str">
            <v>5 days</v>
          </cell>
          <cell r="O855" t="str">
            <v>-</v>
          </cell>
        </row>
        <row r="856">
          <cell r="A856" t="str">
            <v>4-118</v>
          </cell>
          <cell r="B856" t="str">
            <v>D2-</v>
          </cell>
          <cell r="C856">
            <v>4</v>
          </cell>
          <cell r="D856" t="str">
            <v>FS / PE / GENERAL / MTN / SUPPORT MTN JOB</v>
          </cell>
          <cell r="E856" t="str">
            <v>แมคเนติก สวิทช์</v>
          </cell>
          <cell r="F856" t="str">
            <v>MAGNETIC CONTACTOR SWITCH</v>
          </cell>
          <cell r="G856" t="str">
            <v>S-N10 220VAC</v>
          </cell>
          <cell r="H856">
            <v>330</v>
          </cell>
          <cell r="I856">
            <v>2</v>
          </cell>
          <cell r="J856">
            <v>1</v>
          </cell>
          <cell r="K856" t="str">
            <v>PCS.</v>
          </cell>
          <cell r="L856" t="str">
            <v>MITSUBISHI</v>
          </cell>
          <cell r="M856" t="str">
            <v>SRIRACHAMONGKOLCHAI CO.,LTD.</v>
          </cell>
          <cell r="N856" t="str">
            <v>5 days</v>
          </cell>
          <cell r="O856" t="str">
            <v>SRMC</v>
          </cell>
        </row>
        <row r="857">
          <cell r="A857" t="str">
            <v>4-119</v>
          </cell>
          <cell r="B857" t="str">
            <v>D2-</v>
          </cell>
          <cell r="C857">
            <v>4</v>
          </cell>
          <cell r="D857" t="str">
            <v>FS / PE / GENERAL / MTN / SUPPORT MTN JOB</v>
          </cell>
          <cell r="E857" t="str">
            <v>แมคเนติก สวิทช์</v>
          </cell>
          <cell r="F857" t="str">
            <v>MAGNETIC CONTACTOR SWITCH</v>
          </cell>
          <cell r="G857" t="str">
            <v>S-N11 230VAC</v>
          </cell>
          <cell r="H857">
            <v>374</v>
          </cell>
          <cell r="I857">
            <v>2</v>
          </cell>
          <cell r="J857">
            <v>1</v>
          </cell>
          <cell r="K857" t="str">
            <v>PCS.</v>
          </cell>
          <cell r="L857" t="str">
            <v>MITSUBISHI</v>
          </cell>
          <cell r="M857" t="str">
            <v>NAWAKARNCHAI SUPPLIES CO.,LTD.</v>
          </cell>
          <cell r="N857" t="str">
            <v>5 days</v>
          </cell>
          <cell r="O857" t="str">
            <v>NWKC</v>
          </cell>
        </row>
        <row r="858">
          <cell r="A858" t="str">
            <v>4-120</v>
          </cell>
          <cell r="B858" t="str">
            <v>D2-</v>
          </cell>
          <cell r="C858">
            <v>4</v>
          </cell>
          <cell r="D858" t="str">
            <v>FS / PE / GENERAL / MTN / SUPPORT MTN JOB</v>
          </cell>
          <cell r="E858" t="str">
            <v>แมคเนติก สวิทช์</v>
          </cell>
          <cell r="F858" t="str">
            <v>MAGNETIC CONTACTOR SWITCH</v>
          </cell>
          <cell r="G858" t="str">
            <v>S-N12  380VAC</v>
          </cell>
          <cell r="H858">
            <v>455</v>
          </cell>
          <cell r="I858">
            <v>1</v>
          </cell>
          <cell r="J858" t="str">
            <v>1(0)</v>
          </cell>
          <cell r="K858" t="str">
            <v>PCS.</v>
          </cell>
          <cell r="L858" t="str">
            <v>MITSUBISHI</v>
          </cell>
          <cell r="M858" t="str">
            <v>NAWAKARNCHAI SUPPLIES CO.,LTD.</v>
          </cell>
          <cell r="N858" t="str">
            <v>5 days</v>
          </cell>
          <cell r="O858" t="str">
            <v>NWKC</v>
          </cell>
        </row>
        <row r="859">
          <cell r="A859" t="str">
            <v>4-121</v>
          </cell>
          <cell r="B859" t="str">
            <v>D2-</v>
          </cell>
          <cell r="C859">
            <v>4</v>
          </cell>
          <cell r="D859" t="str">
            <v>FS / PE / GENERAL / MTN / SUPPORT MTN JOB</v>
          </cell>
          <cell r="E859" t="str">
            <v>แมคเนติก สวิทช์</v>
          </cell>
          <cell r="F859" t="str">
            <v>MAGNETIC CONTACTOR SWITCH</v>
          </cell>
          <cell r="G859" t="str">
            <v>S-N20 15A 230VAC</v>
          </cell>
          <cell r="H859">
            <v>687</v>
          </cell>
          <cell r="I859">
            <v>2</v>
          </cell>
          <cell r="J859">
            <v>1</v>
          </cell>
          <cell r="K859" t="str">
            <v>PCS.</v>
          </cell>
          <cell r="L859" t="str">
            <v>MITSUBISHI</v>
          </cell>
          <cell r="M859" t="str">
            <v>NAWAKARNCHAI SUPPLIES CO.,LTD.</v>
          </cell>
          <cell r="N859" t="str">
            <v>5 days</v>
          </cell>
          <cell r="O859" t="str">
            <v>NWKC</v>
          </cell>
        </row>
        <row r="860">
          <cell r="A860" t="str">
            <v>4-122</v>
          </cell>
          <cell r="B860" t="str">
            <v>D2-</v>
          </cell>
          <cell r="C860">
            <v>4</v>
          </cell>
          <cell r="D860" t="str">
            <v>FS / PE / GENERAL / MTN / SUPPORT MTN JOB</v>
          </cell>
          <cell r="E860" t="str">
            <v>แมคเนติก สวิทช์</v>
          </cell>
          <cell r="F860" t="str">
            <v>MAGNETIC CONTACTOR SWITCH</v>
          </cell>
          <cell r="G860" t="str">
            <v>S-N50  200VAC</v>
          </cell>
          <cell r="H860" t="str">
            <v>-</v>
          </cell>
          <cell r="I860">
            <v>2</v>
          </cell>
          <cell r="J860">
            <v>1</v>
          </cell>
          <cell r="K860" t="str">
            <v>PCS.</v>
          </cell>
          <cell r="L860" t="str">
            <v>MITSUBISHI</v>
          </cell>
          <cell r="M860" t="str">
            <v>NAWAKARNCHAI SUPPLIES CO.,LTD.</v>
          </cell>
          <cell r="N860" t="str">
            <v>5 days</v>
          </cell>
          <cell r="O860" t="str">
            <v>NWKC</v>
          </cell>
        </row>
        <row r="861">
          <cell r="A861" t="str">
            <v>4-123</v>
          </cell>
          <cell r="B861" t="str">
            <v>D2-</v>
          </cell>
          <cell r="C861">
            <v>4</v>
          </cell>
          <cell r="D861" t="str">
            <v>FS / PE / GENERAL / MTN / SUPPORT MTN JOB</v>
          </cell>
          <cell r="E861" t="str">
            <v>แมคเนติก สวิทช์</v>
          </cell>
          <cell r="F861" t="str">
            <v>MAGNETIC CONTACTOR SWITCH</v>
          </cell>
          <cell r="G861" t="str">
            <v>SC-5-1/110VAC</v>
          </cell>
          <cell r="H861">
            <v>756</v>
          </cell>
          <cell r="I861">
            <v>2</v>
          </cell>
          <cell r="J861" t="str">
            <v>1(0)</v>
          </cell>
          <cell r="K861" t="str">
            <v>PCS.</v>
          </cell>
          <cell r="L861" t="str">
            <v>FUJI</v>
          </cell>
          <cell r="M861" t="str">
            <v>NAWAKARNCHAI SUPPLIES CO.,LTD.</v>
          </cell>
          <cell r="N861" t="str">
            <v>5 days</v>
          </cell>
          <cell r="O861" t="str">
            <v>NWKC</v>
          </cell>
        </row>
        <row r="862">
          <cell r="A862" t="str">
            <v>4-124</v>
          </cell>
          <cell r="B862" t="str">
            <v>D2-</v>
          </cell>
          <cell r="C862">
            <v>4</v>
          </cell>
          <cell r="D862" t="str">
            <v>FS / PE / GENERAL / MTN / SUPPORT MTN JOB</v>
          </cell>
          <cell r="E862" t="str">
            <v>แมคเนติก สวิทช์</v>
          </cell>
          <cell r="F862" t="str">
            <v>MAGNETIC CONTACTOR SWITCH</v>
          </cell>
          <cell r="G862" t="str">
            <v>SC-05 220VAC</v>
          </cell>
          <cell r="H862">
            <v>528</v>
          </cell>
          <cell r="I862">
            <v>1</v>
          </cell>
          <cell r="J862" t="str">
            <v>1(0)</v>
          </cell>
          <cell r="K862" t="str">
            <v>PCS.</v>
          </cell>
          <cell r="L862" t="str">
            <v>FUJI</v>
          </cell>
          <cell r="M862" t="str">
            <v>NAWAKARNCHAI SUPPLIES CO.,LTD.</v>
          </cell>
          <cell r="N862" t="str">
            <v>5 days</v>
          </cell>
          <cell r="O862" t="str">
            <v>NWKC</v>
          </cell>
        </row>
        <row r="863">
          <cell r="A863" t="str">
            <v>4-125</v>
          </cell>
          <cell r="B863" t="str">
            <v>D2-</v>
          </cell>
          <cell r="C863">
            <v>4</v>
          </cell>
          <cell r="D863" t="str">
            <v>FS / PE / GENERAL / MTN / SUPPORT MTN JOB</v>
          </cell>
          <cell r="E863" t="str">
            <v>แมคเนติก สวิทช์</v>
          </cell>
          <cell r="F863" t="str">
            <v>MAGNETIC CONTACTOR SWITCH</v>
          </cell>
          <cell r="G863" t="str">
            <v>SW-5-1/3H 110V</v>
          </cell>
          <cell r="H863" t="str">
            <v>-</v>
          </cell>
          <cell r="I863">
            <v>2</v>
          </cell>
          <cell r="J863">
            <v>1</v>
          </cell>
          <cell r="K863" t="str">
            <v>PCS.</v>
          </cell>
          <cell r="L863" t="str">
            <v>MITSUBISHI</v>
          </cell>
          <cell r="M863" t="str">
            <v>NAWAKARNCHAI SUPPLIES CO.,LTD.</v>
          </cell>
          <cell r="N863" t="str">
            <v>5 days</v>
          </cell>
          <cell r="O863" t="str">
            <v>NWKC</v>
          </cell>
        </row>
        <row r="864">
          <cell r="A864" t="str">
            <v>4-126</v>
          </cell>
          <cell r="B864" t="str">
            <v>D2-</v>
          </cell>
          <cell r="C864">
            <v>3</v>
          </cell>
          <cell r="D864" t="str">
            <v>FS / PE / GENERAL / MTN / SUPPORT MTN JOB</v>
          </cell>
          <cell r="E864" t="str">
            <v>แมคเนติก สวิทช์</v>
          </cell>
          <cell r="F864" t="str">
            <v>MAGNETIC CONTACTOR SWITCH</v>
          </cell>
          <cell r="G864" t="str">
            <v>S-K 35  220V</v>
          </cell>
          <cell r="H864" t="str">
            <v>-</v>
          </cell>
          <cell r="I864">
            <v>2</v>
          </cell>
          <cell r="J864">
            <v>1</v>
          </cell>
          <cell r="K864" t="str">
            <v>PCS.</v>
          </cell>
          <cell r="L864" t="str">
            <v>MITSUBISHI</v>
          </cell>
          <cell r="M864" t="str">
            <v>NAWAKARNCHAI SUPPLIES CO.,LTD.</v>
          </cell>
          <cell r="N864" t="str">
            <v>5 days</v>
          </cell>
          <cell r="O864" t="str">
            <v>NWKC</v>
          </cell>
        </row>
        <row r="865">
          <cell r="A865" t="str">
            <v>4-127</v>
          </cell>
          <cell r="B865" t="str">
            <v>D2-</v>
          </cell>
          <cell r="C865">
            <v>3</v>
          </cell>
          <cell r="D865" t="str">
            <v>FS / PE / GENERAL / MTN / SUPPORT MTN JOB</v>
          </cell>
          <cell r="E865" t="str">
            <v>แมคเนติก สวิทช์</v>
          </cell>
          <cell r="F865" t="str">
            <v>MAGNETIC CONTACTOR SWITCH</v>
          </cell>
          <cell r="G865" t="str">
            <v>SH-4/8  110VAC    6N/O  2N/C</v>
          </cell>
          <cell r="H865">
            <v>810</v>
          </cell>
          <cell r="I865">
            <v>4</v>
          </cell>
          <cell r="J865">
            <v>1</v>
          </cell>
          <cell r="K865" t="str">
            <v>SET</v>
          </cell>
          <cell r="L865" t="str">
            <v>-</v>
          </cell>
          <cell r="M865" t="str">
            <v>NAWAKARNCHAI SUPPLIES CO.,LTD.</v>
          </cell>
          <cell r="N865" t="str">
            <v>5 days</v>
          </cell>
          <cell r="O865" t="str">
            <v>NWKC</v>
          </cell>
        </row>
        <row r="866">
          <cell r="A866" t="str">
            <v>4-128</v>
          </cell>
          <cell r="B866" t="str">
            <v>D2-</v>
          </cell>
          <cell r="C866">
            <v>1</v>
          </cell>
          <cell r="D866" t="str">
            <v>FS / PE / GENERAL / MTN / SUPPORT MTN JOB</v>
          </cell>
          <cell r="E866" t="str">
            <v>หลอดไฟแสงจันทร์</v>
          </cell>
          <cell r="F866" t="str">
            <v>MERCURY LAMP "PHILIPS"</v>
          </cell>
          <cell r="G866" t="str">
            <v xml:space="preserve">HPL-N 250W E40 </v>
          </cell>
          <cell r="H866">
            <v>420</v>
          </cell>
          <cell r="I866">
            <v>2</v>
          </cell>
          <cell r="J866">
            <v>1</v>
          </cell>
          <cell r="K866" t="str">
            <v>PCS.</v>
          </cell>
          <cell r="L866" t="str">
            <v>PHILLIPS</v>
          </cell>
          <cell r="M866" t="str">
            <v>NAWAKARNCHAI SUPPLIES CO.,LTD.</v>
          </cell>
          <cell r="N866" t="str">
            <v>5 days</v>
          </cell>
          <cell r="O866" t="str">
            <v>NWKC</v>
          </cell>
        </row>
        <row r="867">
          <cell r="A867" t="str">
            <v>4-129</v>
          </cell>
          <cell r="B867" t="str">
            <v>D2-</v>
          </cell>
          <cell r="C867">
            <v>1</v>
          </cell>
          <cell r="D867" t="str">
            <v>FS / PE / GENERAL / MTN / SUPPORT MTN JOB</v>
          </cell>
          <cell r="E867" t="str">
            <v>หลอดไฟแสงจันทร์</v>
          </cell>
          <cell r="F867" t="str">
            <v>MERCURY LAMP "PHILIPS"</v>
          </cell>
          <cell r="G867" t="str">
            <v xml:space="preserve">HPL-N 400W E40 </v>
          </cell>
          <cell r="H867">
            <v>570</v>
          </cell>
          <cell r="I867">
            <v>2</v>
          </cell>
          <cell r="J867">
            <v>1</v>
          </cell>
          <cell r="K867" t="str">
            <v>PCS.</v>
          </cell>
          <cell r="L867" t="str">
            <v>PHILLIPS</v>
          </cell>
          <cell r="M867" t="str">
            <v>NAWAKARNCHAI SUPPLIES CO.,LTD.</v>
          </cell>
          <cell r="N867" t="str">
            <v>5 days</v>
          </cell>
          <cell r="O867" t="str">
            <v>NWKC</v>
          </cell>
        </row>
        <row r="868">
          <cell r="A868" t="str">
            <v>4-130</v>
          </cell>
          <cell r="B868" t="str">
            <v>D2-</v>
          </cell>
          <cell r="C868">
            <v>2</v>
          </cell>
          <cell r="D868" t="str">
            <v>FS / PE / GENERAL / MTN / SUPPORT MTN JOB</v>
          </cell>
          <cell r="E868" t="str">
            <v>หลอดไฟแสงจันทร์</v>
          </cell>
          <cell r="F868" t="str">
            <v>MERCURY LAMP "PHILIPS"</v>
          </cell>
          <cell r="G868" t="str">
            <v xml:space="preserve">ML500W E40 </v>
          </cell>
          <cell r="H868">
            <v>616</v>
          </cell>
          <cell r="I868">
            <v>2</v>
          </cell>
          <cell r="J868">
            <v>1</v>
          </cell>
          <cell r="K868" t="str">
            <v>PCS.</v>
          </cell>
          <cell r="L868" t="str">
            <v>PHILLIPS</v>
          </cell>
          <cell r="M868" t="str">
            <v>NAWAKARNCHAI SUPPLIES CO.,LTD.</v>
          </cell>
          <cell r="N868" t="str">
            <v>5 days</v>
          </cell>
          <cell r="O868" t="str">
            <v>NWKC</v>
          </cell>
        </row>
        <row r="869">
          <cell r="A869" t="str">
            <v>4-131</v>
          </cell>
          <cell r="B869" t="str">
            <v>D3-</v>
          </cell>
          <cell r="C869">
            <v>3</v>
          </cell>
          <cell r="D869" t="str">
            <v>FS / PE / GENERAL / MTN / SUPPORT MTN JOB</v>
          </cell>
          <cell r="E869" t="str">
            <v>เบสิคสวิทช์</v>
          </cell>
          <cell r="F869" t="str">
            <v>BASIC SWITCH</v>
          </cell>
          <cell r="G869" t="str">
            <v>SS-5 5A 125VAC</v>
          </cell>
          <cell r="H869">
            <v>19</v>
          </cell>
          <cell r="I869">
            <v>10</v>
          </cell>
          <cell r="J869">
            <v>3</v>
          </cell>
          <cell r="K869" t="str">
            <v>PCS.</v>
          </cell>
          <cell r="L869" t="str">
            <v>OMRON</v>
          </cell>
          <cell r="M869" t="str">
            <v>NAWAKARNCHAI SUPPLIES CO.,LTD.</v>
          </cell>
          <cell r="N869" t="str">
            <v>5 days</v>
          </cell>
          <cell r="O869" t="str">
            <v>NWKC</v>
          </cell>
        </row>
        <row r="870">
          <cell r="A870" t="str">
            <v>4-132</v>
          </cell>
          <cell r="B870" t="str">
            <v>Under</v>
          </cell>
          <cell r="C870" t="str">
            <v>D1</v>
          </cell>
          <cell r="D870" t="str">
            <v>FS / PE / GENERAL / MTN / SUPPORT MTN JOB</v>
          </cell>
          <cell r="E870" t="str">
            <v>มอเตอร์ 1/4 PH 220VAC</v>
          </cell>
          <cell r="F870" t="str">
            <v>MOTOR "MITSUBISHI"</v>
          </cell>
          <cell r="G870" t="str">
            <v>1/4 PH 220VAC</v>
          </cell>
          <cell r="H870">
            <v>992</v>
          </cell>
          <cell r="I870">
            <v>2</v>
          </cell>
          <cell r="J870" t="str">
            <v>1(0)</v>
          </cell>
          <cell r="K870" t="str">
            <v>PCS.</v>
          </cell>
          <cell r="L870" t="str">
            <v>MITSUBISHI</v>
          </cell>
          <cell r="M870" t="str">
            <v>NAWAKARNCHAI SUPPLIES CO.,LTD.</v>
          </cell>
          <cell r="N870" t="str">
            <v>5 days</v>
          </cell>
          <cell r="O870" t="str">
            <v>NWKC</v>
          </cell>
        </row>
        <row r="871">
          <cell r="A871" t="str">
            <v>4-133</v>
          </cell>
          <cell r="B871" t="str">
            <v>D2-</v>
          </cell>
          <cell r="C871">
            <v>1</v>
          </cell>
          <cell r="D871" t="str">
            <v>FS / PE / GENERAL / MTN / SUPPORT MTN JOB</v>
          </cell>
          <cell r="E871" t="str">
            <v>เบรคเกอร์</v>
          </cell>
          <cell r="F871" t="str">
            <v>NO FUSE BREAKER</v>
          </cell>
          <cell r="G871" t="str">
            <v>NF30-CS 2P 10A</v>
          </cell>
          <cell r="H871">
            <v>375</v>
          </cell>
          <cell r="I871">
            <v>2</v>
          </cell>
          <cell r="J871">
            <v>1</v>
          </cell>
          <cell r="K871" t="str">
            <v>PCS.</v>
          </cell>
          <cell r="L871" t="str">
            <v>MITSUBISHI</v>
          </cell>
          <cell r="M871" t="str">
            <v>SRIRACHAMONGKOLCHAI CO.,LTD.</v>
          </cell>
          <cell r="N871" t="str">
            <v>5 days</v>
          </cell>
          <cell r="O871" t="str">
            <v>SRMC</v>
          </cell>
        </row>
        <row r="872">
          <cell r="A872" t="str">
            <v>4-134</v>
          </cell>
          <cell r="B872" t="str">
            <v>D2-</v>
          </cell>
          <cell r="C872">
            <v>1</v>
          </cell>
          <cell r="D872" t="str">
            <v>FS / PE / GENERAL / MTN / SUPPORT MTN JOB</v>
          </cell>
          <cell r="E872" t="str">
            <v>เบรคเกอร์</v>
          </cell>
          <cell r="F872" t="str">
            <v>NO FUSE BREAKER</v>
          </cell>
          <cell r="G872" t="str">
            <v>NF30-CS 2P 15A</v>
          </cell>
          <cell r="H872">
            <v>343</v>
          </cell>
          <cell r="I872">
            <v>2</v>
          </cell>
          <cell r="J872">
            <v>1</v>
          </cell>
          <cell r="K872" t="str">
            <v>PCS.</v>
          </cell>
          <cell r="L872" t="str">
            <v>MITSUBISHI</v>
          </cell>
          <cell r="M872" t="str">
            <v>NAWAKARNCHAI SUPPLIES CO.,LTD.</v>
          </cell>
          <cell r="N872" t="str">
            <v>5 days</v>
          </cell>
          <cell r="O872" t="str">
            <v>NWKC</v>
          </cell>
        </row>
        <row r="873">
          <cell r="A873" t="str">
            <v>4-135</v>
          </cell>
          <cell r="B873" t="str">
            <v>D2-</v>
          </cell>
          <cell r="C873">
            <v>2</v>
          </cell>
          <cell r="D873" t="str">
            <v>FS / PE / GENERAL / MTN / SUPPORT MTN JOB</v>
          </cell>
          <cell r="E873" t="str">
            <v>เบรคเกอร์</v>
          </cell>
          <cell r="F873" t="str">
            <v>NO FUSE BREAKER</v>
          </cell>
          <cell r="G873" t="str">
            <v>NF30-SS  3A  3P</v>
          </cell>
          <cell r="H873" t="str">
            <v>-</v>
          </cell>
          <cell r="I873">
            <v>1</v>
          </cell>
          <cell r="J873" t="str">
            <v>1(0)</v>
          </cell>
          <cell r="K873" t="str">
            <v>PCS.</v>
          </cell>
          <cell r="L873" t="str">
            <v>MITSUBISHI</v>
          </cell>
          <cell r="M873" t="str">
            <v>NAWAKARNCHAI SUPPLIES CO.,LTD.</v>
          </cell>
          <cell r="N873" t="str">
            <v>5 days</v>
          </cell>
          <cell r="O873" t="str">
            <v>NWKC</v>
          </cell>
        </row>
        <row r="874">
          <cell r="A874" t="str">
            <v>4-136</v>
          </cell>
          <cell r="B874" t="str">
            <v>D2-</v>
          </cell>
          <cell r="C874">
            <v>2</v>
          </cell>
          <cell r="D874" t="str">
            <v>FS / PE / GENERAL / MTN / SUPPORT MTN JOB</v>
          </cell>
          <cell r="E874" t="str">
            <v>เบรคเกอร์</v>
          </cell>
          <cell r="F874" t="str">
            <v>NO FUSE BREAKER</v>
          </cell>
          <cell r="G874" t="str">
            <v>NF30-CS 15A  3P</v>
          </cell>
          <cell r="H874">
            <v>550</v>
          </cell>
          <cell r="I874">
            <v>1</v>
          </cell>
          <cell r="J874" t="str">
            <v>1(0)</v>
          </cell>
          <cell r="K874" t="str">
            <v>PCS.</v>
          </cell>
          <cell r="L874" t="str">
            <v>MITSUBISHI</v>
          </cell>
          <cell r="M874" t="str">
            <v>NAWAKARNCHAI SUPPLIES CO.,LTD.</v>
          </cell>
          <cell r="N874" t="str">
            <v>5 days</v>
          </cell>
          <cell r="O874" t="str">
            <v>NWKC</v>
          </cell>
        </row>
        <row r="875">
          <cell r="A875" t="str">
            <v>4-137</v>
          </cell>
          <cell r="B875" t="str">
            <v>D2-</v>
          </cell>
          <cell r="C875">
            <v>2</v>
          </cell>
          <cell r="D875" t="str">
            <v>FS / PE / GENERAL / MTN / SUPPORT MTN JOB</v>
          </cell>
          <cell r="E875" t="str">
            <v>เบรคเกอร์</v>
          </cell>
          <cell r="F875" t="str">
            <v>NO FUSE BREAKER</v>
          </cell>
          <cell r="G875" t="str">
            <v>NF32 SW 16A 3P</v>
          </cell>
          <cell r="H875">
            <v>1008</v>
          </cell>
          <cell r="I875">
            <v>1</v>
          </cell>
          <cell r="J875" t="str">
            <v>1(0)</v>
          </cell>
          <cell r="K875" t="str">
            <v>PCS.</v>
          </cell>
          <cell r="L875" t="str">
            <v>MITSUBISHI</v>
          </cell>
          <cell r="M875" t="str">
            <v>NAWAKARNCHAI SUPPLIES CO.,LTD.</v>
          </cell>
          <cell r="N875" t="str">
            <v>5 days</v>
          </cell>
          <cell r="O875" t="str">
            <v>NWKC</v>
          </cell>
        </row>
        <row r="876">
          <cell r="A876" t="str">
            <v>4-138</v>
          </cell>
          <cell r="B876" t="str">
            <v>D2-</v>
          </cell>
          <cell r="C876">
            <v>2</v>
          </cell>
          <cell r="D876" t="str">
            <v>FS / PE / GENERAL / MTN / SUPPORT MTN JOB</v>
          </cell>
          <cell r="E876" t="str">
            <v>เบรคเกอร์</v>
          </cell>
          <cell r="F876" t="str">
            <v>NO FUSE BREAKER</v>
          </cell>
          <cell r="G876" t="str">
            <v>NF30-CS 20A 3P</v>
          </cell>
          <cell r="H876">
            <v>517</v>
          </cell>
          <cell r="I876">
            <v>1</v>
          </cell>
          <cell r="J876" t="str">
            <v>1(0)</v>
          </cell>
          <cell r="K876" t="str">
            <v>PCS.</v>
          </cell>
          <cell r="L876" t="str">
            <v>MITSUBISHI</v>
          </cell>
          <cell r="M876" t="str">
            <v>NAWAKARNCHAI SUPPLIES CO.,LTD.</v>
          </cell>
          <cell r="N876" t="str">
            <v>5 days</v>
          </cell>
          <cell r="O876" t="str">
            <v>NWKC</v>
          </cell>
        </row>
        <row r="877">
          <cell r="A877" t="str">
            <v>4-139</v>
          </cell>
          <cell r="B877" t="str">
            <v>D2-</v>
          </cell>
          <cell r="C877">
            <v>2</v>
          </cell>
          <cell r="D877" t="str">
            <v>FS / PE / GENERAL / MTN / SUPPORT MTN JOB</v>
          </cell>
          <cell r="E877" t="str">
            <v>เบรคเกอร์</v>
          </cell>
          <cell r="F877" t="str">
            <v>NO FUSE BREAKER</v>
          </cell>
          <cell r="G877" t="str">
            <v>NF30-CS 30A 3P</v>
          </cell>
          <cell r="H877">
            <v>540</v>
          </cell>
          <cell r="I877">
            <v>1</v>
          </cell>
          <cell r="J877" t="str">
            <v>1(0)</v>
          </cell>
          <cell r="K877" t="str">
            <v>PCS.</v>
          </cell>
          <cell r="L877" t="str">
            <v>MITSUBISHI</v>
          </cell>
          <cell r="M877" t="str">
            <v>SRIRACHAMONGKOLCHAI CO.,LTD.</v>
          </cell>
          <cell r="N877" t="str">
            <v>5 days</v>
          </cell>
          <cell r="O877" t="str">
            <v>SRMC</v>
          </cell>
        </row>
        <row r="878">
          <cell r="A878" t="str">
            <v>4-140</v>
          </cell>
          <cell r="B878" t="str">
            <v>D2-</v>
          </cell>
          <cell r="C878">
            <v>2</v>
          </cell>
          <cell r="D878" t="str">
            <v>FS / PE / GENERAL / MTN / SUPPORT MTN JOB</v>
          </cell>
          <cell r="E878" t="str">
            <v>เบรคเกอร์</v>
          </cell>
          <cell r="F878" t="str">
            <v>NO FUSE BREAKER</v>
          </cell>
          <cell r="G878" t="str">
            <v>NF30-SP 30A  3P</v>
          </cell>
          <cell r="H878">
            <v>1015</v>
          </cell>
          <cell r="I878">
            <v>1</v>
          </cell>
          <cell r="J878" t="str">
            <v>1(0)</v>
          </cell>
          <cell r="K878" t="str">
            <v>PCS.</v>
          </cell>
          <cell r="L878" t="str">
            <v>MITSUBISHI</v>
          </cell>
          <cell r="M878" t="str">
            <v>NAWAKARNCHAI SUPPLIES CO.,LTD.</v>
          </cell>
          <cell r="N878" t="str">
            <v>5 days</v>
          </cell>
          <cell r="O878" t="str">
            <v>NWKC</v>
          </cell>
        </row>
        <row r="879">
          <cell r="A879" t="str">
            <v>4-141</v>
          </cell>
          <cell r="B879" t="str">
            <v>D2-</v>
          </cell>
          <cell r="C879">
            <v>2</v>
          </cell>
          <cell r="D879" t="str">
            <v>FS / PE / GENERAL / MTN / SUPPORT MTN JOB</v>
          </cell>
          <cell r="E879" t="str">
            <v>เบรคเกอร์</v>
          </cell>
          <cell r="F879" t="str">
            <v>NO FUSE BREAKER</v>
          </cell>
          <cell r="G879" t="str">
            <v>NF32-SW 10A  3P</v>
          </cell>
          <cell r="H879">
            <v>1008</v>
          </cell>
          <cell r="I879">
            <v>1</v>
          </cell>
          <cell r="J879" t="str">
            <v>1(0)</v>
          </cell>
          <cell r="K879" t="str">
            <v>PCS.</v>
          </cell>
          <cell r="L879" t="str">
            <v>MITSUBISHI</v>
          </cell>
          <cell r="M879" t="str">
            <v>NAWAKARNCHAI SUPPLIES CO.,LTD.</v>
          </cell>
          <cell r="N879" t="str">
            <v>5 days</v>
          </cell>
          <cell r="O879" t="str">
            <v>NWKC</v>
          </cell>
        </row>
        <row r="880">
          <cell r="A880" t="str">
            <v>4-142</v>
          </cell>
          <cell r="B880" t="str">
            <v>D2-</v>
          </cell>
          <cell r="C880">
            <v>2</v>
          </cell>
          <cell r="D880" t="str">
            <v>FS / PE / GENERAL / MTN / SUPPORT MTN JOB</v>
          </cell>
          <cell r="E880" t="str">
            <v>เบรคเกอร์</v>
          </cell>
          <cell r="F880" t="str">
            <v>NO FUSE BREAKER</v>
          </cell>
          <cell r="G880" t="str">
            <v>NF32-SW 32A  3P</v>
          </cell>
          <cell r="H880" t="str">
            <v>-</v>
          </cell>
          <cell r="I880">
            <v>1</v>
          </cell>
          <cell r="J880" t="str">
            <v>1(0)</v>
          </cell>
          <cell r="K880" t="str">
            <v>PCS.</v>
          </cell>
          <cell r="L880" t="str">
            <v>MITSUBISHI</v>
          </cell>
          <cell r="M880" t="str">
            <v>NAWAKARNCHAI SUPPLIES CO.,LTD.</v>
          </cell>
          <cell r="N880" t="str">
            <v>5 days</v>
          </cell>
          <cell r="O880" t="str">
            <v>NWKC</v>
          </cell>
        </row>
        <row r="881">
          <cell r="A881" t="str">
            <v>4-143</v>
          </cell>
          <cell r="B881" t="str">
            <v>D2-</v>
          </cell>
          <cell r="C881">
            <v>2</v>
          </cell>
          <cell r="D881" t="str">
            <v>FS / PE / GENERAL / MTN / SUPPORT MTN JOB</v>
          </cell>
          <cell r="E881" t="str">
            <v>เบรคเกอร์</v>
          </cell>
          <cell r="F881" t="str">
            <v>NO FUSE BREAKER</v>
          </cell>
          <cell r="G881" t="str">
            <v>NF50-HP 50A  3P</v>
          </cell>
          <cell r="H881" t="str">
            <v>-</v>
          </cell>
          <cell r="I881">
            <v>1</v>
          </cell>
          <cell r="J881" t="str">
            <v>1(0)</v>
          </cell>
          <cell r="K881" t="str">
            <v>PCS.</v>
          </cell>
          <cell r="L881" t="str">
            <v>MITSUBISHI</v>
          </cell>
          <cell r="M881" t="str">
            <v>NAWAKARNCHAI SUPPLIES CO.,LTD.</v>
          </cell>
          <cell r="N881" t="str">
            <v>5 days</v>
          </cell>
          <cell r="O881" t="str">
            <v>NWKC</v>
          </cell>
        </row>
        <row r="882">
          <cell r="A882" t="str">
            <v>4-144</v>
          </cell>
          <cell r="B882" t="str">
            <v>D2-</v>
          </cell>
          <cell r="C882">
            <v>2</v>
          </cell>
          <cell r="D882" t="str">
            <v>FS / PE / GENERAL / MTN / SUPPORT MTN JOB</v>
          </cell>
          <cell r="E882" t="str">
            <v>เบรคเกอร์</v>
          </cell>
          <cell r="F882" t="str">
            <v>NO FUSE BREAKER</v>
          </cell>
          <cell r="G882" t="str">
            <v>NF63HW 50A 3P</v>
          </cell>
          <cell r="H882">
            <v>1225</v>
          </cell>
          <cell r="I882">
            <v>1</v>
          </cell>
          <cell r="J882" t="str">
            <v>1(0)</v>
          </cell>
          <cell r="K882" t="str">
            <v>PCS.</v>
          </cell>
          <cell r="L882" t="str">
            <v>MITSUBISHI</v>
          </cell>
          <cell r="M882" t="str">
            <v>NAWAKARNCHAI SUPPLIES CO.,LTD.</v>
          </cell>
          <cell r="N882" t="str">
            <v>5 days</v>
          </cell>
          <cell r="O882" t="str">
            <v>NWKC</v>
          </cell>
        </row>
        <row r="883">
          <cell r="A883" t="str">
            <v>4-145</v>
          </cell>
          <cell r="B883" t="str">
            <v>D3-</v>
          </cell>
          <cell r="C883" t="str">
            <v>-</v>
          </cell>
          <cell r="D883" t="str">
            <v>FS / PE / GENERAL / MTN / SUPPORT MTN JOB</v>
          </cell>
          <cell r="E883" t="str">
            <v>สลิปต่อสายแบบเปลือย</v>
          </cell>
          <cell r="F883" t="str">
            <v>NON INSULATE CONNECTOR</v>
          </cell>
          <cell r="G883" t="str">
            <v>B-22</v>
          </cell>
          <cell r="H883">
            <v>7</v>
          </cell>
          <cell r="I883">
            <v>5</v>
          </cell>
          <cell r="J883">
            <v>1</v>
          </cell>
          <cell r="K883" t="str">
            <v>PCS.</v>
          </cell>
          <cell r="L883" t="str">
            <v>-</v>
          </cell>
          <cell r="M883" t="str">
            <v>NAWAKARNCHAI SUPPLIES CO.,LTD.</v>
          </cell>
          <cell r="N883" t="str">
            <v>5 days</v>
          </cell>
          <cell r="O883" t="str">
            <v>NWKC</v>
          </cell>
        </row>
        <row r="884">
          <cell r="A884" t="str">
            <v>4-146</v>
          </cell>
          <cell r="B884" t="str">
            <v>D3-</v>
          </cell>
          <cell r="C884">
            <v>61</v>
          </cell>
          <cell r="D884" t="str">
            <v>FS / PE / GENERAL / MTN / SUPPORT MTN JOB</v>
          </cell>
          <cell r="E884" t="str">
            <v>หางปลาหัวกลมแบบเปลือย</v>
          </cell>
          <cell r="F884" t="str">
            <v>NON INSULATE TERMINALS (RING TYPE)</v>
          </cell>
          <cell r="G884" t="str">
            <v>5.5-8</v>
          </cell>
          <cell r="H884">
            <v>1.4</v>
          </cell>
          <cell r="I884">
            <v>50</v>
          </cell>
          <cell r="J884">
            <v>5</v>
          </cell>
          <cell r="K884" t="str">
            <v>PCS.</v>
          </cell>
          <cell r="L884" t="str">
            <v>-</v>
          </cell>
          <cell r="M884" t="str">
            <v>SRIRACHAMONGKOLCHAI CO.,LTD.</v>
          </cell>
          <cell r="N884" t="str">
            <v>5 days</v>
          </cell>
          <cell r="O884" t="str">
            <v>SRMC</v>
          </cell>
        </row>
        <row r="885">
          <cell r="A885" t="str">
            <v>4-147</v>
          </cell>
          <cell r="B885" t="str">
            <v>D3-</v>
          </cell>
          <cell r="C885">
            <v>61</v>
          </cell>
          <cell r="D885" t="str">
            <v>FS / PE / GENERAL / MTN / SUPPORT MTN JOB</v>
          </cell>
          <cell r="E885" t="str">
            <v>หางปลาหัวกลมแบบเปลือย</v>
          </cell>
          <cell r="F885" t="str">
            <v>NON INSULATE TERMINALS (RING TYPE)</v>
          </cell>
          <cell r="G885" t="str">
            <v>6-6</v>
          </cell>
          <cell r="H885" t="str">
            <v>-</v>
          </cell>
          <cell r="I885">
            <v>20</v>
          </cell>
          <cell r="J885">
            <v>5</v>
          </cell>
          <cell r="K885" t="str">
            <v>PCS.</v>
          </cell>
          <cell r="L885" t="str">
            <v>-</v>
          </cell>
          <cell r="M885" t="str">
            <v>SRIRACHAMONGKOLCHAI CO.,LTD.</v>
          </cell>
          <cell r="N885" t="str">
            <v>5 days</v>
          </cell>
          <cell r="O885" t="str">
            <v>SRMC</v>
          </cell>
        </row>
        <row r="886">
          <cell r="A886" t="str">
            <v>4-148</v>
          </cell>
          <cell r="B886" t="str">
            <v>D3-</v>
          </cell>
          <cell r="C886">
            <v>62</v>
          </cell>
          <cell r="D886" t="str">
            <v>FS / PE / GENERAL / MTN / SUPPORT MTN JOB</v>
          </cell>
          <cell r="E886" t="str">
            <v>หางปลาหัวกลมแบบเปลือย</v>
          </cell>
          <cell r="F886" t="str">
            <v>NON INSULATE TERMINALS (RING TYPE)</v>
          </cell>
          <cell r="G886" t="str">
            <v>8-6</v>
          </cell>
          <cell r="H886">
            <v>1.8</v>
          </cell>
          <cell r="I886">
            <v>30</v>
          </cell>
          <cell r="J886">
            <v>10</v>
          </cell>
          <cell r="K886" t="str">
            <v>PCS.</v>
          </cell>
          <cell r="L886" t="str">
            <v>-</v>
          </cell>
          <cell r="M886" t="str">
            <v>NAWAKARNCHAI SUPPLIES CO.,LTD.</v>
          </cell>
          <cell r="N886" t="str">
            <v>5 days</v>
          </cell>
          <cell r="O886" t="str">
            <v>NWKC</v>
          </cell>
        </row>
        <row r="887">
          <cell r="A887" t="str">
            <v>4-149</v>
          </cell>
          <cell r="B887" t="str">
            <v>D3-</v>
          </cell>
          <cell r="C887">
            <v>62</v>
          </cell>
          <cell r="D887" t="str">
            <v>FS / PE / GENERAL / MTN / SUPPORT MTN JOB</v>
          </cell>
          <cell r="E887" t="str">
            <v>หางปลาหัวกลมแบบเปลือย</v>
          </cell>
          <cell r="F887" t="str">
            <v>NON INSULATE TERMINALS (RING TYPE)</v>
          </cell>
          <cell r="G887" t="str">
            <v>8-8</v>
          </cell>
          <cell r="H887">
            <v>3</v>
          </cell>
          <cell r="I887">
            <v>20</v>
          </cell>
          <cell r="J887">
            <v>5</v>
          </cell>
          <cell r="K887" t="str">
            <v>PCS.</v>
          </cell>
          <cell r="L887" t="str">
            <v>-</v>
          </cell>
          <cell r="M887" t="str">
            <v>SRIRACHAMONGKOLCHAI CO.,LTD.</v>
          </cell>
          <cell r="N887" t="str">
            <v>5 days</v>
          </cell>
          <cell r="O887" t="str">
            <v>SRMC</v>
          </cell>
        </row>
        <row r="888">
          <cell r="A888" t="str">
            <v>4-150</v>
          </cell>
          <cell r="B888" t="str">
            <v>D3-</v>
          </cell>
          <cell r="C888">
            <v>63</v>
          </cell>
          <cell r="D888" t="str">
            <v>FS / PE / GENERAL / MTN / SUPPORT MTN JOB</v>
          </cell>
          <cell r="E888" t="str">
            <v>หางปลาหัวกลมแบบเปลือย</v>
          </cell>
          <cell r="F888" t="str">
            <v>NON INSULATE TERMINALS (RING TYPE)</v>
          </cell>
          <cell r="G888" t="str">
            <v>SL10-8</v>
          </cell>
          <cell r="H888">
            <v>3</v>
          </cell>
          <cell r="I888">
            <v>200</v>
          </cell>
          <cell r="J888">
            <v>50</v>
          </cell>
          <cell r="K888" t="str">
            <v>PCS.</v>
          </cell>
          <cell r="L888" t="str">
            <v>-</v>
          </cell>
          <cell r="M888" t="str">
            <v>NAWAKARNCHAI SUPPLIES CO.,LTD.</v>
          </cell>
          <cell r="N888" t="str">
            <v>5 days</v>
          </cell>
          <cell r="O888" t="str">
            <v>NWKC</v>
          </cell>
        </row>
        <row r="889">
          <cell r="A889" t="str">
            <v>4-151</v>
          </cell>
          <cell r="B889" t="str">
            <v>D3-</v>
          </cell>
          <cell r="C889">
            <v>63</v>
          </cell>
          <cell r="D889" t="str">
            <v>FS / PE / GENERAL / MTN / SUPPORT MTN JOB</v>
          </cell>
          <cell r="E889" t="str">
            <v>หางปลาหัวกลมแบบเปลือย</v>
          </cell>
          <cell r="F889" t="str">
            <v>NON INSULATE TERMINALS (RING TYPE)</v>
          </cell>
          <cell r="G889" t="str">
            <v>10-10</v>
          </cell>
          <cell r="H889" t="str">
            <v>-</v>
          </cell>
          <cell r="I889">
            <v>50</v>
          </cell>
          <cell r="J889">
            <v>10</v>
          </cell>
          <cell r="K889" t="str">
            <v>PCS.</v>
          </cell>
          <cell r="L889" t="str">
            <v>-</v>
          </cell>
          <cell r="M889" t="e">
            <v>#N/A</v>
          </cell>
          <cell r="N889" t="str">
            <v>5 days</v>
          </cell>
          <cell r="O889" t="str">
            <v>-</v>
          </cell>
        </row>
        <row r="890">
          <cell r="A890" t="str">
            <v>4-152</v>
          </cell>
          <cell r="B890" t="str">
            <v>D3-</v>
          </cell>
          <cell r="C890">
            <v>63</v>
          </cell>
          <cell r="D890" t="str">
            <v>FS / PE / GENERAL / MTN / SUPPORT MTN JOB</v>
          </cell>
          <cell r="E890" t="str">
            <v>หางปลาหัวกลมแบบเปลือย</v>
          </cell>
          <cell r="F890" t="str">
            <v>NON INSULATE TERMINALS (RING TYPE)</v>
          </cell>
          <cell r="G890" t="str">
            <v>14-6</v>
          </cell>
          <cell r="H890">
            <v>3</v>
          </cell>
          <cell r="I890">
            <v>50</v>
          </cell>
          <cell r="J890">
            <v>10</v>
          </cell>
          <cell r="K890" t="str">
            <v>PCS.</v>
          </cell>
          <cell r="L890" t="str">
            <v>-</v>
          </cell>
          <cell r="M890" t="str">
            <v>SRIRACHAMONGKOLCHAI CO.,LTD.</v>
          </cell>
          <cell r="N890" t="str">
            <v>5 days</v>
          </cell>
          <cell r="O890" t="str">
            <v>SRMC</v>
          </cell>
        </row>
        <row r="891">
          <cell r="A891" t="str">
            <v>4-153</v>
          </cell>
          <cell r="B891" t="str">
            <v>D3-</v>
          </cell>
          <cell r="C891">
            <v>64</v>
          </cell>
          <cell r="D891" t="str">
            <v>FS / PE / GENERAL / MTN / SUPPORT MTN JOB</v>
          </cell>
          <cell r="E891" t="str">
            <v>หางปลาหัวกลมแบบเปลือย</v>
          </cell>
          <cell r="F891" t="str">
            <v>NON INSULATE TERMINALS (RING TYPE)</v>
          </cell>
          <cell r="G891" t="str">
            <v>14-8</v>
          </cell>
          <cell r="H891">
            <v>3</v>
          </cell>
          <cell r="I891">
            <v>50</v>
          </cell>
          <cell r="J891">
            <v>10</v>
          </cell>
          <cell r="K891" t="str">
            <v>PCS.</v>
          </cell>
          <cell r="L891" t="str">
            <v>-</v>
          </cell>
          <cell r="M891" t="str">
            <v>SRIRACHAMONGKOLCHAI CO.,LTD.</v>
          </cell>
          <cell r="N891" t="str">
            <v>5 days</v>
          </cell>
          <cell r="O891" t="str">
            <v>SRMC</v>
          </cell>
        </row>
        <row r="892">
          <cell r="A892" t="str">
            <v>4-154</v>
          </cell>
          <cell r="B892" t="str">
            <v>D3-</v>
          </cell>
          <cell r="C892">
            <v>64</v>
          </cell>
          <cell r="D892" t="str">
            <v>FS / PE / GENERAL / MTN / SUPPORT MTN JOB</v>
          </cell>
          <cell r="E892" t="str">
            <v>หางปลาหัวกลมแบบเปลือย</v>
          </cell>
          <cell r="F892" t="str">
            <v>NON INSULATE TERMINALS (RING TYPE)</v>
          </cell>
          <cell r="G892" t="str">
            <v>14-10</v>
          </cell>
          <cell r="H892">
            <v>3.1</v>
          </cell>
          <cell r="I892">
            <v>50</v>
          </cell>
          <cell r="J892">
            <v>10</v>
          </cell>
          <cell r="K892" t="str">
            <v>PCS.</v>
          </cell>
          <cell r="L892" t="str">
            <v>-</v>
          </cell>
          <cell r="M892" t="str">
            <v>NAWAKARNCHAI SUPPLIES CO.,LTD.</v>
          </cell>
          <cell r="N892" t="str">
            <v>5 days</v>
          </cell>
          <cell r="O892" t="str">
            <v>NWKC</v>
          </cell>
        </row>
        <row r="893">
          <cell r="A893" t="str">
            <v>4-155</v>
          </cell>
          <cell r="B893" t="str">
            <v>D3-</v>
          </cell>
          <cell r="C893">
            <v>64</v>
          </cell>
          <cell r="D893" t="str">
            <v>FS / PE / GENERAL / MTN / SUPPORT MTN JOB</v>
          </cell>
          <cell r="E893" t="str">
            <v>หางปลาหัวกลมแบบเปลือย</v>
          </cell>
          <cell r="F893" t="str">
            <v>NON INSULATE TERMINALS (RING TYPE)</v>
          </cell>
          <cell r="G893" t="str">
            <v>16-10</v>
          </cell>
          <cell r="H893">
            <v>2.5</v>
          </cell>
          <cell r="I893">
            <v>50</v>
          </cell>
          <cell r="J893">
            <v>10</v>
          </cell>
          <cell r="K893" t="str">
            <v>PCS.</v>
          </cell>
          <cell r="L893" t="str">
            <v>-</v>
          </cell>
          <cell r="M893" t="str">
            <v>SRIRACHAMONGKOLCHAI CO.,LTD.</v>
          </cell>
          <cell r="N893" t="str">
            <v>5 days</v>
          </cell>
          <cell r="O893" t="str">
            <v>SRMC</v>
          </cell>
        </row>
        <row r="894">
          <cell r="A894" t="str">
            <v>4-156</v>
          </cell>
          <cell r="B894" t="str">
            <v>D3-</v>
          </cell>
          <cell r="C894">
            <v>65</v>
          </cell>
          <cell r="D894" t="str">
            <v>FS / PE / GENERAL / MTN / SUPPORT MTN JOB</v>
          </cell>
          <cell r="E894" t="str">
            <v>หางปลาหัวกลมแบบเปลือย</v>
          </cell>
          <cell r="F894" t="str">
            <v>NON INSULATE TERMINALS (RING TYPE)</v>
          </cell>
          <cell r="G894" t="str">
            <v>22-6</v>
          </cell>
          <cell r="H894">
            <v>4</v>
          </cell>
          <cell r="I894">
            <v>30</v>
          </cell>
          <cell r="J894">
            <v>10</v>
          </cell>
          <cell r="K894" t="str">
            <v>PCS.</v>
          </cell>
          <cell r="L894" t="str">
            <v>-</v>
          </cell>
          <cell r="M894" t="str">
            <v>SRIRACHAMONGKOLCHAI CO.,LTD.</v>
          </cell>
          <cell r="N894" t="str">
            <v>5 days</v>
          </cell>
          <cell r="O894" t="str">
            <v>SRMC</v>
          </cell>
        </row>
        <row r="895">
          <cell r="A895" t="str">
            <v>4-157</v>
          </cell>
          <cell r="B895" t="str">
            <v>D3-</v>
          </cell>
          <cell r="C895">
            <v>65</v>
          </cell>
          <cell r="D895" t="str">
            <v>FS / PE / GENERAL / MTN / SUPPORT MTN JOB</v>
          </cell>
          <cell r="E895" t="str">
            <v>หางปลาหัวกลมแบบเปลือย</v>
          </cell>
          <cell r="F895" t="str">
            <v>NON INSULATE TERMINALS (RING TYPE)</v>
          </cell>
          <cell r="G895" t="str">
            <v>22-8</v>
          </cell>
          <cell r="H895">
            <v>4</v>
          </cell>
          <cell r="I895">
            <v>25</v>
          </cell>
          <cell r="J895">
            <v>10</v>
          </cell>
          <cell r="K895" t="str">
            <v>PCS.</v>
          </cell>
          <cell r="L895" t="str">
            <v>-</v>
          </cell>
          <cell r="M895" t="str">
            <v>SRIRACHAMONGKOLCHAI CO.,LTD.</v>
          </cell>
          <cell r="N895" t="str">
            <v>5 days</v>
          </cell>
          <cell r="O895" t="str">
            <v>SRMC</v>
          </cell>
        </row>
        <row r="896">
          <cell r="A896" t="str">
            <v>4-158</v>
          </cell>
          <cell r="B896" t="str">
            <v>D3-</v>
          </cell>
          <cell r="C896">
            <v>65</v>
          </cell>
          <cell r="D896" t="str">
            <v>FS / PE / GENERAL / MTN / SUPPORT MTN JOB</v>
          </cell>
          <cell r="E896" t="str">
            <v>หางปลาหัวกลมแบบเปลือย</v>
          </cell>
          <cell r="F896" t="str">
            <v>NON INSULATE TERMINALS (RING TYPE)</v>
          </cell>
          <cell r="G896" t="str">
            <v>22-10</v>
          </cell>
          <cell r="H896">
            <v>5</v>
          </cell>
          <cell r="I896">
            <v>30</v>
          </cell>
          <cell r="J896">
            <v>10</v>
          </cell>
          <cell r="K896" t="str">
            <v>PCS.</v>
          </cell>
          <cell r="L896" t="str">
            <v>-</v>
          </cell>
          <cell r="M896" t="str">
            <v>NAWAKARNCHAI SUPPLIES CO.,LTD.</v>
          </cell>
          <cell r="N896" t="str">
            <v>5 days</v>
          </cell>
          <cell r="O896" t="str">
            <v>NWKC</v>
          </cell>
        </row>
        <row r="897">
          <cell r="A897" t="str">
            <v>4-159</v>
          </cell>
          <cell r="B897" t="str">
            <v>D3-</v>
          </cell>
          <cell r="C897">
            <v>70</v>
          </cell>
          <cell r="D897" t="str">
            <v>FS / PE / GENERAL / MTN / SUPPORT MTN JOB</v>
          </cell>
          <cell r="E897" t="str">
            <v>หางปลาหัวกลมแบบเปลือย</v>
          </cell>
          <cell r="F897" t="str">
            <v>NON INSULATE TERMINALS (RING TYPE)</v>
          </cell>
          <cell r="G897" t="str">
            <v>25-12</v>
          </cell>
          <cell r="H897">
            <v>4.5</v>
          </cell>
          <cell r="I897">
            <v>100</v>
          </cell>
          <cell r="J897">
            <v>20</v>
          </cell>
          <cell r="K897" t="str">
            <v>PCS.</v>
          </cell>
          <cell r="L897" t="str">
            <v>-</v>
          </cell>
          <cell r="M897" t="str">
            <v>NAWAKARNCHAI SUPPLIES CO.,LTD.</v>
          </cell>
          <cell r="N897" t="str">
            <v>5 days</v>
          </cell>
          <cell r="O897" t="str">
            <v>NWKC</v>
          </cell>
        </row>
        <row r="898">
          <cell r="A898" t="str">
            <v>4-160</v>
          </cell>
          <cell r="B898" t="str">
            <v>D3-</v>
          </cell>
          <cell r="C898">
            <v>66</v>
          </cell>
          <cell r="D898" t="str">
            <v>FS / PE / GENERAL / MTN / SUPPORT MTN JOB</v>
          </cell>
          <cell r="E898" t="str">
            <v>หางปลาหัวกลมแบบเปลือย</v>
          </cell>
          <cell r="F898" t="str">
            <v>NON INSULATE TERMINALS (RING TYPE)</v>
          </cell>
          <cell r="G898" t="str">
            <v>SL38-6</v>
          </cell>
          <cell r="H898">
            <v>6</v>
          </cell>
          <cell r="I898">
            <v>50</v>
          </cell>
          <cell r="J898">
            <v>10</v>
          </cell>
          <cell r="K898" t="str">
            <v>PCS.</v>
          </cell>
          <cell r="L898" t="str">
            <v>-</v>
          </cell>
          <cell r="M898" t="str">
            <v>SRIRACHAMONGKOLCHAI CO.,LTD.</v>
          </cell>
          <cell r="N898" t="str">
            <v>5 days</v>
          </cell>
          <cell r="O898" t="str">
            <v>SRMC</v>
          </cell>
        </row>
        <row r="899">
          <cell r="A899" t="str">
            <v>4-161</v>
          </cell>
          <cell r="B899" t="str">
            <v>D3-</v>
          </cell>
          <cell r="C899">
            <v>66</v>
          </cell>
          <cell r="D899" t="str">
            <v>FS / PE / GENERAL / MTN / SUPPORT MTN JOB</v>
          </cell>
          <cell r="E899" t="str">
            <v>หางปลาหัวกลมแบบเปลือย</v>
          </cell>
          <cell r="F899" t="str">
            <v>NON INSULATE TERMINALS (RING TYPE)</v>
          </cell>
          <cell r="G899" t="str">
            <v>38-8</v>
          </cell>
          <cell r="H899">
            <v>5.25</v>
          </cell>
          <cell r="I899">
            <v>20</v>
          </cell>
          <cell r="J899">
            <v>5</v>
          </cell>
          <cell r="K899" t="str">
            <v>PCS.</v>
          </cell>
          <cell r="L899" t="str">
            <v>-</v>
          </cell>
          <cell r="M899" t="str">
            <v>NAWAKARNCHAI SUPPLIES CO.,LTD.</v>
          </cell>
          <cell r="N899" t="str">
            <v>5 days</v>
          </cell>
          <cell r="O899" t="str">
            <v>NWKC</v>
          </cell>
        </row>
        <row r="900">
          <cell r="A900" t="str">
            <v>4-162</v>
          </cell>
          <cell r="B900" t="str">
            <v>D3-</v>
          </cell>
          <cell r="C900">
            <v>66</v>
          </cell>
          <cell r="D900" t="str">
            <v>FS / PE / GENERAL / MTN / SUPPORT MTN JOB</v>
          </cell>
          <cell r="E900" t="str">
            <v>หางปลาหัวกลมแบบเปลือย</v>
          </cell>
          <cell r="F900" t="str">
            <v>NON INSULATE TERMINALS (RING TYPE)</v>
          </cell>
          <cell r="G900" t="str">
            <v>SL 38-10</v>
          </cell>
          <cell r="H900">
            <v>6</v>
          </cell>
          <cell r="I900">
            <v>20</v>
          </cell>
          <cell r="J900">
            <v>5</v>
          </cell>
          <cell r="K900" t="str">
            <v>PCS.</v>
          </cell>
          <cell r="L900" t="str">
            <v>-</v>
          </cell>
          <cell r="M900" t="str">
            <v>SRIRACHAMONGKOLCHAI CO.,LTD.</v>
          </cell>
          <cell r="N900" t="str">
            <v>5 days</v>
          </cell>
          <cell r="O900" t="str">
            <v>SRMC</v>
          </cell>
        </row>
        <row r="901">
          <cell r="A901" t="str">
            <v>4-163</v>
          </cell>
          <cell r="B901" t="str">
            <v>D3-</v>
          </cell>
          <cell r="C901">
            <v>67</v>
          </cell>
          <cell r="D901" t="str">
            <v>FS / PE / GENERAL / MTN / SUPPORT MTN JOB</v>
          </cell>
          <cell r="E901" t="str">
            <v>หางปลาหัวกลมแบบเปลือย</v>
          </cell>
          <cell r="F901" t="str">
            <v>NON INSULATE TERMINALS (RING TYPE)</v>
          </cell>
          <cell r="G901" t="str">
            <v>50-8S</v>
          </cell>
          <cell r="H901">
            <v>12</v>
          </cell>
          <cell r="I901">
            <v>20</v>
          </cell>
          <cell r="J901">
            <v>5</v>
          </cell>
          <cell r="K901" t="str">
            <v>PCS.</v>
          </cell>
          <cell r="L901" t="str">
            <v>-</v>
          </cell>
          <cell r="M901" t="str">
            <v>NAWAKARNCHAI SUPPLIES CO.,LTD.</v>
          </cell>
          <cell r="N901" t="str">
            <v>5 days</v>
          </cell>
          <cell r="O901" t="str">
            <v>NWKC</v>
          </cell>
        </row>
        <row r="902">
          <cell r="A902" t="str">
            <v>4-164</v>
          </cell>
          <cell r="B902" t="str">
            <v>D3-</v>
          </cell>
          <cell r="C902">
            <v>67</v>
          </cell>
          <cell r="D902" t="str">
            <v>FS / PE / GENERAL / MTN / SUPPORT MTN JOB</v>
          </cell>
          <cell r="E902" t="str">
            <v>หางปลาหัวกลมแบบเปลือย</v>
          </cell>
          <cell r="F902" t="str">
            <v>NON INSULATE TERMINALS (RING TYPE)</v>
          </cell>
          <cell r="G902" t="str">
            <v>100-10</v>
          </cell>
          <cell r="H902">
            <v>28</v>
          </cell>
          <cell r="I902">
            <v>20</v>
          </cell>
          <cell r="J902">
            <v>2</v>
          </cell>
          <cell r="K902" t="str">
            <v>PCS.</v>
          </cell>
          <cell r="L902" t="str">
            <v>-</v>
          </cell>
          <cell r="M902" t="str">
            <v>SRIRACHAMONGKOLCHAI CO.,LTD.</v>
          </cell>
          <cell r="N902" t="str">
            <v>5 days</v>
          </cell>
          <cell r="O902" t="str">
            <v>SRMC</v>
          </cell>
        </row>
        <row r="903">
          <cell r="A903" t="str">
            <v>4-165</v>
          </cell>
          <cell r="B903" t="str">
            <v>D3-</v>
          </cell>
          <cell r="C903">
            <v>68</v>
          </cell>
          <cell r="D903" t="str">
            <v>FS / PE / GENERAL / MTN / SUPPORT MTN JOB</v>
          </cell>
          <cell r="E903" t="str">
            <v>หางปลาหัวกลมแบบเปลือย</v>
          </cell>
          <cell r="F903" t="str">
            <v>NON INSULATE TERMINALS (RING TYPE)</v>
          </cell>
          <cell r="G903" t="str">
            <v>150-12</v>
          </cell>
          <cell r="H903" t="str">
            <v>-</v>
          </cell>
          <cell r="I903">
            <v>20</v>
          </cell>
          <cell r="J903">
            <v>2</v>
          </cell>
          <cell r="K903" t="str">
            <v>PCS.</v>
          </cell>
          <cell r="L903" t="str">
            <v>-</v>
          </cell>
          <cell r="M903" t="e">
            <v>#N/A</v>
          </cell>
          <cell r="N903" t="str">
            <v>5 days</v>
          </cell>
          <cell r="O903" t="str">
            <v>-</v>
          </cell>
        </row>
        <row r="904">
          <cell r="A904" t="str">
            <v>4-166</v>
          </cell>
          <cell r="B904" t="str">
            <v>D3-</v>
          </cell>
          <cell r="C904">
            <v>69</v>
          </cell>
          <cell r="D904" t="str">
            <v>FS / PE / GENERAL / MTN / SUPPORT MTN JOB</v>
          </cell>
          <cell r="E904" t="str">
            <v>หางปลาหัวกลมแบบเปลือย</v>
          </cell>
          <cell r="F904" t="str">
            <v>NON INSULATE TERMINALS (RING TYPE)</v>
          </cell>
          <cell r="G904" t="str">
            <v xml:space="preserve"> SL 240-16</v>
          </cell>
          <cell r="H904" t="str">
            <v>-</v>
          </cell>
          <cell r="I904">
            <v>20</v>
          </cell>
          <cell r="J904">
            <v>2</v>
          </cell>
          <cell r="K904" t="str">
            <v>PCS.</v>
          </cell>
          <cell r="L904" t="str">
            <v>-</v>
          </cell>
          <cell r="M904" t="e">
            <v>#N/A</v>
          </cell>
          <cell r="N904" t="str">
            <v>5 days</v>
          </cell>
          <cell r="O904" t="str">
            <v>-</v>
          </cell>
        </row>
        <row r="905">
          <cell r="A905" t="str">
            <v>4-167</v>
          </cell>
          <cell r="B905" t="str">
            <v>D3-</v>
          </cell>
          <cell r="C905">
            <v>50</v>
          </cell>
          <cell r="D905" t="str">
            <v>FS / PE / GENERAL / MTN / SUPPORT MTN JOB</v>
          </cell>
          <cell r="E905" t="str">
            <v>หางปลาแฉกแบบเปลือย</v>
          </cell>
          <cell r="F905" t="str">
            <v>NON INSULATE TERMINALS (SPADE TYPE)</v>
          </cell>
          <cell r="G905" t="str">
            <v>VF1.25-3Y</v>
          </cell>
          <cell r="H905">
            <v>0.45</v>
          </cell>
          <cell r="I905">
            <v>500</v>
          </cell>
          <cell r="J905">
            <v>200</v>
          </cell>
          <cell r="K905" t="str">
            <v>PCS.</v>
          </cell>
          <cell r="L905" t="str">
            <v>-</v>
          </cell>
          <cell r="M905" t="str">
            <v>NAWAKARNCHAI SUPPLIES CO.,LTD.</v>
          </cell>
          <cell r="N905" t="str">
            <v>5 days</v>
          </cell>
          <cell r="O905" t="str">
            <v>NWKC</v>
          </cell>
        </row>
        <row r="906">
          <cell r="A906" t="str">
            <v>4-168</v>
          </cell>
          <cell r="B906" t="str">
            <v>D2-</v>
          </cell>
          <cell r="C906">
            <v>2</v>
          </cell>
          <cell r="D906" t="str">
            <v>FS / PE / GENERAL / MTN / SUPPORT MTN JOB</v>
          </cell>
          <cell r="E906" t="str">
            <v>ชุดป้องกัน___________</v>
          </cell>
          <cell r="F906" t="str">
            <v>OPEN PHASE PROTECTOR</v>
          </cell>
          <cell r="G906" t="str">
            <v>W-OP4 380V</v>
          </cell>
          <cell r="H906">
            <v>1590</v>
          </cell>
          <cell r="I906">
            <v>1</v>
          </cell>
          <cell r="J906" t="str">
            <v>1(0)</v>
          </cell>
          <cell r="K906" t="str">
            <v>PCS.</v>
          </cell>
          <cell r="L906" t="str">
            <v>WIP</v>
          </cell>
          <cell r="M906" t="str">
            <v>TRISAK AUTOMATION CO.,LTD.</v>
          </cell>
          <cell r="N906" t="str">
            <v>5 days</v>
          </cell>
          <cell r="O906" t="str">
            <v>TSAC</v>
          </cell>
        </row>
        <row r="907">
          <cell r="A907" t="str">
            <v>4-169</v>
          </cell>
          <cell r="B907" t="str">
            <v>D3-</v>
          </cell>
          <cell r="C907">
            <v>74</v>
          </cell>
          <cell r="D907" t="str">
            <v>FS / PE / GENERAL / MTN / SUPPORT MTN JOB</v>
          </cell>
          <cell r="E907" t="str">
            <v>ปลั๊กตัวผู้ 3ขา</v>
          </cell>
          <cell r="F907" t="str">
            <v>OUTLET PLUG</v>
          </cell>
          <cell r="G907" t="str">
            <v>#2867  3POLE</v>
          </cell>
          <cell r="H907">
            <v>65</v>
          </cell>
          <cell r="I907">
            <v>10</v>
          </cell>
          <cell r="J907">
            <v>5</v>
          </cell>
          <cell r="K907" t="str">
            <v>PCS.</v>
          </cell>
          <cell r="L907" t="str">
            <v>EAGLE</v>
          </cell>
          <cell r="M907" t="str">
            <v>NAWAKARNCHAI SUPPLIES CO.,LTD.</v>
          </cell>
          <cell r="N907" t="str">
            <v>5 days</v>
          </cell>
          <cell r="O907" t="str">
            <v>NWKC</v>
          </cell>
        </row>
        <row r="908">
          <cell r="A908" t="str">
            <v>4-170</v>
          </cell>
          <cell r="B908" t="str">
            <v>D2-</v>
          </cell>
          <cell r="C908">
            <v>5</v>
          </cell>
          <cell r="D908" t="str">
            <v>FS / PE / GENERAL / MTN / SUPPORT MTN JOB</v>
          </cell>
          <cell r="E908" t="str">
            <v>ตัวควบคุมการเปิดปิดด้วยแสง</v>
          </cell>
          <cell r="F908" t="str">
            <v>PHOTO ELECTRIC CONTROL</v>
          </cell>
          <cell r="G908" t="str">
            <v>6A 660W "KAGA"</v>
          </cell>
          <cell r="H908">
            <v>255</v>
          </cell>
          <cell r="I908">
            <v>3</v>
          </cell>
          <cell r="J908">
            <v>1</v>
          </cell>
          <cell r="K908" t="str">
            <v>PCS.</v>
          </cell>
          <cell r="L908" t="str">
            <v>KAGA</v>
          </cell>
          <cell r="M908" t="str">
            <v>NAWAKARNCHAI SUPPLIES CO.,LTD.</v>
          </cell>
          <cell r="N908" t="str">
            <v>5 days</v>
          </cell>
          <cell r="O908" t="str">
            <v>NWKC</v>
          </cell>
        </row>
        <row r="909">
          <cell r="A909" t="str">
            <v>4-171</v>
          </cell>
          <cell r="B909" t="str">
            <v>D3-</v>
          </cell>
          <cell r="C909">
            <v>46</v>
          </cell>
          <cell r="D909" t="str">
            <v>FS / PE / GENERAL / MTN / SUPPORT MTN JOB</v>
          </cell>
          <cell r="E909" t="str">
            <v>หลอดไฟฉาย</v>
          </cell>
          <cell r="F909" t="str">
            <v>PILOT LAMP Flashlight</v>
          </cell>
          <cell r="G909" t="str">
            <v>3.6V</v>
          </cell>
          <cell r="H909">
            <v>20</v>
          </cell>
          <cell r="I909">
            <v>12</v>
          </cell>
          <cell r="J909">
            <v>3</v>
          </cell>
          <cell r="K909" t="str">
            <v>SPOT</v>
          </cell>
          <cell r="L909" t="str">
            <v>-</v>
          </cell>
          <cell r="M909" t="str">
            <v>SRIRACHAMONGKOLCHAI CO.,LTD.</v>
          </cell>
          <cell r="N909" t="str">
            <v>5 days</v>
          </cell>
          <cell r="O909" t="str">
            <v>SRMC</v>
          </cell>
        </row>
        <row r="910">
          <cell r="A910" t="str">
            <v>4-172</v>
          </cell>
          <cell r="B910" t="str">
            <v>D3-</v>
          </cell>
          <cell r="C910">
            <v>46</v>
          </cell>
          <cell r="D910" t="str">
            <v>FS / PE / GENERAL / MTN / SUPPORT MTN JOB</v>
          </cell>
          <cell r="E910" t="str">
            <v>หลอดไฟแบบเกลียว</v>
          </cell>
          <cell r="F910" t="str">
            <v>PILOT LAMP</v>
          </cell>
          <cell r="G910" t="str">
            <v>6.3V  0.25A / E10</v>
          </cell>
          <cell r="H910">
            <v>15</v>
          </cell>
          <cell r="I910">
            <v>20</v>
          </cell>
          <cell r="J910">
            <v>5</v>
          </cell>
          <cell r="K910" t="str">
            <v>SPOT</v>
          </cell>
          <cell r="L910" t="str">
            <v>-</v>
          </cell>
          <cell r="M910" t="str">
            <v>NAWAKARNCHAI SUPPLIES CO.,LTD.</v>
          </cell>
          <cell r="N910" t="str">
            <v>5 days</v>
          </cell>
          <cell r="O910" t="str">
            <v>NWKC</v>
          </cell>
        </row>
        <row r="911">
          <cell r="A911" t="str">
            <v>4-173</v>
          </cell>
          <cell r="B911" t="str">
            <v>D3-</v>
          </cell>
          <cell r="C911">
            <v>46</v>
          </cell>
          <cell r="D911" t="str">
            <v>FS / PE / GENERAL / MTN / SUPPORT MTN JOB</v>
          </cell>
          <cell r="E911" t="str">
            <v>หลอดไฟแบบเขี้ยว</v>
          </cell>
          <cell r="F911" t="str">
            <v>PILOT LAMP BA9S/13</v>
          </cell>
          <cell r="G911" t="str">
            <v xml:space="preserve"> 6.3V  1W</v>
          </cell>
          <cell r="H911">
            <v>15</v>
          </cell>
          <cell r="I911">
            <v>20</v>
          </cell>
          <cell r="J911">
            <v>5</v>
          </cell>
          <cell r="K911" t="str">
            <v>SPOT</v>
          </cell>
          <cell r="L911" t="str">
            <v>-</v>
          </cell>
          <cell r="M911" t="str">
            <v>SRIRACHAMONGKOLCHAI CO.,LTD.</v>
          </cell>
          <cell r="N911" t="str">
            <v>5 days</v>
          </cell>
          <cell r="O911" t="str">
            <v>SRMC</v>
          </cell>
        </row>
        <row r="912">
          <cell r="A912" t="str">
            <v>4-174</v>
          </cell>
          <cell r="B912" t="str">
            <v>D3-</v>
          </cell>
          <cell r="C912">
            <v>46</v>
          </cell>
          <cell r="D912" t="str">
            <v>FS / PE / GENERAL / MTN / SUPPORT MTN JOB</v>
          </cell>
          <cell r="E912" t="str">
            <v>หลอดไฟแบบเขี้ยว</v>
          </cell>
          <cell r="F912" t="str">
            <v>PILOT LAMP "IDEC"</v>
          </cell>
          <cell r="G912" t="str">
            <v>LS-6 / BA9S/13 6.3V  1W</v>
          </cell>
          <cell r="H912">
            <v>42</v>
          </cell>
          <cell r="I912">
            <v>20</v>
          </cell>
          <cell r="J912">
            <v>5</v>
          </cell>
          <cell r="K912" t="str">
            <v>SPOT</v>
          </cell>
          <cell r="L912" t="str">
            <v>IDEC</v>
          </cell>
          <cell r="M912" t="str">
            <v>NAWAKARNCHAI SUPPLIES CO.,LTD.</v>
          </cell>
          <cell r="N912" t="str">
            <v>5 days</v>
          </cell>
          <cell r="O912" t="str">
            <v>NWKC</v>
          </cell>
        </row>
        <row r="913">
          <cell r="A913" t="str">
            <v>4-175</v>
          </cell>
          <cell r="B913" t="str">
            <v>D3-</v>
          </cell>
          <cell r="C913">
            <v>43</v>
          </cell>
          <cell r="D913" t="str">
            <v>FS / PE / GENERAL / MTN / SUPPORT MTN JOB</v>
          </cell>
          <cell r="E913" t="str">
            <v>หลอดไฟแบบเขี้ยว</v>
          </cell>
          <cell r="F913" t="str">
            <v>PILOT LAMP</v>
          </cell>
          <cell r="G913" t="str">
            <v>BA9S-85 x 23 /12V  3W</v>
          </cell>
          <cell r="H913">
            <v>15</v>
          </cell>
          <cell r="I913">
            <v>10</v>
          </cell>
          <cell r="J913">
            <v>5</v>
          </cell>
          <cell r="K913" t="str">
            <v>SPOT</v>
          </cell>
          <cell r="L913" t="str">
            <v>-</v>
          </cell>
          <cell r="M913" t="str">
            <v>SRIRACHAMONGKOLCHAI CO.,LTD.</v>
          </cell>
          <cell r="N913" t="str">
            <v>5 days</v>
          </cell>
          <cell r="O913" t="str">
            <v>SRMC</v>
          </cell>
        </row>
        <row r="914">
          <cell r="A914" t="str">
            <v>4-176</v>
          </cell>
          <cell r="B914" t="str">
            <v>D3-</v>
          </cell>
          <cell r="C914">
            <v>43</v>
          </cell>
          <cell r="D914" t="str">
            <v>FS / PE / GENERAL / MTN / SUPPORT MTN JOB</v>
          </cell>
          <cell r="E914" t="str">
            <v>หลอดไฟแบบเกลียว</v>
          </cell>
          <cell r="F914" t="str">
            <v xml:space="preserve">PILOT LAMP </v>
          </cell>
          <cell r="G914" t="str">
            <v>E10S-11x23 mm.12V 3W</v>
          </cell>
          <cell r="H914">
            <v>15</v>
          </cell>
          <cell r="I914">
            <v>10</v>
          </cell>
          <cell r="J914">
            <v>5</v>
          </cell>
          <cell r="K914" t="str">
            <v>SPOT</v>
          </cell>
          <cell r="L914" t="str">
            <v>-</v>
          </cell>
          <cell r="M914" t="str">
            <v>SRIRACHAMONGKOLCHAI CO.,LTD.</v>
          </cell>
          <cell r="N914" t="str">
            <v>5 days</v>
          </cell>
          <cell r="O914" t="str">
            <v>SRMC</v>
          </cell>
        </row>
        <row r="915">
          <cell r="A915" t="str">
            <v>4-177</v>
          </cell>
          <cell r="B915" t="str">
            <v>D3-</v>
          </cell>
          <cell r="C915">
            <v>43</v>
          </cell>
          <cell r="D915" t="str">
            <v>FS / PE / GENERAL / MTN / SUPPORT MTN JOB</v>
          </cell>
          <cell r="E915" t="str">
            <v>หลอดไฟแบบเขี้ยว</v>
          </cell>
          <cell r="F915" t="str">
            <v>PILOT LAMP</v>
          </cell>
          <cell r="G915" t="str">
            <v>12V 10W  "STANLEY"</v>
          </cell>
          <cell r="H915">
            <v>15</v>
          </cell>
          <cell r="I915">
            <v>10</v>
          </cell>
          <cell r="J915">
            <v>2</v>
          </cell>
          <cell r="K915" t="str">
            <v>SPOT</v>
          </cell>
          <cell r="L915" t="str">
            <v>-</v>
          </cell>
          <cell r="M915" t="str">
            <v>NGUAN HAI SENG</v>
          </cell>
          <cell r="N915" t="str">
            <v>5 days</v>
          </cell>
          <cell r="O915" t="str">
            <v>NGHS</v>
          </cell>
        </row>
        <row r="916">
          <cell r="A916" t="str">
            <v>4-178</v>
          </cell>
          <cell r="B916" t="str">
            <v>D3-</v>
          </cell>
          <cell r="C916">
            <v>43</v>
          </cell>
          <cell r="D916" t="str">
            <v>FS / PE / GENERAL / MTN / SUPPORT MTN JOB</v>
          </cell>
          <cell r="E916" t="str">
            <v>หลอดไฟแบบเขี้ยว</v>
          </cell>
          <cell r="F916" t="str">
            <v>PILOT LAMP  G18</v>
          </cell>
          <cell r="G916" t="str">
            <v>12V 10-15W  "STANLEY"</v>
          </cell>
          <cell r="H916">
            <v>20</v>
          </cell>
          <cell r="I916">
            <v>20</v>
          </cell>
          <cell r="J916">
            <v>5</v>
          </cell>
          <cell r="K916" t="str">
            <v>SPOT</v>
          </cell>
          <cell r="L916" t="str">
            <v>STANLEY</v>
          </cell>
          <cell r="M916" t="str">
            <v>NAWAKARNCHAI SUPPLIES CO.,LTD.</v>
          </cell>
          <cell r="N916" t="str">
            <v>5 days</v>
          </cell>
          <cell r="O916" t="str">
            <v>NWKC</v>
          </cell>
        </row>
        <row r="917">
          <cell r="A917" t="str">
            <v>4-179</v>
          </cell>
          <cell r="B917" t="str">
            <v>D3-</v>
          </cell>
          <cell r="C917">
            <v>40</v>
          </cell>
          <cell r="D917" t="str">
            <v>FS / PE / GENERAL / MTN / SUPPORT MTN JOB</v>
          </cell>
          <cell r="E917" t="str">
            <v>หลอดไฟแบบเกลียว</v>
          </cell>
          <cell r="F917" t="str">
            <v>PILOT LAMP</v>
          </cell>
          <cell r="G917" t="str">
            <v>18V 0.11A E10</v>
          </cell>
          <cell r="H917">
            <v>20</v>
          </cell>
          <cell r="I917">
            <v>20</v>
          </cell>
          <cell r="J917">
            <v>5</v>
          </cell>
          <cell r="K917" t="str">
            <v>SPOT</v>
          </cell>
          <cell r="L917" t="str">
            <v>-</v>
          </cell>
          <cell r="M917" t="str">
            <v>NAWAKARNCHAI SUPPLIES CO.,LTD.</v>
          </cell>
          <cell r="N917" t="str">
            <v>5 days</v>
          </cell>
          <cell r="O917" t="str">
            <v>NWKC</v>
          </cell>
        </row>
        <row r="918">
          <cell r="A918" t="str">
            <v>4-180</v>
          </cell>
          <cell r="B918" t="str">
            <v>D3-</v>
          </cell>
          <cell r="C918">
            <v>40</v>
          </cell>
          <cell r="D918" t="str">
            <v>FS / PE / GENERAL / MTN / SUPPORT MTN JOB</v>
          </cell>
          <cell r="E918" t="str">
            <v>หลอดไฟแบบเกลียวขนาดM12*2.5*31 MM.</v>
          </cell>
          <cell r="F918" t="str">
            <v>PILOT LAMP</v>
          </cell>
          <cell r="G918" t="str">
            <v>18V 0.11A E12</v>
          </cell>
          <cell r="H918">
            <v>25</v>
          </cell>
          <cell r="I918">
            <v>30</v>
          </cell>
          <cell r="J918">
            <v>8</v>
          </cell>
          <cell r="K918" t="str">
            <v>SPOT</v>
          </cell>
          <cell r="L918" t="str">
            <v>-</v>
          </cell>
          <cell r="M918" t="str">
            <v>SRIRACHAMONGKOLCHAI CO.,LTD.</v>
          </cell>
          <cell r="N918" t="str">
            <v>5 days</v>
          </cell>
          <cell r="O918" t="str">
            <v>SRMC</v>
          </cell>
        </row>
        <row r="919">
          <cell r="A919" t="str">
            <v>4-181</v>
          </cell>
          <cell r="B919" t="str">
            <v>D3-</v>
          </cell>
          <cell r="C919">
            <v>37</v>
          </cell>
          <cell r="D919" t="str">
            <v>FS / PE / GENERAL / MTN / SUPPORT MTN JOB</v>
          </cell>
          <cell r="E919" t="str">
            <v>หลอดไฟแบบเขี้ยวสั้น</v>
          </cell>
          <cell r="F919" t="str">
            <v>PILOT LAMP "IDEC"</v>
          </cell>
          <cell r="G919" t="str">
            <v>LS-2/BA9S/13 24V 1W</v>
          </cell>
          <cell r="H919">
            <v>42</v>
          </cell>
          <cell r="I919">
            <v>30</v>
          </cell>
          <cell r="J919">
            <v>10</v>
          </cell>
          <cell r="K919" t="str">
            <v>SPOT</v>
          </cell>
          <cell r="L919" t="str">
            <v>IDEC</v>
          </cell>
          <cell r="M919" t="str">
            <v>NAWAKARNCHAI SUPPLIES CO.,LTD.</v>
          </cell>
          <cell r="N919" t="str">
            <v>5 days</v>
          </cell>
          <cell r="O919" t="str">
            <v>NWKC</v>
          </cell>
        </row>
        <row r="920">
          <cell r="A920" t="str">
            <v>4-182</v>
          </cell>
          <cell r="B920" t="str">
            <v>D3-</v>
          </cell>
          <cell r="C920">
            <v>37</v>
          </cell>
          <cell r="D920" t="str">
            <v>FS / PE / GENERAL / MTN / SUPPORT MTN JOB</v>
          </cell>
          <cell r="E920" t="str">
            <v>หลอดไฟแบบเขี้ยวยาว</v>
          </cell>
          <cell r="F920" t="str">
            <v>PILOT LAMP</v>
          </cell>
          <cell r="G920" t="str">
            <v>24V 1W Size 9.5 x 25 mm.</v>
          </cell>
          <cell r="H920">
            <v>15</v>
          </cell>
          <cell r="I920">
            <v>30</v>
          </cell>
          <cell r="J920">
            <v>10</v>
          </cell>
          <cell r="K920" t="str">
            <v>SPOT</v>
          </cell>
          <cell r="L920" t="str">
            <v>-</v>
          </cell>
          <cell r="M920" t="str">
            <v>SRIRACHAMONGKOLCHAI CO.,LTD.</v>
          </cell>
          <cell r="N920" t="str">
            <v>5 days</v>
          </cell>
          <cell r="O920" t="str">
            <v>SRMC</v>
          </cell>
        </row>
        <row r="921">
          <cell r="A921" t="str">
            <v>4-183</v>
          </cell>
          <cell r="B921" t="str">
            <v>D3-</v>
          </cell>
          <cell r="C921">
            <v>37</v>
          </cell>
          <cell r="D921" t="str">
            <v>FS / PE / GENERAL / MTN / SUPPORT MTN JOB</v>
          </cell>
          <cell r="E921" t="str">
            <v>หลอดไฟแบบเขี้ยวขนาด 9/11*23 MM.</v>
          </cell>
          <cell r="F921" t="str">
            <v>PILOT LAMP 9/11 x 23 mm.</v>
          </cell>
          <cell r="G921" t="str">
            <v>G11B9S / 24V 2W</v>
          </cell>
          <cell r="H921">
            <v>20</v>
          </cell>
          <cell r="I921">
            <v>20</v>
          </cell>
          <cell r="J921">
            <v>5</v>
          </cell>
          <cell r="K921" t="str">
            <v>SPOT</v>
          </cell>
          <cell r="L921" t="str">
            <v>-</v>
          </cell>
          <cell r="M921" t="str">
            <v>NAWAKARNCHAI SUPPLIES CO.,LTD.</v>
          </cell>
          <cell r="N921" t="str">
            <v>5 days</v>
          </cell>
          <cell r="O921" t="str">
            <v>NWKC</v>
          </cell>
        </row>
        <row r="922">
          <cell r="A922" t="str">
            <v>4-184</v>
          </cell>
          <cell r="B922" t="str">
            <v>D3-</v>
          </cell>
          <cell r="C922">
            <v>37</v>
          </cell>
          <cell r="D922" t="str">
            <v>FS / PE / GENERAL / MTN / SUPPORT MTN JOB</v>
          </cell>
          <cell r="E922" t="str">
            <v>หลอดไฟแบบเขี้ยวขนาด15*35 MM.</v>
          </cell>
          <cell r="F922" t="str">
            <v>PILOT LAMP</v>
          </cell>
          <cell r="G922" t="str">
            <v>24V 2W</v>
          </cell>
          <cell r="H922" t="str">
            <v>-</v>
          </cell>
          <cell r="I922" t="str">
            <v>-</v>
          </cell>
          <cell r="J922" t="str">
            <v>-</v>
          </cell>
          <cell r="K922" t="str">
            <v>SPOT</v>
          </cell>
          <cell r="L922" t="str">
            <v>-</v>
          </cell>
          <cell r="M922" t="str">
            <v>NAWAKARNCHAI SUPPLIES CO.,LTD.</v>
          </cell>
          <cell r="N922" t="str">
            <v>5 days</v>
          </cell>
          <cell r="O922" t="str">
            <v>NWKC</v>
          </cell>
        </row>
        <row r="923">
          <cell r="A923" t="str">
            <v>4-185</v>
          </cell>
          <cell r="B923" t="str">
            <v>D3-</v>
          </cell>
          <cell r="C923">
            <v>37</v>
          </cell>
          <cell r="D923" t="str">
            <v>FS / PE / GENERAL / MTN / SUPPORT MTN JOB</v>
          </cell>
          <cell r="E923" t="str">
            <v>หลอดไฟแบบเกลียว</v>
          </cell>
          <cell r="F923" t="str">
            <v>PILOT LAMP E -Type</v>
          </cell>
          <cell r="G923" t="str">
            <v>24V 3W E10</v>
          </cell>
          <cell r="H923">
            <v>20</v>
          </cell>
          <cell r="I923">
            <v>20</v>
          </cell>
          <cell r="J923">
            <v>5</v>
          </cell>
          <cell r="K923" t="str">
            <v>SPOT</v>
          </cell>
          <cell r="L923" t="str">
            <v>-</v>
          </cell>
          <cell r="M923" t="str">
            <v>NAWAKARNCHAI SUPPLIES CO.,LTD.</v>
          </cell>
          <cell r="N923" t="str">
            <v>5 days</v>
          </cell>
          <cell r="O923" t="str">
            <v>NWKC</v>
          </cell>
        </row>
        <row r="924">
          <cell r="A924" t="str">
            <v>4-186</v>
          </cell>
          <cell r="B924" t="str">
            <v>D3-</v>
          </cell>
          <cell r="C924">
            <v>40</v>
          </cell>
          <cell r="D924" t="str">
            <v>FS / PE / GENERAL / MTN / SUPPORT MTN JOB</v>
          </cell>
          <cell r="E924" t="str">
            <v>หลอดไฟแบบเกลียว</v>
          </cell>
          <cell r="F924" t="str">
            <v>PILOT LAMP</v>
          </cell>
          <cell r="G924" t="str">
            <v>24V 0.11A E12</v>
          </cell>
          <cell r="H924">
            <v>25</v>
          </cell>
          <cell r="I924">
            <v>30</v>
          </cell>
          <cell r="J924">
            <v>8</v>
          </cell>
          <cell r="K924" t="str">
            <v>SPOT</v>
          </cell>
          <cell r="L924" t="str">
            <v>-</v>
          </cell>
          <cell r="M924" t="str">
            <v>SRIRACHAMONGKOLCHAI CO.,LTD.</v>
          </cell>
          <cell r="N924" t="str">
            <v>5 days</v>
          </cell>
          <cell r="O924" t="str">
            <v>SRMC</v>
          </cell>
        </row>
        <row r="925">
          <cell r="A925" t="str">
            <v>4-187</v>
          </cell>
          <cell r="B925" t="str">
            <v>D3-</v>
          </cell>
          <cell r="C925">
            <v>37</v>
          </cell>
          <cell r="D925" t="str">
            <v>FS / PE / GENERAL / MTN / SUPPORT MTN JOB</v>
          </cell>
          <cell r="E925" t="str">
            <v>หลอดไฟแบบเขี้ยว</v>
          </cell>
          <cell r="F925" t="str">
            <v>PILOT LAMP G -Type</v>
          </cell>
          <cell r="G925" t="str">
            <v>24V 3W</v>
          </cell>
          <cell r="H925">
            <v>15</v>
          </cell>
          <cell r="I925">
            <v>30</v>
          </cell>
          <cell r="J925">
            <v>5</v>
          </cell>
          <cell r="K925" t="str">
            <v>SPOT</v>
          </cell>
          <cell r="L925" t="str">
            <v>-</v>
          </cell>
          <cell r="M925" t="str">
            <v>SRIRACHAMONGKOLCHAI CO.,LTD.</v>
          </cell>
          <cell r="N925" t="str">
            <v>5 days</v>
          </cell>
          <cell r="O925" t="str">
            <v>SRMC</v>
          </cell>
        </row>
        <row r="926">
          <cell r="A926" t="str">
            <v>4-188</v>
          </cell>
          <cell r="B926" t="str">
            <v>D3-</v>
          </cell>
          <cell r="C926">
            <v>47</v>
          </cell>
          <cell r="D926" t="str">
            <v>FS / PE / GENERAL / MTN / SUPPORT MTN JOB</v>
          </cell>
          <cell r="E926" t="str">
            <v>หลอดไฟแบบเขี้ยวขนาด15*35 MM.</v>
          </cell>
          <cell r="F926" t="str">
            <v>PILOT LAMP G -Type</v>
          </cell>
          <cell r="G926" t="str">
            <v>24V 12W (G-18)</v>
          </cell>
          <cell r="H926">
            <v>20</v>
          </cell>
          <cell r="I926">
            <v>20</v>
          </cell>
          <cell r="J926">
            <v>5</v>
          </cell>
          <cell r="K926" t="str">
            <v>SPOT</v>
          </cell>
          <cell r="L926" t="str">
            <v>-</v>
          </cell>
          <cell r="M926" t="str">
            <v>NAWAKARNCHAI SUPPLIES CO.,LTD.</v>
          </cell>
          <cell r="N926" t="str">
            <v>5 days</v>
          </cell>
          <cell r="O926" t="str">
            <v>NWKC</v>
          </cell>
        </row>
        <row r="927">
          <cell r="A927" t="str">
            <v>4-189</v>
          </cell>
          <cell r="B927" t="str">
            <v>D3-</v>
          </cell>
          <cell r="C927">
            <v>37</v>
          </cell>
          <cell r="D927" t="str">
            <v>FS / PE / GENERAL / MTN / SUPPORT MTN JOB</v>
          </cell>
          <cell r="E927" t="str">
            <v>หลอดไฟแบบเขี้ยว</v>
          </cell>
          <cell r="F927" t="str">
            <v>PILOT LAMP "IDEC"</v>
          </cell>
          <cell r="G927" t="str">
            <v>LS-3/BA9S/13 30V 1W</v>
          </cell>
          <cell r="H927">
            <v>32</v>
          </cell>
          <cell r="I927">
            <v>30</v>
          </cell>
          <cell r="J927">
            <v>10</v>
          </cell>
          <cell r="K927" t="str">
            <v>SPOT</v>
          </cell>
          <cell r="L927" t="str">
            <v>IDEC</v>
          </cell>
          <cell r="M927" t="str">
            <v>TRISAK AUTOMATION CO.,LTD.</v>
          </cell>
          <cell r="N927" t="str">
            <v>5 days</v>
          </cell>
          <cell r="O927" t="str">
            <v>TSAC</v>
          </cell>
        </row>
        <row r="928">
          <cell r="A928" t="str">
            <v>4-190</v>
          </cell>
          <cell r="B928" t="str">
            <v>D3-</v>
          </cell>
          <cell r="C928">
            <v>44</v>
          </cell>
          <cell r="D928" t="str">
            <v>FS / PE / GENERAL / MTN / SUPPORT MTN JOB</v>
          </cell>
          <cell r="E928" t="str">
            <v>หลอดไฟแบบเขี้ยวขนาด8.5*23 MM.</v>
          </cell>
          <cell r="F928" t="str">
            <v>PILOT LAMP</v>
          </cell>
          <cell r="G928" t="str">
            <v>30V 2W BA9S-8.5*23</v>
          </cell>
          <cell r="H928">
            <v>39</v>
          </cell>
          <cell r="I928">
            <v>20</v>
          </cell>
          <cell r="J928">
            <v>5</v>
          </cell>
          <cell r="K928" t="str">
            <v>SPOT</v>
          </cell>
          <cell r="L928" t="str">
            <v>-</v>
          </cell>
          <cell r="M928" t="str">
            <v>NAWAKARNCHAI SUPPLIES CO.,LTD.</v>
          </cell>
          <cell r="N928" t="str">
            <v>5 days</v>
          </cell>
          <cell r="O928" t="str">
            <v>NWKC</v>
          </cell>
        </row>
        <row r="929">
          <cell r="A929" t="str">
            <v>4-191</v>
          </cell>
          <cell r="B929" t="str">
            <v>D3-</v>
          </cell>
          <cell r="C929">
            <v>41</v>
          </cell>
          <cell r="D929" t="str">
            <v>FS / PE / GENERAL / MTN / SUPPORT MTN JOB</v>
          </cell>
          <cell r="E929" t="str">
            <v>หลอดไฟแบบเกลียวขนาด E10</v>
          </cell>
          <cell r="F929" t="str">
            <v>PILOT LAMP</v>
          </cell>
          <cell r="G929" t="str">
            <v>30V 1.2 W E10</v>
          </cell>
          <cell r="H929" t="str">
            <v>-</v>
          </cell>
          <cell r="I929">
            <v>20</v>
          </cell>
          <cell r="J929">
            <v>5</v>
          </cell>
          <cell r="K929" t="str">
            <v>SPOT</v>
          </cell>
          <cell r="L929" t="str">
            <v>-</v>
          </cell>
          <cell r="M929" t="str">
            <v>SRIRACHAMONGKOLCHAI CO.,LTD.</v>
          </cell>
          <cell r="N929" t="str">
            <v>5 days</v>
          </cell>
          <cell r="O929" t="str">
            <v>SRMC</v>
          </cell>
        </row>
        <row r="930">
          <cell r="A930" t="str">
            <v>4-192</v>
          </cell>
          <cell r="B930" t="str">
            <v>D3-</v>
          </cell>
          <cell r="C930">
            <v>41</v>
          </cell>
          <cell r="D930" t="str">
            <v>FS / PE / GENERAL / MTN / SUPPORT MTN JOB</v>
          </cell>
          <cell r="E930" t="str">
            <v>หลอดไฟแบบเกลียวขนาด E12</v>
          </cell>
          <cell r="F930" t="str">
            <v>PILOT LAMP</v>
          </cell>
          <cell r="G930" t="str">
            <v>30V 3 W E12</v>
          </cell>
          <cell r="H930">
            <v>30</v>
          </cell>
          <cell r="I930">
            <v>30</v>
          </cell>
          <cell r="J930">
            <v>10</v>
          </cell>
          <cell r="K930" t="str">
            <v>SPOT</v>
          </cell>
          <cell r="L930" t="str">
            <v>-</v>
          </cell>
          <cell r="M930" t="str">
            <v>NAWAKARNCHAI SUPPLIES CO.,LTD.</v>
          </cell>
          <cell r="N930" t="str">
            <v>5 days</v>
          </cell>
          <cell r="O930" t="str">
            <v>NWKC</v>
          </cell>
        </row>
        <row r="931">
          <cell r="A931" t="str">
            <v>4-193</v>
          </cell>
          <cell r="B931" t="str">
            <v>D3-</v>
          </cell>
          <cell r="C931">
            <v>41</v>
          </cell>
          <cell r="D931" t="str">
            <v>FS / PE / GENERAL / MTN / SUPPORT MTN JOB</v>
          </cell>
          <cell r="E931" t="str">
            <v>หลอดไฟแบบเกลียวขนาด M12</v>
          </cell>
          <cell r="F931" t="str">
            <v>PILOT LAMP</v>
          </cell>
          <cell r="G931" t="str">
            <v>30V 5-6W</v>
          </cell>
          <cell r="H931">
            <v>30</v>
          </cell>
          <cell r="I931">
            <v>20</v>
          </cell>
          <cell r="J931">
            <v>5</v>
          </cell>
          <cell r="K931" t="str">
            <v>SPOT</v>
          </cell>
          <cell r="L931" t="str">
            <v>-</v>
          </cell>
          <cell r="M931" t="e">
            <v>#N/A</v>
          </cell>
          <cell r="N931" t="str">
            <v>5 days</v>
          </cell>
          <cell r="O931" t="str">
            <v>RAUMSERI</v>
          </cell>
        </row>
        <row r="932">
          <cell r="A932" t="str">
            <v>4-194</v>
          </cell>
          <cell r="B932" t="str">
            <v>D3-</v>
          </cell>
          <cell r="C932">
            <v>38</v>
          </cell>
          <cell r="D932" t="str">
            <v>FS / PE / GENERAL / MTN / SUPPORT MTN JOB</v>
          </cell>
          <cell r="E932" t="str">
            <v>หลอดไฟ</v>
          </cell>
          <cell r="F932" t="str">
            <v>PILOT LAMP (2.6W)</v>
          </cell>
          <cell r="G932" t="str">
            <v>130V 20MA BA9S</v>
          </cell>
          <cell r="H932">
            <v>29</v>
          </cell>
          <cell r="I932">
            <v>30</v>
          </cell>
          <cell r="J932">
            <v>5</v>
          </cell>
          <cell r="K932" t="str">
            <v>SPOT</v>
          </cell>
          <cell r="L932" t="str">
            <v>-</v>
          </cell>
          <cell r="M932" t="str">
            <v>NAWAKARNCHAI SUPPLIES CO.,LTD.</v>
          </cell>
          <cell r="N932" t="str">
            <v>5 days</v>
          </cell>
          <cell r="O932" t="str">
            <v>NWKC</v>
          </cell>
        </row>
        <row r="933">
          <cell r="A933" t="str">
            <v>4-195</v>
          </cell>
          <cell r="B933" t="str">
            <v>D3-</v>
          </cell>
          <cell r="C933">
            <v>38</v>
          </cell>
          <cell r="D933" t="str">
            <v>FS / PE / GENERAL / MTN / SUPPORT MTN JOB</v>
          </cell>
          <cell r="E933" t="str">
            <v>หลอดไฟ</v>
          </cell>
          <cell r="F933" t="str">
            <v>PILOT LAMP</v>
          </cell>
          <cell r="G933" t="str">
            <v>130V 10W E12</v>
          </cell>
          <cell r="H933" t="str">
            <v>-</v>
          </cell>
          <cell r="I933">
            <v>20</v>
          </cell>
          <cell r="J933">
            <v>5</v>
          </cell>
          <cell r="K933" t="str">
            <v>SPOT</v>
          </cell>
          <cell r="L933" t="str">
            <v>-</v>
          </cell>
          <cell r="M933" t="str">
            <v>SRIRACHAMONGKOLCHAI CO.,LTD.</v>
          </cell>
          <cell r="N933" t="str">
            <v>5 days</v>
          </cell>
          <cell r="O933" t="str">
            <v>SRMC</v>
          </cell>
        </row>
        <row r="934">
          <cell r="A934" t="str">
            <v>4-196</v>
          </cell>
          <cell r="B934" t="str">
            <v>D3-</v>
          </cell>
          <cell r="C934">
            <v>42</v>
          </cell>
          <cell r="D934" t="str">
            <v>FS / PE / GENERAL / MTN / SUPPORT MTN JOB</v>
          </cell>
          <cell r="E934" t="str">
            <v>หลอดไฟ</v>
          </cell>
          <cell r="F934" t="str">
            <v>PILOT LAMP</v>
          </cell>
          <cell r="G934" t="str">
            <v>E12 220V 10W</v>
          </cell>
          <cell r="H934">
            <v>40</v>
          </cell>
          <cell r="I934">
            <v>50</v>
          </cell>
          <cell r="J934">
            <v>10</v>
          </cell>
          <cell r="K934" t="str">
            <v>SPOT</v>
          </cell>
          <cell r="L934" t="str">
            <v>-</v>
          </cell>
          <cell r="M934" t="str">
            <v>NAWAKARNCHAI SUPPLIES CO.,LTD.</v>
          </cell>
          <cell r="N934" t="str">
            <v>5 days</v>
          </cell>
          <cell r="O934" t="str">
            <v>NWKC</v>
          </cell>
        </row>
        <row r="935">
          <cell r="A935" t="str">
            <v>4-197</v>
          </cell>
          <cell r="B935" t="str">
            <v>D3-</v>
          </cell>
          <cell r="C935">
            <v>42</v>
          </cell>
          <cell r="D935" t="str">
            <v>FS / PE / GENERAL / MTN / SUPPORT MTN JOB</v>
          </cell>
          <cell r="E935" t="str">
            <v>หลอดไฟดวงกลมแบบเกลียว</v>
          </cell>
          <cell r="F935" t="str">
            <v>PILOT LAMP "Phillips"</v>
          </cell>
          <cell r="G935" t="str">
            <v>E27 220V 100W</v>
          </cell>
          <cell r="H935">
            <v>16</v>
          </cell>
          <cell r="I935">
            <v>3</v>
          </cell>
          <cell r="J935">
            <v>2</v>
          </cell>
          <cell r="K935" t="str">
            <v>SPOT</v>
          </cell>
          <cell r="L935" t="str">
            <v>PHILLIPS</v>
          </cell>
          <cell r="M935" t="str">
            <v>SRIRACHAMONGKOLCHAI CO.,LTD.</v>
          </cell>
          <cell r="N935" t="str">
            <v>5 days</v>
          </cell>
          <cell r="O935" t="str">
            <v>SRMC</v>
          </cell>
        </row>
        <row r="936">
          <cell r="A936" t="str">
            <v>4-198</v>
          </cell>
          <cell r="B936" t="str">
            <v>D3-</v>
          </cell>
          <cell r="C936">
            <v>91</v>
          </cell>
          <cell r="D936" t="str">
            <v>FS / PE / GENERAL / MTN / SUPPORT MTN JOB</v>
          </cell>
          <cell r="E936" t="str">
            <v>หลอดไฟโชว์ขนาด22 MM.</v>
          </cell>
          <cell r="F936" t="str">
            <v>PILOT LIGHT</v>
          </cell>
          <cell r="G936" t="str">
            <v>22 mm.24V WHITE "IDEC"</v>
          </cell>
          <cell r="H936">
            <v>184</v>
          </cell>
          <cell r="I936">
            <v>10</v>
          </cell>
          <cell r="J936">
            <v>3</v>
          </cell>
          <cell r="K936" t="str">
            <v>PCS.</v>
          </cell>
          <cell r="L936" t="str">
            <v>IDEC</v>
          </cell>
          <cell r="M936" t="str">
            <v>NAWAKARNCHAI SUPPLIES CO.,LTD.</v>
          </cell>
          <cell r="N936" t="str">
            <v>5 days</v>
          </cell>
          <cell r="O936" t="str">
            <v>NWKC</v>
          </cell>
        </row>
        <row r="937">
          <cell r="A937" t="str">
            <v>4-199</v>
          </cell>
          <cell r="B937" t="str">
            <v>D3-</v>
          </cell>
          <cell r="C937">
            <v>90</v>
          </cell>
          <cell r="D937" t="str">
            <v>FS / PE / GENERAL / MTN / SUPPORT MTN JOB</v>
          </cell>
          <cell r="E937" t="str">
            <v>หลอดไฟโชว์ขนาด25 MM.</v>
          </cell>
          <cell r="F937" t="str">
            <v>PILOT LIGHT</v>
          </cell>
          <cell r="G937" t="str">
            <v>KPR-25N 220VAC (BLUE)</v>
          </cell>
          <cell r="H937">
            <v>46</v>
          </cell>
          <cell r="I937">
            <v>10</v>
          </cell>
          <cell r="J937">
            <v>3</v>
          </cell>
          <cell r="K937" t="str">
            <v>PCS.</v>
          </cell>
          <cell r="L937" t="str">
            <v>E-TEN</v>
          </cell>
          <cell r="M937" t="str">
            <v>TRISAK AUTOMATION CO.,LTD.</v>
          </cell>
          <cell r="N937" t="str">
            <v>5 days</v>
          </cell>
          <cell r="O937" t="str">
            <v>TSAC</v>
          </cell>
        </row>
        <row r="938">
          <cell r="A938" t="str">
            <v>4-200</v>
          </cell>
          <cell r="B938" t="str">
            <v>D3-</v>
          </cell>
          <cell r="C938">
            <v>86</v>
          </cell>
          <cell r="D938" t="str">
            <v>FS / PE / GENERAL / MTN / SUPPORT MTN JOB</v>
          </cell>
          <cell r="E938" t="str">
            <v>หลอดไฟโชว์ขนาด25 MM.</v>
          </cell>
          <cell r="F938" t="str">
            <v>PILOT LIGHT</v>
          </cell>
          <cell r="G938" t="str">
            <v>KPR-25N 220VAC (GREEN)</v>
          </cell>
          <cell r="H938">
            <v>46</v>
          </cell>
          <cell r="I938">
            <v>10</v>
          </cell>
          <cell r="J938">
            <v>3</v>
          </cell>
          <cell r="K938" t="str">
            <v>PCS.</v>
          </cell>
          <cell r="L938" t="str">
            <v>E-TEN</v>
          </cell>
          <cell r="M938" t="str">
            <v>TRISAK AUTOMATION CO.,LTD.</v>
          </cell>
          <cell r="N938" t="str">
            <v>5 days</v>
          </cell>
          <cell r="O938" t="str">
            <v>TSAC</v>
          </cell>
        </row>
        <row r="939">
          <cell r="A939" t="str">
            <v>4-201</v>
          </cell>
          <cell r="B939" t="str">
            <v>D3-</v>
          </cell>
          <cell r="C939">
            <v>89</v>
          </cell>
          <cell r="D939" t="str">
            <v>FS / PE / GENERAL / MTN / SUPPORT MTN JOB</v>
          </cell>
          <cell r="E939" t="str">
            <v>หลอดไฟโชว์ขนาด25 MM.</v>
          </cell>
          <cell r="F939" t="str">
            <v>PILOT LIGHT</v>
          </cell>
          <cell r="G939" t="str">
            <v>KPR-25N 220VAC (RED)</v>
          </cell>
          <cell r="H939">
            <v>46</v>
          </cell>
          <cell r="I939">
            <v>10</v>
          </cell>
          <cell r="J939">
            <v>3</v>
          </cell>
          <cell r="K939" t="str">
            <v>PCS.</v>
          </cell>
          <cell r="L939" t="str">
            <v>E-TEN</v>
          </cell>
          <cell r="M939" t="str">
            <v>TRISAK AUTOMATION CO.,LTD.</v>
          </cell>
          <cell r="N939" t="str">
            <v>5 days</v>
          </cell>
          <cell r="O939" t="str">
            <v>TSAC</v>
          </cell>
        </row>
        <row r="940">
          <cell r="A940" t="str">
            <v>4-202</v>
          </cell>
          <cell r="B940" t="str">
            <v>D3-</v>
          </cell>
          <cell r="C940">
            <v>87</v>
          </cell>
          <cell r="D940" t="str">
            <v>FS / PE / GENERAL / MTN / SUPPORT MTN JOB</v>
          </cell>
          <cell r="E940" t="str">
            <v>หลอดไฟโชว์ขนาด25 MM.</v>
          </cell>
          <cell r="F940" t="str">
            <v>PILOT LIGHT</v>
          </cell>
          <cell r="G940" t="str">
            <v>KPR-25N 220VAC (WHITE)</v>
          </cell>
          <cell r="H940">
            <v>46</v>
          </cell>
          <cell r="I940">
            <v>10</v>
          </cell>
          <cell r="J940">
            <v>3</v>
          </cell>
          <cell r="K940" t="str">
            <v>PCS.</v>
          </cell>
          <cell r="L940" t="str">
            <v>E-TEN</v>
          </cell>
          <cell r="M940" t="str">
            <v>TRISAK AUTOMATION CO.,LTD.</v>
          </cell>
          <cell r="N940" t="str">
            <v>5 days</v>
          </cell>
          <cell r="O940" t="str">
            <v>TSAC</v>
          </cell>
        </row>
        <row r="941">
          <cell r="A941" t="str">
            <v>4-203</v>
          </cell>
          <cell r="B941" t="str">
            <v>D3-</v>
          </cell>
          <cell r="C941">
            <v>88</v>
          </cell>
          <cell r="D941" t="str">
            <v>FS / PE / GENERAL / MTN / SUPPORT MTN JOB</v>
          </cell>
          <cell r="E941" t="str">
            <v>หลอดไฟโชว์ขนาด25 MM.</v>
          </cell>
          <cell r="F941" t="str">
            <v>PILOT LIGHT</v>
          </cell>
          <cell r="G941" t="str">
            <v>KPR-25N 220VAC (YELLOW)</v>
          </cell>
          <cell r="H941">
            <v>46</v>
          </cell>
          <cell r="I941">
            <v>10</v>
          </cell>
          <cell r="J941">
            <v>3</v>
          </cell>
          <cell r="K941" t="str">
            <v>PCS.</v>
          </cell>
          <cell r="L941" t="str">
            <v>E-TEN</v>
          </cell>
          <cell r="M941" t="str">
            <v>TRISAK AUTOMATION CO.,LTD.</v>
          </cell>
          <cell r="N941" t="str">
            <v>5 days</v>
          </cell>
          <cell r="O941" t="str">
            <v>TSAC</v>
          </cell>
        </row>
        <row r="942">
          <cell r="A942" t="str">
            <v>4-204</v>
          </cell>
          <cell r="B942" t="str">
            <v>D3-</v>
          </cell>
          <cell r="C942">
            <v>108</v>
          </cell>
          <cell r="D942" t="str">
            <v>FS / PE / GENERAL / MTN / SUPPORT MTN JOB</v>
          </cell>
          <cell r="E942" t="str">
            <v>หลอดไฟโชว์ขนาด30 MM.</v>
          </cell>
          <cell r="F942" t="str">
            <v>PILOT LIGHT</v>
          </cell>
          <cell r="G942" t="str">
            <v>KPR-30N 220VAC (BLUE)</v>
          </cell>
          <cell r="H942">
            <v>67</v>
          </cell>
          <cell r="I942">
            <v>10</v>
          </cell>
          <cell r="J942">
            <v>3</v>
          </cell>
          <cell r="K942" t="str">
            <v>PCS.</v>
          </cell>
          <cell r="L942" t="str">
            <v>E-TEN</v>
          </cell>
          <cell r="M942" t="str">
            <v>TRISAK AUTOMATION CO.,LTD.</v>
          </cell>
          <cell r="N942" t="str">
            <v>5 days</v>
          </cell>
          <cell r="O942" t="str">
            <v>TSAC</v>
          </cell>
        </row>
        <row r="943">
          <cell r="A943" t="str">
            <v>4-205</v>
          </cell>
          <cell r="B943" t="str">
            <v>D3-</v>
          </cell>
          <cell r="C943">
            <v>104</v>
          </cell>
          <cell r="D943" t="str">
            <v>FS / PE / GENERAL / MTN / SUPPORT MTN JOB</v>
          </cell>
          <cell r="E943" t="str">
            <v>หลอดไฟโชว์ขนาด30 MM.</v>
          </cell>
          <cell r="F943" t="str">
            <v>PILOT LIGHT</v>
          </cell>
          <cell r="G943" t="str">
            <v>KPR-30N 220VAC (GREEN)</v>
          </cell>
          <cell r="H943">
            <v>67</v>
          </cell>
          <cell r="I943">
            <v>10</v>
          </cell>
          <cell r="J943">
            <v>3</v>
          </cell>
          <cell r="K943" t="str">
            <v>PCS.</v>
          </cell>
          <cell r="L943" t="str">
            <v>E-TEN</v>
          </cell>
          <cell r="M943" t="str">
            <v>TRISAK AUTOMATION CO.,LTD.</v>
          </cell>
          <cell r="N943" t="str">
            <v>5 days</v>
          </cell>
          <cell r="O943" t="str">
            <v>TSAC</v>
          </cell>
        </row>
        <row r="944">
          <cell r="A944" t="str">
            <v>4-206</v>
          </cell>
          <cell r="B944" t="str">
            <v>D3-</v>
          </cell>
          <cell r="C944">
            <v>107</v>
          </cell>
          <cell r="D944" t="str">
            <v>FS / PE / GENERAL / MTN / SUPPORT MTN JOB</v>
          </cell>
          <cell r="E944" t="str">
            <v>หลอดไฟโชว์ขนาด30 MM.</v>
          </cell>
          <cell r="F944" t="str">
            <v>PILOT LIGHT</v>
          </cell>
          <cell r="G944" t="str">
            <v>KPR-30N 220VAC (RED)</v>
          </cell>
          <cell r="H944">
            <v>67</v>
          </cell>
          <cell r="I944">
            <v>10</v>
          </cell>
          <cell r="J944">
            <v>3</v>
          </cell>
          <cell r="K944" t="str">
            <v>PCS.</v>
          </cell>
          <cell r="L944" t="str">
            <v>E-TEN</v>
          </cell>
          <cell r="M944" t="str">
            <v>TRISAK AUTOMATION CO.,LTD.</v>
          </cell>
          <cell r="N944" t="str">
            <v>5 days</v>
          </cell>
          <cell r="O944" t="str">
            <v>TSAC</v>
          </cell>
        </row>
        <row r="945">
          <cell r="A945" t="str">
            <v>4-207</v>
          </cell>
          <cell r="B945" t="str">
            <v>D3-</v>
          </cell>
          <cell r="C945">
            <v>105</v>
          </cell>
          <cell r="D945" t="str">
            <v>FS / PE / GENERAL / MTN / SUPPORT MTN JOB</v>
          </cell>
          <cell r="E945" t="str">
            <v>หลอดไฟโชว์ขนาด30 MM.</v>
          </cell>
          <cell r="F945" t="str">
            <v>PILOT LIGHT</v>
          </cell>
          <cell r="G945" t="str">
            <v>KPR-30N 220VAC (WHITE)</v>
          </cell>
          <cell r="H945">
            <v>67</v>
          </cell>
          <cell r="I945">
            <v>10</v>
          </cell>
          <cell r="J945">
            <v>3</v>
          </cell>
          <cell r="K945" t="str">
            <v>PCS.</v>
          </cell>
          <cell r="L945" t="str">
            <v>E-TEN</v>
          </cell>
          <cell r="M945" t="str">
            <v>TRISAK AUTOMATION CO.,LTD.</v>
          </cell>
          <cell r="N945" t="str">
            <v>5 days</v>
          </cell>
          <cell r="O945" t="str">
            <v>TSAC</v>
          </cell>
        </row>
        <row r="946">
          <cell r="A946" t="str">
            <v>4-208</v>
          </cell>
          <cell r="B946" t="str">
            <v>D3-</v>
          </cell>
          <cell r="C946">
            <v>106</v>
          </cell>
          <cell r="D946" t="str">
            <v>FS / PE / GENERAL / MTN / SUPPORT MTN JOB</v>
          </cell>
          <cell r="E946" t="str">
            <v>หลอดไฟโชว์ขนาด30 MM.</v>
          </cell>
          <cell r="F946" t="str">
            <v>PILOT LIGHT</v>
          </cell>
          <cell r="G946" t="str">
            <v>KPR-30N 220VAC (YELLOW)</v>
          </cell>
          <cell r="H946">
            <v>67</v>
          </cell>
          <cell r="I946">
            <v>10</v>
          </cell>
          <cell r="J946">
            <v>3</v>
          </cell>
          <cell r="K946" t="str">
            <v>PCS.</v>
          </cell>
          <cell r="L946" t="str">
            <v>E-TEN</v>
          </cell>
          <cell r="M946" t="str">
            <v>TRISAK AUTOMATION CO.,LTD.</v>
          </cell>
          <cell r="N946" t="str">
            <v>5 days</v>
          </cell>
          <cell r="O946" t="str">
            <v>TSAC</v>
          </cell>
        </row>
        <row r="947">
          <cell r="A947" t="str">
            <v>4-209</v>
          </cell>
          <cell r="B947" t="str">
            <v>D3-</v>
          </cell>
          <cell r="C947">
            <v>96</v>
          </cell>
          <cell r="D947" t="str">
            <v>FS / PE / GENERAL / MTN / SUPPORT MTN JOB</v>
          </cell>
          <cell r="E947" t="str">
            <v>กล่องใส่เต้าเสียบปลั๊ก</v>
          </cell>
          <cell r="F947" t="str">
            <v>Plastic Box for Receptacle Plug</v>
          </cell>
          <cell r="G947" t="str">
            <v>2" x 4"</v>
          </cell>
          <cell r="H947">
            <v>4</v>
          </cell>
          <cell r="I947">
            <v>24</v>
          </cell>
          <cell r="J947">
            <v>5</v>
          </cell>
          <cell r="K947" t="str">
            <v>PCS.</v>
          </cell>
          <cell r="L947" t="str">
            <v>-</v>
          </cell>
          <cell r="M947" t="str">
            <v>SRIRACHAMONGKOLCHAI CO.,LTD.</v>
          </cell>
          <cell r="N947" t="str">
            <v>5 days</v>
          </cell>
          <cell r="O947" t="str">
            <v>SRMC</v>
          </cell>
        </row>
        <row r="948">
          <cell r="A948" t="str">
            <v>4-210</v>
          </cell>
          <cell r="B948" t="str">
            <v>D4-</v>
          </cell>
          <cell r="C948">
            <v>6</v>
          </cell>
          <cell r="D948" t="str">
            <v>FS / PE / GENERAL / MTN / SUPPORT MTN JOB</v>
          </cell>
          <cell r="E948" t="str">
            <v>ปลั๊กPower ตัวผู้</v>
          </cell>
          <cell r="F948" t="str">
            <v>POWER PLUG</v>
          </cell>
          <cell r="G948" t="str">
            <v>21005 3P+E16A</v>
          </cell>
          <cell r="H948" t="str">
            <v>-</v>
          </cell>
          <cell r="I948">
            <v>5</v>
          </cell>
          <cell r="J948">
            <v>2</v>
          </cell>
          <cell r="K948" t="str">
            <v>PCS.</v>
          </cell>
          <cell r="L948" t="str">
            <v>CEE</v>
          </cell>
          <cell r="M948" t="str">
            <v>NAWAKARNCHAI SUPPLIES CO.,LTD.</v>
          </cell>
          <cell r="N948" t="str">
            <v>5 days</v>
          </cell>
          <cell r="O948" t="str">
            <v>NWKC</v>
          </cell>
        </row>
        <row r="949">
          <cell r="A949" t="str">
            <v>4-211</v>
          </cell>
          <cell r="B949" t="str">
            <v>D4-</v>
          </cell>
          <cell r="C949">
            <v>5</v>
          </cell>
          <cell r="D949" t="str">
            <v>FS / PE / GENERAL / MTN / SUPPORT MTN JOB</v>
          </cell>
          <cell r="E949" t="str">
            <v>ปลั๊กPower ตัวผู้</v>
          </cell>
          <cell r="F949" t="str">
            <v>POWER PLUG</v>
          </cell>
          <cell r="G949" t="str">
            <v>21017 3P+E32A</v>
          </cell>
          <cell r="H949">
            <v>162</v>
          </cell>
          <cell r="I949">
            <v>5</v>
          </cell>
          <cell r="J949">
            <v>2</v>
          </cell>
          <cell r="K949" t="str">
            <v>PCS.</v>
          </cell>
          <cell r="L949" t="str">
            <v>BALS</v>
          </cell>
          <cell r="M949" t="str">
            <v>NAWAKARNCHAI SUPPLIES CO.,LTD.</v>
          </cell>
          <cell r="N949" t="str">
            <v>5 days</v>
          </cell>
          <cell r="O949" t="str">
            <v>NWKC</v>
          </cell>
        </row>
        <row r="950">
          <cell r="A950" t="str">
            <v>4-212</v>
          </cell>
          <cell r="B950" t="str">
            <v>D4-</v>
          </cell>
          <cell r="C950">
            <v>6</v>
          </cell>
          <cell r="D950" t="str">
            <v>FS / PE / GENERAL / MTN / SUPPORT MTN JOB</v>
          </cell>
          <cell r="E950" t="str">
            <v>ปลั๊กPower ตัวเมีย</v>
          </cell>
          <cell r="F950" t="str">
            <v>POWER PLUG</v>
          </cell>
          <cell r="G950" t="str">
            <v>31005 3P+E16A</v>
          </cell>
          <cell r="H950" t="str">
            <v>-</v>
          </cell>
          <cell r="I950">
            <v>5</v>
          </cell>
          <cell r="J950">
            <v>2</v>
          </cell>
          <cell r="K950" t="str">
            <v>PCS.</v>
          </cell>
          <cell r="L950" t="str">
            <v>CEE</v>
          </cell>
          <cell r="M950" t="str">
            <v>NAWAKARNCHAI SUPPLIES CO.,LTD.</v>
          </cell>
          <cell r="N950" t="str">
            <v>5 days</v>
          </cell>
          <cell r="O950" t="str">
            <v>NWKC</v>
          </cell>
        </row>
        <row r="951">
          <cell r="A951" t="str">
            <v>4-213</v>
          </cell>
          <cell r="B951" t="str">
            <v>D4-</v>
          </cell>
          <cell r="C951">
            <v>6</v>
          </cell>
          <cell r="D951" t="str">
            <v>FS / PE / GENERAL / MTN / SUPPORT MTN JOB</v>
          </cell>
          <cell r="E951" t="str">
            <v>ปลั๊กPower ตัวเมีย</v>
          </cell>
          <cell r="F951" t="str">
            <v>POWER PLUG</v>
          </cell>
          <cell r="G951" t="str">
            <v xml:space="preserve">3P 32A # 31017 </v>
          </cell>
          <cell r="H951">
            <v>227</v>
          </cell>
          <cell r="I951">
            <v>5</v>
          </cell>
          <cell r="J951">
            <v>2</v>
          </cell>
          <cell r="K951" t="str">
            <v>PCS.</v>
          </cell>
          <cell r="L951" t="str">
            <v>BALS</v>
          </cell>
          <cell r="M951" t="str">
            <v>NAWAKARNCHAI SUPPLIES CO.,LTD.</v>
          </cell>
          <cell r="N951" t="str">
            <v>5 days</v>
          </cell>
          <cell r="O951" t="str">
            <v>NWKC</v>
          </cell>
        </row>
        <row r="952">
          <cell r="A952" t="str">
            <v>4-214</v>
          </cell>
          <cell r="B952" t="str">
            <v>D4-</v>
          </cell>
          <cell r="C952">
            <v>5</v>
          </cell>
          <cell r="D952" t="str">
            <v>FS / PE / GENERAL / MTN / SUPPORT MTN JOB</v>
          </cell>
          <cell r="E952" t="str">
            <v>ปลั๊กPower ตัว</v>
          </cell>
          <cell r="F952" t="str">
            <v>POWER PLUG</v>
          </cell>
          <cell r="G952" t="str">
            <v># 024 32A</v>
          </cell>
          <cell r="H952">
            <v>138</v>
          </cell>
          <cell r="I952">
            <v>5</v>
          </cell>
          <cell r="J952">
            <v>2</v>
          </cell>
          <cell r="K952" t="str">
            <v>PCS.</v>
          </cell>
          <cell r="L952" t="str">
            <v>CEE</v>
          </cell>
          <cell r="M952" t="str">
            <v>NAWAKARNCHAI SUPPLIES CO.,LTD.</v>
          </cell>
          <cell r="N952" t="str">
            <v>5 days</v>
          </cell>
          <cell r="O952" t="str">
            <v>NWKC</v>
          </cell>
        </row>
        <row r="953">
          <cell r="A953" t="str">
            <v>4-215</v>
          </cell>
          <cell r="B953" t="str">
            <v>D4-</v>
          </cell>
          <cell r="C953">
            <v>5</v>
          </cell>
          <cell r="D953" t="str">
            <v>FS / PE / GENERAL / MTN / SUPPORT MTN JOB</v>
          </cell>
          <cell r="E953" t="str">
            <v>ปลั๊กPower ตัวผู้</v>
          </cell>
          <cell r="F953" t="str">
            <v>POWER PLUG</v>
          </cell>
          <cell r="G953" t="str">
            <v>3P+E 380V 32A #124</v>
          </cell>
          <cell r="H953">
            <v>236</v>
          </cell>
          <cell r="I953">
            <v>5</v>
          </cell>
          <cell r="J953">
            <v>2</v>
          </cell>
          <cell r="K953" t="str">
            <v>PCS.</v>
          </cell>
          <cell r="L953" t="str">
            <v>CEE</v>
          </cell>
          <cell r="M953" t="str">
            <v>NAWAKARNCHAI SUPPLIES CO.,LTD.</v>
          </cell>
          <cell r="N953" t="str">
            <v>5 days</v>
          </cell>
          <cell r="O953" t="str">
            <v>NWKC</v>
          </cell>
        </row>
        <row r="954">
          <cell r="A954" t="str">
            <v>4-216</v>
          </cell>
          <cell r="B954" t="str">
            <v>D4-</v>
          </cell>
          <cell r="C954">
            <v>5</v>
          </cell>
          <cell r="D954" t="str">
            <v>FS / PE / GENERAL / MTN / SUPPORT MTN JOB</v>
          </cell>
          <cell r="E954" t="str">
            <v>ปลั๊กPower ตัว</v>
          </cell>
          <cell r="F954" t="str">
            <v>POWER PLUG</v>
          </cell>
          <cell r="G954" t="str">
            <v>TYPE 214 3P16A</v>
          </cell>
          <cell r="H954">
            <v>143</v>
          </cell>
          <cell r="I954">
            <v>5</v>
          </cell>
          <cell r="J954">
            <v>2</v>
          </cell>
          <cell r="K954" t="str">
            <v>PCS.</v>
          </cell>
          <cell r="L954" t="str">
            <v>CEE</v>
          </cell>
          <cell r="M954" t="str">
            <v>NAWAKARNCHAI SUPPLIES CO.,LTD.</v>
          </cell>
          <cell r="N954" t="str">
            <v>5 days</v>
          </cell>
          <cell r="O954" t="str">
            <v>NWKC</v>
          </cell>
        </row>
        <row r="955">
          <cell r="A955" t="str">
            <v>4-217</v>
          </cell>
          <cell r="B955" t="str">
            <v>D3-</v>
          </cell>
          <cell r="C955">
            <v>5</v>
          </cell>
          <cell r="D955" t="str">
            <v>FS / PE / GENERAL / MTN / SUPPORT MTN JOB</v>
          </cell>
          <cell r="E955" t="str">
            <v>อุปกรณ์ควบคุมแผงจ่ายไฟตู้เชื่อม</v>
          </cell>
          <cell r="F955" t="str">
            <v>POWER TRANSISTOR</v>
          </cell>
          <cell r="G955" t="str">
            <v>PWB100A40</v>
          </cell>
          <cell r="H955">
            <v>3750</v>
          </cell>
          <cell r="I955">
            <v>6</v>
          </cell>
          <cell r="J955">
            <v>3</v>
          </cell>
          <cell r="K955" t="str">
            <v>PCS.</v>
          </cell>
          <cell r="L955" t="str">
            <v>SANREX</v>
          </cell>
          <cell r="M955" t="str">
            <v>THAMMAPORN TRADING CO.,LTD.</v>
          </cell>
          <cell r="N955" t="str">
            <v>5 days</v>
          </cell>
          <cell r="O955" t="str">
            <v>THTC</v>
          </cell>
        </row>
        <row r="956">
          <cell r="A956" t="str">
            <v>4-218</v>
          </cell>
          <cell r="B956" t="str">
            <v>D3-</v>
          </cell>
          <cell r="C956">
            <v>5</v>
          </cell>
          <cell r="D956" t="str">
            <v>FS / PE / GENERAL / MTN / SUPPORT MTN JOB</v>
          </cell>
          <cell r="E956" t="str">
            <v>อุปกรณ์ควบคุมแผงจ่ายไฟตู้เชื่อม</v>
          </cell>
          <cell r="F956" t="str">
            <v>POWER TRANSISTOR</v>
          </cell>
          <cell r="G956" t="str">
            <v>DF60AA160</v>
          </cell>
          <cell r="H956">
            <v>1995</v>
          </cell>
          <cell r="I956">
            <v>6</v>
          </cell>
          <cell r="J956">
            <v>3</v>
          </cell>
          <cell r="K956" t="str">
            <v>PCS.</v>
          </cell>
          <cell r="L956" t="str">
            <v>SANREX</v>
          </cell>
          <cell r="M956" t="str">
            <v>NAWAKARNCHAI SUPPLIES CO.,LTD.</v>
          </cell>
          <cell r="N956" t="str">
            <v>5 days</v>
          </cell>
          <cell r="O956" t="str">
            <v>NWKC</v>
          </cell>
        </row>
        <row r="957">
          <cell r="A957" t="str">
            <v>4-219</v>
          </cell>
          <cell r="B957" t="str">
            <v>D3-</v>
          </cell>
          <cell r="C957">
            <v>8</v>
          </cell>
          <cell r="D957" t="str">
            <v>FS / PE / GENERAL / MTN / SUPPORT MTN JOB</v>
          </cell>
          <cell r="E957" t="str">
            <v>อุปกรณ์ควบคุมแผงจ่ายไฟตู้เชื่อม</v>
          </cell>
          <cell r="F957" t="str">
            <v>POWER TRANSISTOR</v>
          </cell>
          <cell r="G957" t="str">
            <v>SC150C-120</v>
          </cell>
          <cell r="H957" t="str">
            <v>-</v>
          </cell>
          <cell r="I957">
            <v>2</v>
          </cell>
          <cell r="J957">
            <v>0</v>
          </cell>
          <cell r="K957" t="str">
            <v>PCS.</v>
          </cell>
          <cell r="L957" t="str">
            <v>-</v>
          </cell>
          <cell r="M957" t="e">
            <v>#N/A</v>
          </cell>
          <cell r="N957" t="str">
            <v>5 days</v>
          </cell>
          <cell r="O957" t="str">
            <v>SAHAPHIPUT</v>
          </cell>
        </row>
        <row r="958">
          <cell r="A958" t="str">
            <v>4-220</v>
          </cell>
          <cell r="B958" t="str">
            <v>D4-</v>
          </cell>
          <cell r="C958">
            <v>1</v>
          </cell>
          <cell r="D958" t="str">
            <v>FS / PE / GENERAL / MTN / SUPPORT MTN JOB</v>
          </cell>
          <cell r="E958" t="str">
            <v>ชุดป้องกัน___________</v>
          </cell>
          <cell r="F958" t="str">
            <v>PROTECTOR RELAY 100V.</v>
          </cell>
          <cell r="G958" t="str">
            <v>RA890F1411X2</v>
          </cell>
          <cell r="H958">
            <v>14400</v>
          </cell>
          <cell r="I958">
            <v>2</v>
          </cell>
          <cell r="J958">
            <v>1</v>
          </cell>
          <cell r="K958" t="str">
            <v>PCS.</v>
          </cell>
          <cell r="L958" t="str">
            <v>HONEYWELL</v>
          </cell>
          <cell r="M958" t="str">
            <v>INNOVATIVE ENGINEERING CO.,LTD.</v>
          </cell>
          <cell r="N958" t="str">
            <v>60 Days</v>
          </cell>
          <cell r="O958" t="str">
            <v>INEC</v>
          </cell>
        </row>
        <row r="959">
          <cell r="A959" t="str">
            <v>4-221</v>
          </cell>
          <cell r="B959" t="str">
            <v>D4-</v>
          </cell>
          <cell r="C959">
            <v>1</v>
          </cell>
          <cell r="D959" t="str">
            <v>FS / PE / GENERAL / MTN / SUPPORT MTN JOB</v>
          </cell>
          <cell r="E959" t="str">
            <v>ชุดป้องกัน___________</v>
          </cell>
          <cell r="F959" t="str">
            <v>PROTECTOR RELAY 120V.</v>
          </cell>
          <cell r="G959" t="str">
            <v>RA890F1700(1270)</v>
          </cell>
          <cell r="H959">
            <v>12325</v>
          </cell>
          <cell r="I959">
            <v>3</v>
          </cell>
          <cell r="J959">
            <v>1</v>
          </cell>
          <cell r="K959" t="str">
            <v>PCS.</v>
          </cell>
          <cell r="L959" t="str">
            <v>HONEYWELL</v>
          </cell>
          <cell r="M959" t="str">
            <v>INNOVATIVE ENGINEERING CO.,LTD.</v>
          </cell>
          <cell r="N959" t="str">
            <v>5 days</v>
          </cell>
          <cell r="O959" t="str">
            <v>INEC</v>
          </cell>
        </row>
        <row r="960">
          <cell r="A960" t="str">
            <v>4-222</v>
          </cell>
          <cell r="B960" t="str">
            <v>D4-</v>
          </cell>
          <cell r="C960">
            <v>1</v>
          </cell>
          <cell r="D960" t="str">
            <v>FS / PE / GENERAL / MTN / SUPPORT MTN JOB</v>
          </cell>
          <cell r="E960" t="str">
            <v>ชุดป้องกัน___________</v>
          </cell>
          <cell r="F960" t="str">
            <v>PROTECTOR RELAY 208V.</v>
          </cell>
          <cell r="G960" t="str">
            <v>RA890F1269</v>
          </cell>
          <cell r="H960">
            <v>12325</v>
          </cell>
          <cell r="I960">
            <v>3</v>
          </cell>
          <cell r="J960">
            <v>1</v>
          </cell>
          <cell r="K960" t="str">
            <v>PCS.</v>
          </cell>
          <cell r="L960" t="str">
            <v>HONEYWELL</v>
          </cell>
          <cell r="M960" t="str">
            <v>INNOVATIVE ENGINEERING CO.,LTD.</v>
          </cell>
          <cell r="N960" t="str">
            <v>60 Days</v>
          </cell>
          <cell r="O960" t="str">
            <v>INEC</v>
          </cell>
        </row>
        <row r="961">
          <cell r="A961" t="str">
            <v>4-223</v>
          </cell>
          <cell r="B961" t="str">
            <v>D3-</v>
          </cell>
          <cell r="C961">
            <v>101</v>
          </cell>
          <cell r="D961" t="str">
            <v>FS / PE / GENERAL / MTN / SUPPORT MTN JOB</v>
          </cell>
          <cell r="E961" t="str">
            <v>สวิชท์กดแล้วเด้งกลับ 1NC</v>
          </cell>
          <cell r="F961" t="str">
            <v>PUSH BOTTON SWITCH</v>
          </cell>
          <cell r="G961" t="str">
            <v>ABS101N-R</v>
          </cell>
          <cell r="H961">
            <v>149</v>
          </cell>
          <cell r="I961">
            <v>5</v>
          </cell>
          <cell r="J961">
            <v>3</v>
          </cell>
          <cell r="K961" t="str">
            <v>PCS.</v>
          </cell>
          <cell r="L961" t="str">
            <v>IDEC</v>
          </cell>
          <cell r="M961" t="str">
            <v>NAWAKARNCHAI SUPPLIES CO.,LTD.</v>
          </cell>
          <cell r="N961" t="str">
            <v>5 days</v>
          </cell>
          <cell r="O961" t="str">
            <v>NWKC</v>
          </cell>
        </row>
        <row r="962">
          <cell r="A962" t="str">
            <v>4-224</v>
          </cell>
          <cell r="B962" t="str">
            <v>D3-</v>
          </cell>
          <cell r="C962">
            <v>101</v>
          </cell>
          <cell r="D962" t="str">
            <v>FS / PE / GENERAL / MTN / SUPPORT MTN JOB</v>
          </cell>
          <cell r="E962" t="str">
            <v>สวิชท์กดแล้วเด้งกลับ 1NO</v>
          </cell>
          <cell r="F962" t="str">
            <v>PUSH BOTTON SWITCH</v>
          </cell>
          <cell r="G962" t="str">
            <v>ABS110N  "IDEC"</v>
          </cell>
          <cell r="H962">
            <v>161</v>
          </cell>
          <cell r="I962">
            <v>5</v>
          </cell>
          <cell r="J962">
            <v>3</v>
          </cell>
          <cell r="K962" t="str">
            <v>PCS.</v>
          </cell>
          <cell r="L962" t="str">
            <v>IDEC</v>
          </cell>
          <cell r="M962" t="str">
            <v>NAWAKARNCHAI SUPPLIES CO.,LTD.</v>
          </cell>
          <cell r="N962" t="str">
            <v>5 days</v>
          </cell>
          <cell r="O962" t="str">
            <v>NWKC</v>
          </cell>
        </row>
        <row r="963">
          <cell r="A963" t="str">
            <v>4-225</v>
          </cell>
          <cell r="B963" t="str">
            <v>D3-</v>
          </cell>
          <cell r="C963">
            <v>101</v>
          </cell>
          <cell r="D963" t="str">
            <v>FS / PE / GENERAL / MTN / SUPPORT MTN JOB</v>
          </cell>
          <cell r="E963" t="str">
            <v>สวิชท์กดแล้วเด้งกลับ</v>
          </cell>
          <cell r="F963" t="str">
            <v>PUSH BOTTON SWITCH</v>
          </cell>
          <cell r="G963" t="str">
            <v>ABS111N  "IDEC"</v>
          </cell>
          <cell r="H963">
            <v>255</v>
          </cell>
          <cell r="I963">
            <v>5</v>
          </cell>
          <cell r="J963">
            <v>3</v>
          </cell>
          <cell r="K963" t="str">
            <v>PCS.</v>
          </cell>
          <cell r="L963" t="str">
            <v>IDEC</v>
          </cell>
          <cell r="M963" t="str">
            <v>NAWAKARNCHAI SUPPLIES CO.,LTD.</v>
          </cell>
          <cell r="N963" t="str">
            <v>5 days</v>
          </cell>
          <cell r="O963" t="str">
            <v>NWKC</v>
          </cell>
        </row>
        <row r="964">
          <cell r="A964" t="str">
            <v>4-226</v>
          </cell>
          <cell r="B964" t="str">
            <v>D3-</v>
          </cell>
          <cell r="C964">
            <v>99</v>
          </cell>
          <cell r="D964" t="str">
            <v>FS / PE / GENERAL / MTN / SUPPORT MTN JOB</v>
          </cell>
          <cell r="E964" t="str">
            <v>สวิชท์กดแล้วเด้งกลับ ดอกเห็ด</v>
          </cell>
          <cell r="F964" t="str">
            <v>PUSH BOTTON SWITCH</v>
          </cell>
          <cell r="G964" t="str">
            <v>AR22MOR-01R (NC)</v>
          </cell>
          <cell r="H964">
            <v>198</v>
          </cell>
          <cell r="I964">
            <v>5</v>
          </cell>
          <cell r="J964">
            <v>2</v>
          </cell>
          <cell r="K964" t="str">
            <v>PCS.</v>
          </cell>
          <cell r="L964" t="str">
            <v>FUJI</v>
          </cell>
          <cell r="M964" t="str">
            <v>NAWAKARNCHAI SUPPLIES CO.,LTD.</v>
          </cell>
          <cell r="N964" t="str">
            <v>5 days</v>
          </cell>
          <cell r="O964" t="str">
            <v>NWKC</v>
          </cell>
        </row>
        <row r="965">
          <cell r="A965" t="str">
            <v>4-227</v>
          </cell>
          <cell r="B965" t="str">
            <v>D3-</v>
          </cell>
          <cell r="C965">
            <v>99</v>
          </cell>
          <cell r="D965" t="str">
            <v>FS / PE / GENERAL / MTN / SUPPORT MTN JOB</v>
          </cell>
          <cell r="E965" t="str">
            <v>สวิชท์กดแล้วเด้งกลับ ดอกเห็ด</v>
          </cell>
          <cell r="F965" t="str">
            <v>PUSH BOTTON SWITCH</v>
          </cell>
          <cell r="G965" t="str">
            <v>AR22MOR-10G (NO)</v>
          </cell>
          <cell r="H965">
            <v>198</v>
          </cell>
          <cell r="I965">
            <v>5</v>
          </cell>
          <cell r="J965">
            <v>2</v>
          </cell>
          <cell r="K965" t="str">
            <v>PCS.</v>
          </cell>
          <cell r="L965" t="str">
            <v>FUJI</v>
          </cell>
          <cell r="M965" t="str">
            <v>NAWAKARNCHAI SUPPLIES CO.,LTD.</v>
          </cell>
          <cell r="N965" t="str">
            <v>5 days</v>
          </cell>
          <cell r="O965" t="str">
            <v>NWKC</v>
          </cell>
        </row>
        <row r="966">
          <cell r="A966" t="str">
            <v>4-228</v>
          </cell>
          <cell r="B966" t="str">
            <v>D3-</v>
          </cell>
          <cell r="C966">
            <v>81</v>
          </cell>
          <cell r="D966" t="str">
            <v>FS / PE / GENERAL / MTN / SUPPORT MTN JOB</v>
          </cell>
          <cell r="E966" t="str">
            <v>สวิชท์กดแล้วเด้งกลับ</v>
          </cell>
          <cell r="F966" t="str">
            <v>PUSH BOTTON SWITCH</v>
          </cell>
          <cell r="G966" t="str">
            <v>EPB-251 1NO 1NC</v>
          </cell>
          <cell r="H966">
            <v>37</v>
          </cell>
          <cell r="I966">
            <v>10</v>
          </cell>
          <cell r="J966">
            <v>3</v>
          </cell>
          <cell r="K966" t="str">
            <v>PCS.</v>
          </cell>
          <cell r="L966" t="str">
            <v>E-TEN</v>
          </cell>
          <cell r="M966" t="str">
            <v>NAWAKARNCHAI SUPPLIES CO.,LTD.</v>
          </cell>
          <cell r="N966" t="str">
            <v>5 days</v>
          </cell>
          <cell r="O966" t="str">
            <v>NWKC</v>
          </cell>
        </row>
        <row r="967">
          <cell r="A967" t="str">
            <v>4-229</v>
          </cell>
          <cell r="B967" t="str">
            <v>D3-</v>
          </cell>
          <cell r="C967">
            <v>81</v>
          </cell>
          <cell r="D967" t="str">
            <v>FS / PE / GENERAL / MTN / SUPPORT MTN JOB</v>
          </cell>
          <cell r="E967" t="str">
            <v>สวิชท์กดแล้วเด้งกลับ</v>
          </cell>
          <cell r="F967" t="str">
            <v>PUSH BOTTON SWITCH</v>
          </cell>
          <cell r="G967" t="str">
            <v>EPB-251 2NO 2NC</v>
          </cell>
          <cell r="H967">
            <v>67</v>
          </cell>
          <cell r="I967">
            <v>5</v>
          </cell>
          <cell r="J967">
            <v>2</v>
          </cell>
          <cell r="K967" t="str">
            <v>PCS.</v>
          </cell>
          <cell r="L967" t="str">
            <v>E-TEN</v>
          </cell>
          <cell r="M967" t="str">
            <v>NAWAKARNCHAI SUPPLIES CO.,LTD.</v>
          </cell>
          <cell r="N967" t="str">
            <v>5 days</v>
          </cell>
          <cell r="O967" t="str">
            <v>NWKC</v>
          </cell>
        </row>
        <row r="968">
          <cell r="A968" t="str">
            <v>4-230</v>
          </cell>
          <cell r="B968" t="str">
            <v>D3-</v>
          </cell>
          <cell r="C968">
            <v>102</v>
          </cell>
          <cell r="D968" t="str">
            <v>FS / PE / GENERAL / MTN / SUPPORT MTN JOB</v>
          </cell>
          <cell r="E968" t="str">
            <v>สวิชท์กดแล้วเด้งกลับ</v>
          </cell>
          <cell r="F968" t="str">
            <v>PUSH BOTTON SWITCH</v>
          </cell>
          <cell r="G968" t="str">
            <v>ABN110G (1NO)</v>
          </cell>
          <cell r="H968">
            <v>214</v>
          </cell>
          <cell r="I968">
            <v>5</v>
          </cell>
          <cell r="J968">
            <v>2</v>
          </cell>
          <cell r="K968" t="str">
            <v>PCS.</v>
          </cell>
          <cell r="L968" t="str">
            <v>IDEC</v>
          </cell>
          <cell r="M968" t="str">
            <v>NAWAKARNCHAI SUPPLIES CO.,LTD.</v>
          </cell>
          <cell r="N968" t="str">
            <v>5 days</v>
          </cell>
          <cell r="O968" t="str">
            <v>NWKC</v>
          </cell>
        </row>
        <row r="969">
          <cell r="A969" t="str">
            <v>4-231</v>
          </cell>
          <cell r="B969" t="str">
            <v>D3-</v>
          </cell>
          <cell r="C969">
            <v>103</v>
          </cell>
          <cell r="D969" t="str">
            <v>FS / PE / GENERAL / MTN / SUPPORT MTN JOB</v>
          </cell>
          <cell r="E969" t="str">
            <v>สวิชท์กดแล้วเด้งกลับ</v>
          </cell>
          <cell r="F969" t="str">
            <v>PUSH BOTTON SWITCH</v>
          </cell>
          <cell r="G969" t="str">
            <v>ABN101 (1NC)</v>
          </cell>
          <cell r="H969">
            <v>214</v>
          </cell>
          <cell r="I969">
            <v>5</v>
          </cell>
          <cell r="J969">
            <v>2</v>
          </cell>
          <cell r="K969" t="str">
            <v>PCS.</v>
          </cell>
          <cell r="L969" t="str">
            <v>IDEC</v>
          </cell>
          <cell r="M969" t="str">
            <v>NAWAKARNCHAI SUPPLIES CO.,LTD.</v>
          </cell>
          <cell r="N969" t="str">
            <v>5 days</v>
          </cell>
          <cell r="O969" t="str">
            <v>NWKC</v>
          </cell>
        </row>
        <row r="970">
          <cell r="A970" t="str">
            <v>4-232</v>
          </cell>
          <cell r="B970" t="str">
            <v>D3-</v>
          </cell>
          <cell r="C970">
            <v>83</v>
          </cell>
          <cell r="D970" t="str">
            <v>FS / PE / GENERAL / MTN / SUPPORT MTN JOB</v>
          </cell>
          <cell r="E970" t="str">
            <v>สวิชท์กดแล้วเด้งกลับ</v>
          </cell>
          <cell r="F970" t="str">
            <v>PUSH BOTTON SWITCH</v>
          </cell>
          <cell r="G970" t="str">
            <v>ABN111 (1NO 1NC)</v>
          </cell>
          <cell r="H970">
            <v>364</v>
          </cell>
          <cell r="I970">
            <v>5</v>
          </cell>
          <cell r="J970">
            <v>2</v>
          </cell>
          <cell r="K970" t="str">
            <v>PCS.</v>
          </cell>
          <cell r="L970" t="str">
            <v>IDEC</v>
          </cell>
          <cell r="M970" t="str">
            <v>NAWAKARNCHAI SUPPLIES CO.,LTD.</v>
          </cell>
          <cell r="N970" t="str">
            <v>5 days</v>
          </cell>
          <cell r="O970" t="str">
            <v>NWKC</v>
          </cell>
        </row>
        <row r="971">
          <cell r="A971" t="str">
            <v>4-233</v>
          </cell>
          <cell r="B971" t="str">
            <v>D3-</v>
          </cell>
          <cell r="C971">
            <v>82</v>
          </cell>
          <cell r="D971" t="str">
            <v>FS / PE / GENERAL / MTN / SUPPORT MTN JOB</v>
          </cell>
          <cell r="E971" t="str">
            <v>สวิชท์กดแล้วเด้งกลับ</v>
          </cell>
          <cell r="F971" t="str">
            <v>PUSH BOTTON SWITCH</v>
          </cell>
          <cell r="G971" t="str">
            <v>ABN120 (2NO)</v>
          </cell>
          <cell r="H971">
            <v>364</v>
          </cell>
          <cell r="I971">
            <v>5</v>
          </cell>
          <cell r="J971">
            <v>2</v>
          </cell>
          <cell r="K971" t="str">
            <v>PCS.</v>
          </cell>
          <cell r="L971" t="str">
            <v>IDEC</v>
          </cell>
          <cell r="M971" t="str">
            <v>NAWAKARNCHAI SUPPLIES CO.,LTD.</v>
          </cell>
          <cell r="N971" t="str">
            <v>5 days</v>
          </cell>
          <cell r="O971" t="str">
            <v>NWKC</v>
          </cell>
        </row>
        <row r="972">
          <cell r="A972" t="str">
            <v>4-234</v>
          </cell>
          <cell r="B972" t="str">
            <v>D3-</v>
          </cell>
          <cell r="C972">
            <v>100</v>
          </cell>
          <cell r="D972" t="str">
            <v>FS / PE / GENERAL / MTN / SUPPORT MTN JOB</v>
          </cell>
          <cell r="E972" t="str">
            <v>สวิชท์กดดอกเห็ด 30 มม. NC สีแดง</v>
          </cell>
          <cell r="F972" t="str">
            <v>PUSH BOTTON SWITCH</v>
          </cell>
          <cell r="G972" t="str">
            <v>AR30MOR-01R (NC)</v>
          </cell>
          <cell r="H972">
            <v>222</v>
          </cell>
          <cell r="I972">
            <v>5</v>
          </cell>
          <cell r="J972">
            <v>2</v>
          </cell>
          <cell r="K972" t="str">
            <v>PCS.</v>
          </cell>
          <cell r="L972" t="str">
            <v>FUJI</v>
          </cell>
          <cell r="M972" t="str">
            <v>NAWAKARNCHAI SUPPLIES CO.,LTD.</v>
          </cell>
          <cell r="N972" t="str">
            <v>5 days</v>
          </cell>
          <cell r="O972" t="str">
            <v>NWKC</v>
          </cell>
        </row>
        <row r="973">
          <cell r="A973" t="str">
            <v>4-235</v>
          </cell>
          <cell r="B973" t="str">
            <v>D3-</v>
          </cell>
          <cell r="C973">
            <v>100</v>
          </cell>
          <cell r="D973" t="str">
            <v>FS / PE / GENERAL / MTN / SUPPORT MTN JOB</v>
          </cell>
          <cell r="E973" t="str">
            <v>สวิชท์กดดอกเห็ด 30 มม. NO สีเขียว</v>
          </cell>
          <cell r="F973" t="str">
            <v>PUSH BOTTON SWITCH</v>
          </cell>
          <cell r="G973" t="str">
            <v>AR30MOR-10G (NO)</v>
          </cell>
          <cell r="H973">
            <v>222</v>
          </cell>
          <cell r="I973">
            <v>5</v>
          </cell>
          <cell r="J973">
            <v>2</v>
          </cell>
          <cell r="K973" t="str">
            <v>PCS.</v>
          </cell>
          <cell r="L973" t="str">
            <v>FUJI</v>
          </cell>
          <cell r="M973" t="str">
            <v>NAWAKARNCHAI SUPPLIES CO.,LTD.</v>
          </cell>
          <cell r="N973" t="str">
            <v>5 days</v>
          </cell>
          <cell r="O973" t="str">
            <v>NWKC</v>
          </cell>
        </row>
        <row r="974">
          <cell r="A974" t="str">
            <v>4-236</v>
          </cell>
          <cell r="B974" t="str">
            <v>D3-</v>
          </cell>
          <cell r="C974">
            <v>100</v>
          </cell>
          <cell r="D974" t="str">
            <v>FS / PE / GENERAL / MTN / SUPPORT MTN JOB</v>
          </cell>
          <cell r="E974" t="str">
            <v>สวิชท์กดดอกเห็ด 30 มม. NO สีเหลือง</v>
          </cell>
          <cell r="F974" t="str">
            <v>PUSH BOTTON SWITCH</v>
          </cell>
          <cell r="G974" t="str">
            <v>ABN 310Y</v>
          </cell>
          <cell r="H974">
            <v>330</v>
          </cell>
          <cell r="I974">
            <v>2</v>
          </cell>
          <cell r="J974">
            <v>1</v>
          </cell>
          <cell r="K974" t="str">
            <v>PCS.</v>
          </cell>
          <cell r="L974" t="str">
            <v>IDEC</v>
          </cell>
          <cell r="M974" t="str">
            <v>NAWAKARNCHAI SUPPLIES CO.,LTD.</v>
          </cell>
          <cell r="N974" t="str">
            <v>5 days</v>
          </cell>
          <cell r="O974" t="str">
            <v>NWKC</v>
          </cell>
        </row>
        <row r="975">
          <cell r="A975" t="str">
            <v>4-237</v>
          </cell>
          <cell r="B975" t="str">
            <v>D3-</v>
          </cell>
          <cell r="C975">
            <v>98</v>
          </cell>
          <cell r="D975" t="str">
            <v>FS / PE / GENERAL / MTN / SUPPORT MTN JOB</v>
          </cell>
          <cell r="E975" t="str">
            <v>สวิชท์กดดอกเห็ดใหญ่สีแดง</v>
          </cell>
          <cell r="F975" t="str">
            <v>PUSH BOTTON SWITCH</v>
          </cell>
          <cell r="G975" t="str">
            <v>BPB-301R</v>
          </cell>
          <cell r="H975">
            <v>120</v>
          </cell>
          <cell r="I975">
            <v>2</v>
          </cell>
          <cell r="J975">
            <v>1</v>
          </cell>
          <cell r="K975" t="str">
            <v>PCS.</v>
          </cell>
          <cell r="L975" t="str">
            <v>E-TEN</v>
          </cell>
          <cell r="M975" t="str">
            <v>NAWAKARNCHAI SUPPLIES CO.,LTD.</v>
          </cell>
          <cell r="N975" t="str">
            <v>5 days</v>
          </cell>
          <cell r="O975" t="str">
            <v>NWKC</v>
          </cell>
        </row>
        <row r="976">
          <cell r="A976" t="str">
            <v>4-238</v>
          </cell>
          <cell r="B976" t="str">
            <v>D3-</v>
          </cell>
          <cell r="C976">
            <v>97</v>
          </cell>
          <cell r="D976" t="str">
            <v>FS / PE / GENERAL / MTN / SUPPORT MTN JOB</v>
          </cell>
          <cell r="E976" t="str">
            <v>สวิชท์แบบดอกเห็ด กดล๊อค ขนาด 25 มม.</v>
          </cell>
          <cell r="F976" t="str">
            <v>PUSHLOCK PUSHBUTTON</v>
          </cell>
          <cell r="G976" t="str">
            <v>AVS301N-R</v>
          </cell>
          <cell r="H976">
            <v>595</v>
          </cell>
          <cell r="I976">
            <v>5</v>
          </cell>
          <cell r="J976">
            <v>2</v>
          </cell>
          <cell r="K976" t="str">
            <v>PCS.</v>
          </cell>
          <cell r="L976" t="str">
            <v>IDEC</v>
          </cell>
          <cell r="M976" t="str">
            <v>NAWAKARNCHAI SUPPLIES CO.,LTD.</v>
          </cell>
          <cell r="N976" t="str">
            <v>5 days</v>
          </cell>
          <cell r="O976" t="str">
            <v>NWKC</v>
          </cell>
        </row>
        <row r="977">
          <cell r="A977" t="str">
            <v>4-239</v>
          </cell>
          <cell r="B977" t="str">
            <v>D3-</v>
          </cell>
          <cell r="C977">
            <v>80</v>
          </cell>
          <cell r="D977" t="str">
            <v>FS / PE / GENERAL / MTN / SUPPORT MTN JOB</v>
          </cell>
          <cell r="E977" t="str">
            <v>สวิชท์แบบดอกเห็ด กดล๊อค ขนาด 30 มม.</v>
          </cell>
          <cell r="F977" t="str">
            <v>PUSHLOCK PUSHBUTTON</v>
          </cell>
          <cell r="G977" t="str">
            <v>AVN301N-R</v>
          </cell>
          <cell r="H977">
            <v>609</v>
          </cell>
          <cell r="I977">
            <v>5</v>
          </cell>
          <cell r="J977">
            <v>2</v>
          </cell>
          <cell r="K977" t="str">
            <v>PCS.</v>
          </cell>
          <cell r="L977" t="str">
            <v>IDEC</v>
          </cell>
          <cell r="M977" t="str">
            <v>NAWAKARNCHAI SUPPLIES CO.,LTD.</v>
          </cell>
          <cell r="N977" t="str">
            <v>5 days</v>
          </cell>
          <cell r="O977" t="str">
            <v>NWKC</v>
          </cell>
        </row>
        <row r="978">
          <cell r="A978" t="str">
            <v>4-240</v>
          </cell>
          <cell r="B978" t="str">
            <v>D3-</v>
          </cell>
          <cell r="C978" t="str">
            <v>-</v>
          </cell>
          <cell r="D978" t="str">
            <v>FS / PE / GENERAL / MTN / SUPPORT MTN JOB</v>
          </cell>
          <cell r="E978" t="str">
            <v>หางปลาเสียบตัวเมียหุ้มแบบแบน</v>
          </cell>
          <cell r="F978" t="str">
            <v>PUSH ON FEMALE TERMINALS</v>
          </cell>
          <cell r="G978" t="str">
            <v>BF250  1.5</v>
          </cell>
          <cell r="H978" t="str">
            <v>-</v>
          </cell>
          <cell r="I978">
            <v>50</v>
          </cell>
          <cell r="J978">
            <v>10</v>
          </cell>
          <cell r="K978" t="str">
            <v>PCS.</v>
          </cell>
          <cell r="L978" t="str">
            <v>-</v>
          </cell>
          <cell r="M978" t="str">
            <v>NAWAKARNCHAI SUPPLIES CO.,LTD.</v>
          </cell>
          <cell r="N978" t="str">
            <v>5 days</v>
          </cell>
          <cell r="O978" t="str">
            <v>NWKC</v>
          </cell>
        </row>
        <row r="979">
          <cell r="A979" t="str">
            <v>4-241</v>
          </cell>
          <cell r="B979" t="str">
            <v>D3-</v>
          </cell>
          <cell r="C979" t="str">
            <v>-</v>
          </cell>
          <cell r="D979" t="str">
            <v>FS / PE / GENERAL / MTN / SUPPORT MTN JOB</v>
          </cell>
          <cell r="E979" t="str">
            <v>หางปลาเสียบตัวเมียหุ้มแบบแบน</v>
          </cell>
          <cell r="F979" t="str">
            <v>PUSH ON FEMALE TERMINALS</v>
          </cell>
          <cell r="G979" t="str">
            <v>BF250  2.5</v>
          </cell>
          <cell r="H979" t="str">
            <v>-</v>
          </cell>
          <cell r="I979">
            <v>50</v>
          </cell>
          <cell r="J979">
            <v>10</v>
          </cell>
          <cell r="K979" t="str">
            <v>PCS.</v>
          </cell>
          <cell r="L979" t="str">
            <v>-</v>
          </cell>
          <cell r="M979" t="str">
            <v>NAWAKARNCHAI SUPPLIES CO.,LTD.</v>
          </cell>
          <cell r="N979" t="str">
            <v>5 days</v>
          </cell>
          <cell r="O979" t="str">
            <v>NWKC</v>
          </cell>
        </row>
        <row r="980">
          <cell r="A980" t="str">
            <v>4-242</v>
          </cell>
          <cell r="B980" t="str">
            <v>D3-</v>
          </cell>
          <cell r="C980" t="str">
            <v>-</v>
          </cell>
          <cell r="D980" t="str">
            <v>FS / PE / GENERAL / MTN / SUPPORT MTN JOB</v>
          </cell>
          <cell r="E980" t="str">
            <v>หางปลาเสียบตัวเมียหุ้มแบบแบน</v>
          </cell>
          <cell r="F980" t="str">
            <v>PUSH ON FEMALE TERMINALS</v>
          </cell>
          <cell r="G980" t="str">
            <v>BF250  6</v>
          </cell>
          <cell r="H980" t="str">
            <v>-</v>
          </cell>
          <cell r="I980">
            <v>50</v>
          </cell>
          <cell r="J980">
            <v>10</v>
          </cell>
          <cell r="K980" t="str">
            <v>PCS.</v>
          </cell>
          <cell r="L980" t="str">
            <v>-</v>
          </cell>
          <cell r="M980" t="str">
            <v>NAWAKARNCHAI SUPPLIES CO.,LTD.</v>
          </cell>
          <cell r="N980" t="str">
            <v>5 days</v>
          </cell>
          <cell r="O980" t="str">
            <v>NWKC</v>
          </cell>
        </row>
        <row r="981">
          <cell r="A981" t="str">
            <v>4-243</v>
          </cell>
          <cell r="B981" t="str">
            <v>D4-</v>
          </cell>
          <cell r="C981">
            <v>1</v>
          </cell>
          <cell r="D981" t="str">
            <v>FS / PE / GENERAL / MTN / SUPPORT MTN JOB</v>
          </cell>
          <cell r="E981" t="str">
            <v>ปลั๊กอุดพีวีซีใช้กับตู้Control</v>
          </cell>
          <cell r="F981" t="str">
            <v>PVC PLUG</v>
          </cell>
          <cell r="G981" t="str">
            <v>25 mm.</v>
          </cell>
          <cell r="H981">
            <v>3.5</v>
          </cell>
          <cell r="I981">
            <v>20</v>
          </cell>
          <cell r="J981">
            <v>5</v>
          </cell>
          <cell r="K981" t="str">
            <v>PCS.</v>
          </cell>
          <cell r="L981" t="str">
            <v>-</v>
          </cell>
          <cell r="M981" t="str">
            <v>NAWAKARNCHAI SUPPLIES CO.,LTD.</v>
          </cell>
          <cell r="N981" t="str">
            <v>5 days</v>
          </cell>
          <cell r="O981" t="str">
            <v>NWKC</v>
          </cell>
        </row>
        <row r="982">
          <cell r="A982" t="str">
            <v>4-244</v>
          </cell>
          <cell r="B982" t="str">
            <v>D4-</v>
          </cell>
          <cell r="C982">
            <v>1</v>
          </cell>
          <cell r="D982" t="str">
            <v>FS / PE / GENERAL / MTN / SUPPORT MTN JOB</v>
          </cell>
          <cell r="E982" t="str">
            <v>ปลั๊กอุดพีวีซีใช้กับตู้Control</v>
          </cell>
          <cell r="F982" t="str">
            <v>PVC PLUG</v>
          </cell>
          <cell r="G982" t="str">
            <v>30 mm.</v>
          </cell>
          <cell r="H982">
            <v>4</v>
          </cell>
          <cell r="I982">
            <v>20</v>
          </cell>
          <cell r="J982">
            <v>5</v>
          </cell>
          <cell r="K982" t="str">
            <v>PCS.</v>
          </cell>
          <cell r="L982" t="str">
            <v>-</v>
          </cell>
          <cell r="M982" t="str">
            <v>NAWAKARNCHAI SUPPLIES CO.,LTD.</v>
          </cell>
          <cell r="N982" t="str">
            <v>5 days</v>
          </cell>
          <cell r="O982" t="str">
            <v>NWKC</v>
          </cell>
        </row>
        <row r="983">
          <cell r="A983" t="str">
            <v>4-245</v>
          </cell>
          <cell r="B983" t="str">
            <v>D2-</v>
          </cell>
          <cell r="C983">
            <v>2</v>
          </cell>
          <cell r="D983" t="str">
            <v>FS / PE / GENERAL / MTN / SUPPORT MTN JOB</v>
          </cell>
          <cell r="E983" t="str">
            <v>แรปิดสตาร์ท บอลลาสท์</v>
          </cell>
          <cell r="F983" t="str">
            <v>RAPIDSTART BALLAST</v>
          </cell>
          <cell r="G983" t="str">
            <v>40W x 2 "BOVO"</v>
          </cell>
          <cell r="H983">
            <v>440</v>
          </cell>
          <cell r="I983">
            <v>10</v>
          </cell>
          <cell r="J983">
            <v>3</v>
          </cell>
          <cell r="K983" t="str">
            <v>PCS.</v>
          </cell>
          <cell r="L983" t="str">
            <v>-</v>
          </cell>
          <cell r="M983" t="str">
            <v>NAWAKARNCHAI SUPPLIES CO.,LTD.</v>
          </cell>
          <cell r="N983" t="str">
            <v>5 days</v>
          </cell>
          <cell r="O983" t="str">
            <v>NWKC</v>
          </cell>
        </row>
        <row r="984">
          <cell r="A984" t="str">
            <v>4-246</v>
          </cell>
          <cell r="B984" t="str">
            <v>D3-</v>
          </cell>
          <cell r="C984" t="str">
            <v>-</v>
          </cell>
          <cell r="D984" t="str">
            <v>FS / PE / GENERAL / MTN / SUPPORT MTN JOB</v>
          </cell>
          <cell r="E984" t="str">
            <v>รีเลย์</v>
          </cell>
          <cell r="F984" t="str">
            <v>RELAY</v>
          </cell>
          <cell r="G984" t="str">
            <v>G2R-1-S DC24V</v>
          </cell>
          <cell r="H984">
            <v>95</v>
          </cell>
          <cell r="I984">
            <v>10</v>
          </cell>
          <cell r="J984">
            <v>3</v>
          </cell>
          <cell r="K984" t="str">
            <v>PCS.</v>
          </cell>
          <cell r="L984" t="str">
            <v>OMRON</v>
          </cell>
          <cell r="M984" t="str">
            <v>TRISAK AUTOMATION CO.,LTD.</v>
          </cell>
          <cell r="N984" t="str">
            <v>5 days</v>
          </cell>
          <cell r="O984" t="str">
            <v>TSAC</v>
          </cell>
        </row>
        <row r="985">
          <cell r="A985" t="str">
            <v>4-247</v>
          </cell>
          <cell r="B985" t="str">
            <v>D3-</v>
          </cell>
          <cell r="C985" t="str">
            <v>-</v>
          </cell>
          <cell r="D985" t="str">
            <v>FS / PE / GENERAL / MTN / SUPPORT MTN JOB</v>
          </cell>
          <cell r="E985" t="str">
            <v>รีเลย์</v>
          </cell>
          <cell r="F985" t="str">
            <v>RELAY</v>
          </cell>
          <cell r="G985" t="str">
            <v>G3TA-0A2025Z 24VDC</v>
          </cell>
          <cell r="H985" t="str">
            <v>-</v>
          </cell>
          <cell r="I985">
            <v>10</v>
          </cell>
          <cell r="J985">
            <v>3</v>
          </cell>
          <cell r="K985" t="str">
            <v>PCS.</v>
          </cell>
          <cell r="L985" t="str">
            <v>OMRON</v>
          </cell>
          <cell r="M985" t="str">
            <v>TRISAK AUTOMATION CO.,LTD.</v>
          </cell>
          <cell r="N985" t="str">
            <v>5 days</v>
          </cell>
          <cell r="O985" t="str">
            <v>TSAC</v>
          </cell>
        </row>
        <row r="986">
          <cell r="A986" t="str">
            <v>4-248</v>
          </cell>
          <cell r="B986" t="str">
            <v>D3-</v>
          </cell>
          <cell r="C986">
            <v>28</v>
          </cell>
          <cell r="D986" t="str">
            <v>FS / PE / GENERAL / MTN / SUPPORT MTN JOB</v>
          </cell>
          <cell r="E986" t="str">
            <v>รีเลย์</v>
          </cell>
          <cell r="F986" t="str">
            <v>RELAY</v>
          </cell>
          <cell r="G986" t="str">
            <v>GT7T-1112S DC24V</v>
          </cell>
          <cell r="H986">
            <v>150</v>
          </cell>
          <cell r="I986">
            <v>10</v>
          </cell>
          <cell r="J986">
            <v>3</v>
          </cell>
          <cell r="K986" t="str">
            <v>PCS.</v>
          </cell>
          <cell r="L986" t="str">
            <v>OMRON</v>
          </cell>
          <cell r="M986" t="str">
            <v>TRISAK AUTOMATION CO.,LTD.</v>
          </cell>
          <cell r="N986" t="str">
            <v>5 days</v>
          </cell>
          <cell r="O986" t="str">
            <v>TSAC</v>
          </cell>
        </row>
        <row r="987">
          <cell r="A987" t="str">
            <v>4-249</v>
          </cell>
          <cell r="B987" t="str">
            <v>D3-</v>
          </cell>
          <cell r="C987">
            <v>28</v>
          </cell>
          <cell r="D987" t="str">
            <v>FS / PE / GENERAL / MTN / SUPPORT MTN JOB</v>
          </cell>
          <cell r="E987" t="str">
            <v>รีเลย์</v>
          </cell>
          <cell r="F987" t="str">
            <v>RELAY</v>
          </cell>
          <cell r="G987" t="str">
            <v>LY2 24VAC</v>
          </cell>
          <cell r="H987">
            <v>140</v>
          </cell>
          <cell r="I987">
            <v>3</v>
          </cell>
          <cell r="J987">
            <v>1</v>
          </cell>
          <cell r="K987" t="str">
            <v>PCS.</v>
          </cell>
          <cell r="L987" t="str">
            <v>OMRON</v>
          </cell>
          <cell r="M987" t="str">
            <v>NAWAKARNCHAI SUPPLIES CO.,LTD.</v>
          </cell>
          <cell r="N987" t="str">
            <v>5 days</v>
          </cell>
          <cell r="O987" t="str">
            <v>NWKC</v>
          </cell>
        </row>
        <row r="988">
          <cell r="A988" t="str">
            <v>4-250</v>
          </cell>
          <cell r="B988" t="str">
            <v>D3-</v>
          </cell>
          <cell r="C988">
            <v>29</v>
          </cell>
          <cell r="D988" t="str">
            <v>FS / PE / GENERAL / MTN / SUPPORT MTN JOB</v>
          </cell>
          <cell r="E988" t="str">
            <v>รีเลย์</v>
          </cell>
          <cell r="F988" t="str">
            <v>RELAY</v>
          </cell>
          <cell r="G988" t="str">
            <v>LY2 220/240VAC</v>
          </cell>
          <cell r="H988">
            <v>140</v>
          </cell>
          <cell r="I988">
            <v>5</v>
          </cell>
          <cell r="J988">
            <v>3</v>
          </cell>
          <cell r="K988" t="str">
            <v>PCS.</v>
          </cell>
          <cell r="L988" t="str">
            <v>OMRON</v>
          </cell>
          <cell r="M988" t="str">
            <v>NAWAKARNCHAI SUPPLIES CO.,LTD.</v>
          </cell>
          <cell r="N988" t="str">
            <v>5 days</v>
          </cell>
          <cell r="O988" t="str">
            <v>NWKC</v>
          </cell>
        </row>
        <row r="989">
          <cell r="A989" t="str">
            <v>4-251</v>
          </cell>
          <cell r="B989" t="str">
            <v>D3-</v>
          </cell>
          <cell r="C989">
            <v>29</v>
          </cell>
          <cell r="D989" t="str">
            <v>FS / PE / GENERAL / MTN / SUPPORT MTN JOB</v>
          </cell>
          <cell r="E989" t="str">
            <v>รีเลย์</v>
          </cell>
          <cell r="F989" t="str">
            <v>RELAY</v>
          </cell>
          <cell r="G989" t="str">
            <v>LY2N 220/240VAC</v>
          </cell>
          <cell r="H989">
            <v>178</v>
          </cell>
          <cell r="I989">
            <v>5</v>
          </cell>
          <cell r="J989">
            <v>3</v>
          </cell>
          <cell r="K989" t="str">
            <v>PCS.</v>
          </cell>
          <cell r="L989" t="str">
            <v>OMRON</v>
          </cell>
          <cell r="M989" t="str">
            <v>NAWAKARNCHAI SUPPLIES CO.,LTD.</v>
          </cell>
          <cell r="N989" t="str">
            <v>5 days</v>
          </cell>
          <cell r="O989" t="str">
            <v>NWKC</v>
          </cell>
        </row>
        <row r="990">
          <cell r="A990" t="str">
            <v>4-252</v>
          </cell>
          <cell r="B990" t="str">
            <v>D3-</v>
          </cell>
          <cell r="C990">
            <v>34</v>
          </cell>
          <cell r="D990" t="str">
            <v>FS / PE / GENERAL / MTN / SUPPORT MTN JOB</v>
          </cell>
          <cell r="E990" t="str">
            <v>รีเลย์</v>
          </cell>
          <cell r="F990" t="str">
            <v>RELAY</v>
          </cell>
          <cell r="G990" t="str">
            <v>MY2 12VDC</v>
          </cell>
          <cell r="H990">
            <v>107</v>
          </cell>
          <cell r="I990">
            <v>10</v>
          </cell>
          <cell r="J990">
            <v>3</v>
          </cell>
          <cell r="K990" t="str">
            <v>PCS.</v>
          </cell>
          <cell r="L990" t="str">
            <v>OMRON</v>
          </cell>
          <cell r="M990" t="str">
            <v>NAWAKARNCHAI SUPPLIES CO.,LTD.</v>
          </cell>
          <cell r="N990" t="str">
            <v>5 days</v>
          </cell>
          <cell r="O990" t="str">
            <v>NWKC</v>
          </cell>
        </row>
        <row r="991">
          <cell r="A991" t="str">
            <v>4-253</v>
          </cell>
          <cell r="B991" t="str">
            <v>D3-</v>
          </cell>
          <cell r="C991">
            <v>31</v>
          </cell>
          <cell r="D991" t="str">
            <v>FS / PE / GENERAL / MTN / SUPPORT MTN JOB</v>
          </cell>
          <cell r="E991" t="str">
            <v>รีเลย์</v>
          </cell>
          <cell r="F991" t="str">
            <v>RELAY</v>
          </cell>
          <cell r="G991" t="str">
            <v>MY2 24VAC</v>
          </cell>
          <cell r="H991">
            <v>107</v>
          </cell>
          <cell r="I991">
            <v>3</v>
          </cell>
          <cell r="J991">
            <v>1</v>
          </cell>
          <cell r="K991" t="str">
            <v>PCS.</v>
          </cell>
          <cell r="L991" t="str">
            <v>OMRON</v>
          </cell>
          <cell r="M991" t="str">
            <v>NAWAKARNCHAI SUPPLIES CO.,LTD.</v>
          </cell>
          <cell r="N991" t="str">
            <v>5 days</v>
          </cell>
          <cell r="O991" t="str">
            <v>NWKC</v>
          </cell>
        </row>
        <row r="992">
          <cell r="A992" t="str">
            <v>4-254</v>
          </cell>
          <cell r="B992" t="str">
            <v>D3-</v>
          </cell>
          <cell r="C992">
            <v>31</v>
          </cell>
          <cell r="D992" t="str">
            <v>FS / PE / GENERAL / MTN / SUPPORT MTN JOB</v>
          </cell>
          <cell r="E992" t="str">
            <v>รีเลย์</v>
          </cell>
          <cell r="F992" t="str">
            <v>RELAY</v>
          </cell>
          <cell r="G992" t="str">
            <v>MY2 24VDC</v>
          </cell>
          <cell r="H992">
            <v>107</v>
          </cell>
          <cell r="I992">
            <v>5</v>
          </cell>
          <cell r="J992">
            <v>3</v>
          </cell>
          <cell r="K992" t="str">
            <v>PCS.</v>
          </cell>
          <cell r="L992" t="str">
            <v>OMRON</v>
          </cell>
          <cell r="M992" t="str">
            <v>NAWAKARNCHAI SUPPLIES CO.,LTD.</v>
          </cell>
          <cell r="N992" t="str">
            <v>5 days</v>
          </cell>
          <cell r="O992" t="str">
            <v>NWKC</v>
          </cell>
        </row>
        <row r="993">
          <cell r="A993" t="str">
            <v>4-255</v>
          </cell>
          <cell r="B993" t="str">
            <v>D3-</v>
          </cell>
          <cell r="C993">
            <v>25</v>
          </cell>
          <cell r="D993" t="str">
            <v>FS / PE / GENERAL / MTN / SUPPORT MTN JOB</v>
          </cell>
          <cell r="E993" t="str">
            <v>รีเลย์</v>
          </cell>
          <cell r="F993" t="str">
            <v>RELAY</v>
          </cell>
          <cell r="G993" t="str">
            <v>MY2 100/110VAC</v>
          </cell>
          <cell r="H993">
            <v>107</v>
          </cell>
          <cell r="I993">
            <v>10</v>
          </cell>
          <cell r="J993">
            <v>3</v>
          </cell>
          <cell r="K993" t="str">
            <v>PCS.</v>
          </cell>
          <cell r="L993" t="str">
            <v>OMRON</v>
          </cell>
          <cell r="M993" t="str">
            <v>TRISAK AUTOMATION CO.,LTD.</v>
          </cell>
          <cell r="N993" t="str">
            <v>5 days</v>
          </cell>
          <cell r="O993" t="str">
            <v>TSAC</v>
          </cell>
        </row>
        <row r="994">
          <cell r="A994" t="str">
            <v>4-256</v>
          </cell>
          <cell r="B994" t="str">
            <v>D3-</v>
          </cell>
          <cell r="C994">
            <v>28</v>
          </cell>
          <cell r="D994" t="str">
            <v>FS / PE / GENERAL / MTN / SUPPORT MTN JOB</v>
          </cell>
          <cell r="E994" t="str">
            <v>รีเลย์</v>
          </cell>
          <cell r="F994" t="str">
            <v>RELAY</v>
          </cell>
          <cell r="G994" t="str">
            <v>MY2N 24VAC</v>
          </cell>
          <cell r="H994">
            <v>136</v>
          </cell>
          <cell r="I994">
            <v>3</v>
          </cell>
          <cell r="J994">
            <v>1</v>
          </cell>
          <cell r="K994" t="str">
            <v>PCS.</v>
          </cell>
          <cell r="L994" t="str">
            <v>OMRON</v>
          </cell>
          <cell r="M994" t="str">
            <v>NAWAKARNCHAI SUPPLIES CO.,LTD.</v>
          </cell>
          <cell r="N994" t="str">
            <v>5 days</v>
          </cell>
          <cell r="O994" t="str">
            <v>NWKC</v>
          </cell>
        </row>
        <row r="995">
          <cell r="A995" t="str">
            <v>4-257</v>
          </cell>
          <cell r="B995" t="str">
            <v>D3-</v>
          </cell>
          <cell r="C995">
            <v>25</v>
          </cell>
          <cell r="D995" t="str">
            <v>FS / PE / GENERAL / MTN / SUPPORT MTN JOB</v>
          </cell>
          <cell r="E995" t="str">
            <v>รีเลย์</v>
          </cell>
          <cell r="F995" t="str">
            <v>RELAY</v>
          </cell>
          <cell r="G995" t="str">
            <v>MY2N 110/120VAC</v>
          </cell>
          <cell r="H995">
            <v>136</v>
          </cell>
          <cell r="I995">
            <v>5</v>
          </cell>
          <cell r="J995">
            <v>3</v>
          </cell>
          <cell r="K995" t="str">
            <v>PCS.</v>
          </cell>
          <cell r="L995" t="str">
            <v>OMRON</v>
          </cell>
          <cell r="M995" t="str">
            <v>NAWAKARNCHAI SUPPLIES CO.,LTD.</v>
          </cell>
          <cell r="N995" t="str">
            <v>5 days</v>
          </cell>
          <cell r="O995" t="str">
            <v>NWKC</v>
          </cell>
        </row>
        <row r="996">
          <cell r="A996" t="str">
            <v>4-258</v>
          </cell>
          <cell r="B996" t="str">
            <v>D3-</v>
          </cell>
          <cell r="C996">
            <v>35</v>
          </cell>
          <cell r="D996" t="str">
            <v>FS / PE / GENERAL / MTN / SUPPORT MTN JOB</v>
          </cell>
          <cell r="E996" t="str">
            <v>รีเลย์</v>
          </cell>
          <cell r="F996" t="str">
            <v>RELAY</v>
          </cell>
          <cell r="G996" t="str">
            <v>MY2 220/240VAC</v>
          </cell>
          <cell r="H996">
            <v>112</v>
          </cell>
          <cell r="I996">
            <v>5</v>
          </cell>
          <cell r="J996">
            <v>3</v>
          </cell>
          <cell r="K996" t="str">
            <v>PCS.</v>
          </cell>
          <cell r="L996" t="str">
            <v>OMRON</v>
          </cell>
          <cell r="M996" t="str">
            <v>NAWAKARNCHAI SUPPLIES CO.,LTD.</v>
          </cell>
          <cell r="N996" t="str">
            <v>5 days</v>
          </cell>
          <cell r="O996" t="str">
            <v>NWKC</v>
          </cell>
        </row>
        <row r="997">
          <cell r="A997" t="str">
            <v>4-259</v>
          </cell>
          <cell r="B997" t="str">
            <v>D3-</v>
          </cell>
          <cell r="C997">
            <v>35</v>
          </cell>
          <cell r="D997" t="str">
            <v>FS / PE / GENERAL / MTN / SUPPORT MTN JOB</v>
          </cell>
          <cell r="E997" t="str">
            <v>รีเลย์</v>
          </cell>
          <cell r="F997" t="str">
            <v>RELAY</v>
          </cell>
          <cell r="G997" t="str">
            <v>MY2N 220/240VAC</v>
          </cell>
          <cell r="H997">
            <v>115</v>
          </cell>
          <cell r="I997">
            <v>20</v>
          </cell>
          <cell r="J997">
            <v>3</v>
          </cell>
          <cell r="K997" t="str">
            <v>PCS.</v>
          </cell>
          <cell r="L997" t="str">
            <v>OMRON</v>
          </cell>
          <cell r="M997" t="str">
            <v>TRISAK AUTOMATION CO.,LTD.</v>
          </cell>
          <cell r="N997" t="str">
            <v>5 days</v>
          </cell>
          <cell r="O997" t="str">
            <v>TSAC</v>
          </cell>
        </row>
        <row r="998">
          <cell r="A998" t="str">
            <v>4-260</v>
          </cell>
          <cell r="B998" t="str">
            <v>D3-</v>
          </cell>
          <cell r="C998">
            <v>34</v>
          </cell>
          <cell r="D998" t="str">
            <v>FS / PE / GENERAL / MTN / SUPPORT MTN JOB</v>
          </cell>
          <cell r="E998" t="str">
            <v>รีเลย์</v>
          </cell>
          <cell r="F998" t="str">
            <v>RELAY</v>
          </cell>
          <cell r="G998" t="str">
            <v>MY4 12VDC</v>
          </cell>
          <cell r="H998">
            <v>133</v>
          </cell>
          <cell r="I998">
            <v>5</v>
          </cell>
          <cell r="J998">
            <v>3</v>
          </cell>
          <cell r="K998" t="str">
            <v>PCS.</v>
          </cell>
          <cell r="L998" t="str">
            <v>OMRON</v>
          </cell>
          <cell r="M998" t="str">
            <v>NAWAKARNCHAI SUPPLIES CO.,LTD.</v>
          </cell>
          <cell r="N998" t="str">
            <v>5 days</v>
          </cell>
          <cell r="O998" t="str">
            <v>NWKC</v>
          </cell>
        </row>
        <row r="999">
          <cell r="A999" t="str">
            <v>4-261</v>
          </cell>
          <cell r="B999" t="str">
            <v>D3-</v>
          </cell>
          <cell r="C999">
            <v>31</v>
          </cell>
          <cell r="D999" t="str">
            <v>FS / PE / GENERAL / MTN / SUPPORT MTN JOB</v>
          </cell>
          <cell r="E999" t="str">
            <v>รีเลย์</v>
          </cell>
          <cell r="F999" t="str">
            <v>RELAY</v>
          </cell>
          <cell r="G999" t="str">
            <v>MY4 24VAC</v>
          </cell>
          <cell r="H999">
            <v>122</v>
          </cell>
          <cell r="I999">
            <v>10</v>
          </cell>
          <cell r="J999">
            <v>3</v>
          </cell>
          <cell r="K999" t="str">
            <v>PCS.</v>
          </cell>
          <cell r="L999" t="str">
            <v>OMRON</v>
          </cell>
          <cell r="M999" t="str">
            <v>TRISAK AUTOMATION CO.,LTD.</v>
          </cell>
          <cell r="N999" t="str">
            <v>5 days</v>
          </cell>
          <cell r="O999" t="str">
            <v>TSAC</v>
          </cell>
        </row>
        <row r="1000">
          <cell r="A1000" t="str">
            <v>4-262</v>
          </cell>
          <cell r="B1000" t="str">
            <v>D3-</v>
          </cell>
          <cell r="C1000">
            <v>31</v>
          </cell>
          <cell r="D1000" t="str">
            <v>FS / PE / GENERAL / MTN / SUPPORT MTN JOB</v>
          </cell>
          <cell r="E1000" t="str">
            <v>รีเลย์</v>
          </cell>
          <cell r="F1000" t="str">
            <v>RELAY</v>
          </cell>
          <cell r="G1000" t="str">
            <v>MY4 24VDC</v>
          </cell>
          <cell r="H1000">
            <v>126</v>
          </cell>
          <cell r="I1000">
            <v>10</v>
          </cell>
          <cell r="J1000">
            <v>2</v>
          </cell>
          <cell r="K1000" t="str">
            <v>PCS.</v>
          </cell>
          <cell r="L1000" t="str">
            <v>OMRON</v>
          </cell>
          <cell r="M1000" t="str">
            <v>TRISAK AUTOMATION CO.,LTD.</v>
          </cell>
          <cell r="N1000" t="str">
            <v>5 days</v>
          </cell>
          <cell r="O1000" t="str">
            <v>TSAC</v>
          </cell>
        </row>
        <row r="1001">
          <cell r="A1001" t="str">
            <v>4-263</v>
          </cell>
          <cell r="B1001" t="str">
            <v>D3-</v>
          </cell>
          <cell r="C1001" t="str">
            <v>-</v>
          </cell>
          <cell r="D1001" t="str">
            <v>FS / PE / GENERAL / MTN / SUPPORT MTN JOB</v>
          </cell>
          <cell r="E1001" t="str">
            <v>รีเลย์</v>
          </cell>
          <cell r="F1001" t="str">
            <v>RELAY</v>
          </cell>
          <cell r="G1001" t="str">
            <v>MY4 100/110VAC</v>
          </cell>
          <cell r="H1001">
            <v>126</v>
          </cell>
          <cell r="I1001">
            <v>10</v>
          </cell>
          <cell r="J1001">
            <v>2</v>
          </cell>
          <cell r="K1001" t="str">
            <v>PCS.</v>
          </cell>
          <cell r="L1001" t="str">
            <v>OMRON</v>
          </cell>
          <cell r="M1001" t="str">
            <v>TRISAK AUTOMATION CO.,LTD.</v>
          </cell>
          <cell r="N1001" t="str">
            <v>5 days</v>
          </cell>
          <cell r="O1001" t="str">
            <v>TSAC</v>
          </cell>
        </row>
        <row r="1002">
          <cell r="A1002" t="str">
            <v>4-264</v>
          </cell>
          <cell r="B1002" t="str">
            <v>D3-</v>
          </cell>
          <cell r="C1002">
            <v>32</v>
          </cell>
          <cell r="D1002" t="str">
            <v>FS / PE / GENERAL / MTN / SUPPORT MTN JOB</v>
          </cell>
          <cell r="E1002" t="str">
            <v>รีเลย์</v>
          </cell>
          <cell r="F1002" t="str">
            <v>RELAY</v>
          </cell>
          <cell r="G1002" t="str">
            <v>MY4 220/240VAC</v>
          </cell>
          <cell r="H1002">
            <v>158</v>
          </cell>
          <cell r="I1002">
            <v>5</v>
          </cell>
          <cell r="J1002">
            <v>3</v>
          </cell>
          <cell r="K1002" t="str">
            <v>PCS.</v>
          </cell>
          <cell r="L1002" t="str">
            <v>OMRON</v>
          </cell>
          <cell r="M1002" t="str">
            <v>NAWAKARNCHAI SUPPLIES CO.,LTD.</v>
          </cell>
          <cell r="N1002" t="str">
            <v>5 days</v>
          </cell>
          <cell r="O1002" t="str">
            <v>NWKC</v>
          </cell>
        </row>
        <row r="1003">
          <cell r="A1003" t="str">
            <v>4-265</v>
          </cell>
          <cell r="B1003" t="str">
            <v>D3-</v>
          </cell>
          <cell r="C1003">
            <v>25</v>
          </cell>
          <cell r="D1003" t="str">
            <v>FS / PE / GENERAL / MTN / SUPPORT MTN JOB</v>
          </cell>
          <cell r="E1003" t="str">
            <v>รีเลย์</v>
          </cell>
          <cell r="F1003" t="str">
            <v>RELAY</v>
          </cell>
          <cell r="G1003" t="str">
            <v>MY4N 110/120VAC</v>
          </cell>
          <cell r="H1003">
            <v>166</v>
          </cell>
          <cell r="I1003">
            <v>5</v>
          </cell>
          <cell r="J1003">
            <v>3</v>
          </cell>
          <cell r="K1003" t="str">
            <v>PCS.</v>
          </cell>
          <cell r="L1003" t="str">
            <v>OMRON</v>
          </cell>
          <cell r="M1003" t="str">
            <v>NAWAKARNCHAI SUPPLIES CO.,LTD.</v>
          </cell>
          <cell r="N1003" t="str">
            <v>5 days</v>
          </cell>
          <cell r="O1003" t="str">
            <v>NWKC</v>
          </cell>
        </row>
        <row r="1004">
          <cell r="A1004" t="str">
            <v>4-266</v>
          </cell>
          <cell r="B1004" t="str">
            <v>D3-</v>
          </cell>
          <cell r="C1004">
            <v>32</v>
          </cell>
          <cell r="D1004" t="str">
            <v>FS / PE / GENERAL / MTN / SUPPORT MTN JOB</v>
          </cell>
          <cell r="E1004" t="str">
            <v>รีเลย์</v>
          </cell>
          <cell r="F1004" t="str">
            <v>RELAY</v>
          </cell>
          <cell r="G1004" t="str">
            <v>MY4N 220/240VAC</v>
          </cell>
          <cell r="H1004">
            <v>159</v>
          </cell>
          <cell r="I1004">
            <v>20</v>
          </cell>
          <cell r="J1004">
            <v>5</v>
          </cell>
          <cell r="K1004" t="str">
            <v>PCS.</v>
          </cell>
          <cell r="L1004" t="str">
            <v>OMRON</v>
          </cell>
          <cell r="M1004" t="str">
            <v>TRISAK AUTOMATION CO.,LTD.</v>
          </cell>
          <cell r="N1004" t="str">
            <v>5 days</v>
          </cell>
          <cell r="O1004" t="str">
            <v>TSAC</v>
          </cell>
        </row>
        <row r="1005">
          <cell r="A1005" t="str">
            <v>4-267</v>
          </cell>
          <cell r="B1005" t="str">
            <v>D3-</v>
          </cell>
          <cell r="C1005" t="str">
            <v>-</v>
          </cell>
          <cell r="D1005" t="str">
            <v>FS / PE / GENERAL / MTN / SUPPORT MTN JOB</v>
          </cell>
          <cell r="E1005" t="str">
            <v>รีเลย์</v>
          </cell>
          <cell r="F1005" t="str">
            <v>RELAY</v>
          </cell>
          <cell r="G1005" t="str">
            <v>NC2D DC24V</v>
          </cell>
          <cell r="H1005">
            <v>360</v>
          </cell>
          <cell r="I1005">
            <v>5</v>
          </cell>
          <cell r="J1005">
            <v>2</v>
          </cell>
          <cell r="K1005" t="str">
            <v>PCS.</v>
          </cell>
          <cell r="L1005" t="str">
            <v>NAIS</v>
          </cell>
          <cell r="M1005" t="str">
            <v>PRECISION TOOLS SERVICE</v>
          </cell>
          <cell r="N1005" t="str">
            <v>14 Days</v>
          </cell>
          <cell r="O1005" t="str">
            <v>PTST</v>
          </cell>
        </row>
        <row r="1006">
          <cell r="A1006" t="str">
            <v>4-268</v>
          </cell>
          <cell r="B1006" t="str">
            <v>D2-</v>
          </cell>
          <cell r="C1006">
            <v>2</v>
          </cell>
          <cell r="D1006" t="str">
            <v>FS / PE / GENERAL / MTN / SUPPORT MTN JOB</v>
          </cell>
          <cell r="E1006" t="str">
            <v>รีเลย์</v>
          </cell>
          <cell r="F1006" t="str">
            <v>RELAY UNIT</v>
          </cell>
          <cell r="G1006" t="str">
            <v>RU-100A</v>
          </cell>
          <cell r="H1006">
            <v>1750</v>
          </cell>
          <cell r="I1006">
            <v>1</v>
          </cell>
          <cell r="J1006" t="str">
            <v>1(0)</v>
          </cell>
          <cell r="K1006" t="str">
            <v>PCS.</v>
          </cell>
          <cell r="L1006" t="str">
            <v>PATLITE</v>
          </cell>
          <cell r="M1006" t="str">
            <v>TRISAK AUTOMATION CO.,LTD.</v>
          </cell>
          <cell r="N1006" t="str">
            <v>5 days</v>
          </cell>
          <cell r="O1006" t="str">
            <v>TSAC</v>
          </cell>
        </row>
        <row r="1007">
          <cell r="A1007" t="str">
            <v>4-269</v>
          </cell>
          <cell r="B1007" t="str">
            <v>D4-</v>
          </cell>
          <cell r="C1007">
            <v>1</v>
          </cell>
          <cell r="D1007" t="str">
            <v>FS / PE / GENERAL / MTN / SUPPORT MTN JOB</v>
          </cell>
          <cell r="E1007" t="str">
            <v>-</v>
          </cell>
          <cell r="F1007" t="str">
            <v>RESISTANCE BULB SINGLE ELEMENT</v>
          </cell>
          <cell r="G1007" t="str">
            <v>PT100 RB-30S 3/4"NPT DIA 6 x 300mm.</v>
          </cell>
          <cell r="H1007">
            <v>1900</v>
          </cell>
          <cell r="I1007">
            <v>2</v>
          </cell>
          <cell r="J1007">
            <v>1</v>
          </cell>
          <cell r="K1007" t="str">
            <v>PCS.</v>
          </cell>
          <cell r="L1007" t="str">
            <v>-</v>
          </cell>
          <cell r="M1007" t="e">
            <v>#N/A</v>
          </cell>
          <cell r="N1007" t="str">
            <v>7 days</v>
          </cell>
          <cell r="O1007" t="str">
            <v>-</v>
          </cell>
        </row>
        <row r="1008">
          <cell r="A1008" t="str">
            <v>4-270</v>
          </cell>
          <cell r="B1008" t="str">
            <v>D4-</v>
          </cell>
          <cell r="C1008">
            <v>1</v>
          </cell>
          <cell r="D1008" t="str">
            <v>FS / PE / GENERAL / MTN / SUPPORT MTN JOB</v>
          </cell>
          <cell r="E1008" t="str">
            <v>เทป # 23 ของ 3 เอ็ม</v>
          </cell>
          <cell r="F1008" t="str">
            <v>RUBBER SPLICING TAPE</v>
          </cell>
          <cell r="G1008" t="str">
            <v>#23 19 x 0.75mm. x 9.15M.</v>
          </cell>
          <cell r="H1008">
            <v>220</v>
          </cell>
          <cell r="I1008">
            <v>3</v>
          </cell>
          <cell r="J1008">
            <v>1</v>
          </cell>
          <cell r="K1008" t="str">
            <v>Roll</v>
          </cell>
          <cell r="L1008" t="str">
            <v>3M</v>
          </cell>
          <cell r="M1008" t="str">
            <v>NAWAKARNCHAI SUPPLIES CO.,LTD.</v>
          </cell>
          <cell r="N1008" t="str">
            <v>5 days</v>
          </cell>
          <cell r="O1008" t="str">
            <v>NWKC</v>
          </cell>
        </row>
        <row r="1009">
          <cell r="A1009" t="str">
            <v>4-271</v>
          </cell>
          <cell r="B1009" t="str">
            <v>D3-</v>
          </cell>
          <cell r="C1009">
            <v>107</v>
          </cell>
          <cell r="D1009" t="str">
            <v>FS / PE / GENERAL / MTN / SUPPORT MTN JOB</v>
          </cell>
          <cell r="E1009" t="str">
            <v>สวิทช์เลือกแบบใช้บิด 2 ตำแหน่ง</v>
          </cell>
          <cell r="F1009" t="str">
            <v>SELECTOR SWITCH</v>
          </cell>
          <cell r="G1009" t="str">
            <v>SS-25 (25 MM.)</v>
          </cell>
          <cell r="H1009">
            <v>48</v>
          </cell>
          <cell r="I1009">
            <v>10</v>
          </cell>
          <cell r="J1009">
            <v>5</v>
          </cell>
          <cell r="K1009" t="str">
            <v>PCS.</v>
          </cell>
          <cell r="L1009" t="str">
            <v>E-TEN</v>
          </cell>
          <cell r="M1009" t="str">
            <v>NAWAKARNCHAI SUPPLIES CO.,LTD.</v>
          </cell>
          <cell r="N1009" t="str">
            <v>5 days</v>
          </cell>
          <cell r="O1009" t="str">
            <v>NWKC</v>
          </cell>
        </row>
        <row r="1010">
          <cell r="A1010" t="str">
            <v>4-272</v>
          </cell>
          <cell r="B1010" t="str">
            <v>D3-</v>
          </cell>
          <cell r="C1010">
            <v>85</v>
          </cell>
          <cell r="D1010" t="str">
            <v>FS / PE / GENERAL / MTN / SUPPORT MTN JOB</v>
          </cell>
          <cell r="E1010" t="str">
            <v>สวิทช์เลือกแบบใช้บิด 2 ตำแหน่ง</v>
          </cell>
          <cell r="F1010" t="str">
            <v>SELECTOR SWITCH</v>
          </cell>
          <cell r="G1010" t="str">
            <v>ASN311</v>
          </cell>
          <cell r="H1010">
            <v>396</v>
          </cell>
          <cell r="I1010">
            <v>5</v>
          </cell>
          <cell r="J1010">
            <v>2</v>
          </cell>
          <cell r="K1010" t="str">
            <v>PCS.</v>
          </cell>
          <cell r="L1010" t="str">
            <v>IDEC</v>
          </cell>
          <cell r="M1010" t="str">
            <v>NAWAKARNCHAI SUPPLIES CO.,LTD.</v>
          </cell>
          <cell r="N1010" t="str">
            <v>5 days</v>
          </cell>
          <cell r="O1010" t="str">
            <v>NWKC</v>
          </cell>
        </row>
        <row r="1011">
          <cell r="A1011" t="str">
            <v>4-273</v>
          </cell>
          <cell r="B1011" t="str">
            <v>D3-</v>
          </cell>
          <cell r="C1011">
            <v>85</v>
          </cell>
          <cell r="D1011" t="str">
            <v>FS / PE / GENERAL / MTN / SUPPORT MTN JOB</v>
          </cell>
          <cell r="E1011" t="str">
            <v>สวิทช์เลือกแบบใช้บิด 3 ตำแหน่ง</v>
          </cell>
          <cell r="F1011" t="str">
            <v>SELECTOR SWITCH</v>
          </cell>
          <cell r="G1011" t="str">
            <v>ASS320N</v>
          </cell>
          <cell r="H1011">
            <v>351</v>
          </cell>
          <cell r="I1011">
            <v>5</v>
          </cell>
          <cell r="J1011">
            <v>2</v>
          </cell>
          <cell r="K1011" t="str">
            <v>PCS.</v>
          </cell>
          <cell r="L1011" t="str">
            <v>IDEC</v>
          </cell>
          <cell r="M1011" t="str">
            <v>NAWAKARNCHAI SUPPLIES CO.,LTD.</v>
          </cell>
          <cell r="N1011" t="str">
            <v>5 days</v>
          </cell>
          <cell r="O1011" t="str">
            <v>NWKC</v>
          </cell>
        </row>
        <row r="1012">
          <cell r="A1012" t="str">
            <v>4-274</v>
          </cell>
          <cell r="B1012" t="str">
            <v>D3-</v>
          </cell>
          <cell r="C1012">
            <v>85</v>
          </cell>
          <cell r="D1012" t="str">
            <v>FS / PE / GENERAL / MTN / SUPPORT MTN JOB</v>
          </cell>
          <cell r="E1012" t="str">
            <v>สวิทช์เลือกแบบใช้บิด 3 ตำแหน่ง</v>
          </cell>
          <cell r="F1012" t="str">
            <v>SELECTOR SWITCH</v>
          </cell>
          <cell r="G1012" t="str">
            <v>E3SSR-1C</v>
          </cell>
          <cell r="H1012">
            <v>82</v>
          </cell>
          <cell r="I1012">
            <v>5</v>
          </cell>
          <cell r="J1012">
            <v>2</v>
          </cell>
          <cell r="K1012" t="str">
            <v>PCS.</v>
          </cell>
          <cell r="L1012" t="str">
            <v>E-TEN</v>
          </cell>
          <cell r="M1012" t="str">
            <v>NAWAKARNCHAI SUPPLIES CO.,LTD.</v>
          </cell>
          <cell r="N1012" t="str">
            <v>5 days</v>
          </cell>
          <cell r="O1012" t="str">
            <v>NWKC</v>
          </cell>
        </row>
        <row r="1013">
          <cell r="A1013" t="str">
            <v>4-275</v>
          </cell>
          <cell r="B1013" t="str">
            <v>D3-</v>
          </cell>
          <cell r="C1013">
            <v>33</v>
          </cell>
          <cell r="D1013" t="str">
            <v>FS / PE / GENERAL / MTN / SUPPORT MTN JOB</v>
          </cell>
          <cell r="E1013" t="str">
            <v>เต้าเสียบรีเลย์</v>
          </cell>
          <cell r="F1013" t="str">
            <v>SOCKET RELAY</v>
          </cell>
          <cell r="G1013" t="str">
            <v>PTF-08A-E</v>
          </cell>
          <cell r="H1013">
            <v>67</v>
          </cell>
          <cell r="I1013">
            <v>10</v>
          </cell>
          <cell r="J1013">
            <v>2</v>
          </cell>
          <cell r="K1013" t="str">
            <v>PCS.</v>
          </cell>
          <cell r="L1013" t="str">
            <v>OMRON</v>
          </cell>
          <cell r="M1013" t="str">
            <v>NAWAKARNCHAI SUPPLIES CO.,LTD.</v>
          </cell>
          <cell r="N1013" t="str">
            <v>5 days</v>
          </cell>
          <cell r="O1013" t="str">
            <v>NWKC</v>
          </cell>
        </row>
        <row r="1014">
          <cell r="A1014" t="str">
            <v>4-276</v>
          </cell>
          <cell r="B1014" t="str">
            <v>D3-</v>
          </cell>
          <cell r="C1014">
            <v>33</v>
          </cell>
          <cell r="D1014" t="str">
            <v>FS / PE / GENERAL / MTN / SUPPORT MTN JOB</v>
          </cell>
          <cell r="E1014" t="str">
            <v>เต้าเสียบรีเลย์</v>
          </cell>
          <cell r="F1014" t="str">
            <v>SOCKET RELAY</v>
          </cell>
          <cell r="G1014" t="str">
            <v>PTF-14A-E</v>
          </cell>
          <cell r="H1014">
            <v>125</v>
          </cell>
          <cell r="I1014">
            <v>5</v>
          </cell>
          <cell r="J1014">
            <v>2</v>
          </cell>
          <cell r="K1014" t="str">
            <v>PCS.</v>
          </cell>
          <cell r="L1014" t="str">
            <v>OMRON</v>
          </cell>
          <cell r="M1014" t="str">
            <v>NAWAKARNCHAI SUPPLIES CO.,LTD.</v>
          </cell>
          <cell r="N1014" t="str">
            <v>5 days</v>
          </cell>
          <cell r="O1014" t="str">
            <v>NWKC</v>
          </cell>
        </row>
        <row r="1015">
          <cell r="A1015" t="str">
            <v>4-277</v>
          </cell>
          <cell r="B1015" t="str">
            <v>D3-</v>
          </cell>
          <cell r="C1015">
            <v>36</v>
          </cell>
          <cell r="D1015" t="str">
            <v>FS / PE / GENERAL / MTN / SUPPORT MTN JOB</v>
          </cell>
          <cell r="E1015" t="str">
            <v>เต้าเสียบรีเลย์</v>
          </cell>
          <cell r="F1015" t="str">
            <v>SOCKET RELAY</v>
          </cell>
          <cell r="G1015" t="str">
            <v>PYF-08A-E</v>
          </cell>
          <cell r="H1015">
            <v>65</v>
          </cell>
          <cell r="I1015">
            <v>10</v>
          </cell>
          <cell r="J1015">
            <v>5</v>
          </cell>
          <cell r="K1015" t="str">
            <v>PCS.</v>
          </cell>
          <cell r="L1015" t="str">
            <v>OMRON</v>
          </cell>
          <cell r="M1015" t="str">
            <v>NAWAKARNCHAI SUPPLIES CO.,LTD.</v>
          </cell>
          <cell r="N1015" t="str">
            <v>5 days</v>
          </cell>
          <cell r="O1015" t="str">
            <v>NWKC</v>
          </cell>
        </row>
        <row r="1016">
          <cell r="A1016" t="str">
            <v>4-278</v>
          </cell>
          <cell r="B1016" t="str">
            <v>D3-</v>
          </cell>
          <cell r="C1016">
            <v>30</v>
          </cell>
          <cell r="D1016" t="str">
            <v>FS / PE / GENERAL / MTN / SUPPORT MTN JOB</v>
          </cell>
          <cell r="E1016" t="str">
            <v>เต้าเสียบรีเลย์</v>
          </cell>
          <cell r="F1016" t="str">
            <v>SOCKET RELAY</v>
          </cell>
          <cell r="G1016" t="str">
            <v>PYF-14A-E</v>
          </cell>
          <cell r="H1016">
            <v>92</v>
          </cell>
          <cell r="I1016">
            <v>20</v>
          </cell>
          <cell r="J1016">
            <v>4</v>
          </cell>
          <cell r="K1016" t="str">
            <v>PCS.</v>
          </cell>
          <cell r="L1016" t="str">
            <v>OMRON</v>
          </cell>
          <cell r="M1016" t="str">
            <v>TRISAK AUTOMATION CO.,LTD.</v>
          </cell>
          <cell r="N1016" t="str">
            <v>5 days</v>
          </cell>
          <cell r="O1016" t="str">
            <v>TSAC</v>
          </cell>
        </row>
        <row r="1017">
          <cell r="A1017" t="str">
            <v>4-279</v>
          </cell>
          <cell r="B1017" t="str">
            <v>D4-</v>
          </cell>
          <cell r="C1017">
            <v>2</v>
          </cell>
          <cell r="D1017" t="str">
            <v>FS / PE / GENERAL / MTN / SUPPORT MTN JOB</v>
          </cell>
          <cell r="E1017" t="str">
            <v>เต้าเสียบรีเลย์</v>
          </cell>
          <cell r="F1017" t="str">
            <v>SOCKET TIMER  RELAY</v>
          </cell>
          <cell r="G1017" t="str">
            <v>PF083A-E</v>
          </cell>
          <cell r="H1017">
            <v>50</v>
          </cell>
          <cell r="I1017">
            <v>2</v>
          </cell>
          <cell r="J1017" t="str">
            <v>1(0)</v>
          </cell>
          <cell r="K1017" t="str">
            <v>PCS.</v>
          </cell>
          <cell r="L1017" t="str">
            <v>OMRON</v>
          </cell>
          <cell r="M1017" t="str">
            <v>NAWAKARNCHAI SUPPLIES CO.,LTD.</v>
          </cell>
          <cell r="N1017" t="str">
            <v>5 days</v>
          </cell>
          <cell r="O1017" t="str">
            <v>NWKC</v>
          </cell>
        </row>
        <row r="1018">
          <cell r="A1018" t="str">
            <v>4-280</v>
          </cell>
          <cell r="B1018" t="str">
            <v>D4-</v>
          </cell>
          <cell r="C1018">
            <v>2</v>
          </cell>
          <cell r="D1018" t="str">
            <v>FS / PE / GENERAL / MTN / SUPPORT MTN JOB</v>
          </cell>
          <cell r="E1018" t="str">
            <v>โซลีนอยแก๊ส wire feeder</v>
          </cell>
          <cell r="F1018" t="str">
            <v>SOLENOIL VALVE "SHINWA"</v>
          </cell>
          <cell r="G1018" t="str">
            <v>SV-201-2LCF</v>
          </cell>
          <cell r="H1018">
            <v>1270</v>
          </cell>
          <cell r="I1018">
            <v>10</v>
          </cell>
          <cell r="J1018">
            <v>2</v>
          </cell>
          <cell r="K1018" t="str">
            <v>PCS.</v>
          </cell>
          <cell r="L1018" t="str">
            <v>SHINWA</v>
          </cell>
          <cell r="M1018" t="str">
            <v>PRECISION TOOLS SERVICE</v>
          </cell>
          <cell r="N1018" t="str">
            <v>14 Days</v>
          </cell>
          <cell r="O1018" t="str">
            <v>PTST</v>
          </cell>
        </row>
        <row r="1019">
          <cell r="A1019" t="str">
            <v>4-281</v>
          </cell>
          <cell r="B1019" t="str">
            <v>D3-</v>
          </cell>
          <cell r="C1019">
            <v>14</v>
          </cell>
          <cell r="D1019" t="str">
            <v>FS / PE / GENERAL / MTN / SUPPORT MTN JOB</v>
          </cell>
          <cell r="E1019" t="str">
            <v>สตาร์ทเตอร์</v>
          </cell>
          <cell r="F1019" t="str">
            <v xml:space="preserve">STARTER </v>
          </cell>
          <cell r="G1019" t="str">
            <v>S2 SINGLE 110-130 V</v>
          </cell>
          <cell r="H1019">
            <v>15</v>
          </cell>
          <cell r="I1019">
            <v>10</v>
          </cell>
          <cell r="J1019">
            <v>4</v>
          </cell>
          <cell r="K1019" t="str">
            <v>PCS.</v>
          </cell>
          <cell r="L1019" t="str">
            <v>PHILIPS</v>
          </cell>
          <cell r="M1019" t="str">
            <v>NAWAKARNCHAI SUPPLIES CO.,LTD.</v>
          </cell>
          <cell r="N1019" t="str">
            <v>5 days</v>
          </cell>
          <cell r="O1019" t="str">
            <v>NWKC</v>
          </cell>
        </row>
        <row r="1020">
          <cell r="A1020" t="str">
            <v>4-282</v>
          </cell>
          <cell r="B1020" t="str">
            <v>D3-</v>
          </cell>
          <cell r="C1020">
            <v>13</v>
          </cell>
          <cell r="D1020" t="str">
            <v>FS / PE / GENERAL / MTN / SUPPORT MTN JOB</v>
          </cell>
          <cell r="E1020" t="str">
            <v>สตาร์ทเตอร์</v>
          </cell>
          <cell r="F1020" t="str">
            <v xml:space="preserve">STARTER </v>
          </cell>
          <cell r="G1020" t="str">
            <v>C10</v>
          </cell>
          <cell r="H1020">
            <v>8.5</v>
          </cell>
          <cell r="I1020">
            <v>50</v>
          </cell>
          <cell r="J1020">
            <v>10</v>
          </cell>
          <cell r="K1020" t="str">
            <v>PCS.</v>
          </cell>
          <cell r="L1020" t="str">
            <v>PHILIPS</v>
          </cell>
          <cell r="M1020" t="str">
            <v>SRIRACHAMONGKOLCHAI CO.,LTD.</v>
          </cell>
          <cell r="N1020" t="str">
            <v>5 days</v>
          </cell>
          <cell r="O1020" t="str">
            <v>SRMC</v>
          </cell>
        </row>
        <row r="1021">
          <cell r="A1021" t="str">
            <v>4-283</v>
          </cell>
          <cell r="B1021" t="str">
            <v>D2-</v>
          </cell>
          <cell r="C1021">
            <v>6</v>
          </cell>
          <cell r="D1021" t="str">
            <v>FS / PE / GENERAL / MTN / SUPPORT MTN JOB</v>
          </cell>
          <cell r="E1021" t="str">
            <v>สายหูโทรศัพท์</v>
          </cell>
          <cell r="F1021" t="str">
            <v>TELEPHONE HANDLE LINE</v>
          </cell>
          <cell r="G1021" t="str">
            <v>WHITE</v>
          </cell>
          <cell r="H1021">
            <v>30</v>
          </cell>
          <cell r="I1021">
            <v>10</v>
          </cell>
          <cell r="J1021">
            <v>3</v>
          </cell>
          <cell r="K1021" t="str">
            <v>Line</v>
          </cell>
          <cell r="L1021" t="str">
            <v>-</v>
          </cell>
          <cell r="M1021" t="str">
            <v>SRIRACHAMONGKOLCHAI CO.,LTD.</v>
          </cell>
          <cell r="N1021" t="str">
            <v>5 days</v>
          </cell>
          <cell r="O1021" t="str">
            <v>SRMC</v>
          </cell>
        </row>
        <row r="1022">
          <cell r="A1022" t="str">
            <v>4-284</v>
          </cell>
          <cell r="B1022" t="str">
            <v>D2-</v>
          </cell>
          <cell r="C1022">
            <v>6</v>
          </cell>
          <cell r="D1022" t="str">
            <v>FS / PE / GENERAL / MTN / SUPPORT MTN JOB</v>
          </cell>
          <cell r="E1022" t="str">
            <v>สายต่อโทรศัพท์</v>
          </cell>
          <cell r="F1022" t="str">
            <v>TELEPHONE LINE CONNECTOR</v>
          </cell>
          <cell r="G1022" t="str">
            <v>1.8 M.</v>
          </cell>
          <cell r="H1022">
            <v>25</v>
          </cell>
          <cell r="I1022">
            <v>20</v>
          </cell>
          <cell r="J1022">
            <v>5</v>
          </cell>
          <cell r="K1022" t="str">
            <v>Line</v>
          </cell>
          <cell r="L1022" t="str">
            <v>-</v>
          </cell>
          <cell r="M1022" t="str">
            <v>SRIRACHAMONGKOLCHAI CO.,LTD.</v>
          </cell>
          <cell r="N1022" t="str">
            <v>5 days</v>
          </cell>
          <cell r="O1022" t="str">
            <v>SRMC</v>
          </cell>
        </row>
        <row r="1023">
          <cell r="A1023" t="str">
            <v>4-285</v>
          </cell>
          <cell r="B1023" t="str">
            <v>D4-</v>
          </cell>
          <cell r="C1023">
            <v>1</v>
          </cell>
          <cell r="D1023" t="str">
            <v>FS / PE / GENERAL / MTN / SUPPORT MTN JOB</v>
          </cell>
          <cell r="E1023" t="str">
            <v>ตัวควบคุมอุณหภูมิ</v>
          </cell>
          <cell r="F1023" t="str">
            <v>TEMP. CONTROL</v>
          </cell>
          <cell r="G1023" t="str">
            <v>DSE-2020 A42</v>
          </cell>
          <cell r="H1023">
            <v>8655</v>
          </cell>
          <cell r="I1023">
            <v>1</v>
          </cell>
          <cell r="J1023" t="str">
            <v>1(0)</v>
          </cell>
          <cell r="K1023" t="str">
            <v>PCS.</v>
          </cell>
          <cell r="L1023" t="str">
            <v>SAGINOMIYA</v>
          </cell>
          <cell r="M1023" t="e">
            <v>#N/A</v>
          </cell>
          <cell r="N1023" t="str">
            <v>5 days</v>
          </cell>
          <cell r="O1023" t="str">
            <v>POWER PART CENTER</v>
          </cell>
        </row>
        <row r="1024">
          <cell r="A1024" t="str">
            <v>4-286</v>
          </cell>
          <cell r="B1024" t="str">
            <v>D2-</v>
          </cell>
          <cell r="C1024">
            <v>2</v>
          </cell>
          <cell r="D1024" t="str">
            <v>FS / PE / GENERAL / MTN / SUPPORT MTN JOB</v>
          </cell>
          <cell r="E1024" t="str">
            <v>โอเวอร์โหลด 2 Elements</v>
          </cell>
          <cell r="F1024" t="str">
            <v>TERMINAL OVERLOAD RELAY</v>
          </cell>
          <cell r="G1024" t="str">
            <v>TH-N12    1-1.6A</v>
          </cell>
          <cell r="H1024" t="str">
            <v>-</v>
          </cell>
          <cell r="I1024">
            <v>2</v>
          </cell>
          <cell r="J1024">
            <v>1</v>
          </cell>
          <cell r="K1024" t="str">
            <v>PCS.</v>
          </cell>
          <cell r="L1024" t="str">
            <v>MITSUBICHI</v>
          </cell>
          <cell r="M1024" t="str">
            <v>NAWAKARNCHAI SUPPLIES CO.,LTD.</v>
          </cell>
          <cell r="N1024" t="str">
            <v>5 days</v>
          </cell>
          <cell r="O1024" t="str">
            <v>NWKC</v>
          </cell>
        </row>
        <row r="1025">
          <cell r="A1025" t="str">
            <v>4-287</v>
          </cell>
          <cell r="B1025" t="str">
            <v>D2-</v>
          </cell>
          <cell r="C1025">
            <v>2</v>
          </cell>
          <cell r="D1025" t="str">
            <v>FS / PE / GENERAL / MTN / SUPPORT MTN JOB</v>
          </cell>
          <cell r="E1025" t="str">
            <v>โอเวอร์โหลด 2 Elements</v>
          </cell>
          <cell r="F1025" t="str">
            <v>TERMINAL OVERLOAD RELAY</v>
          </cell>
          <cell r="G1025" t="str">
            <v>TH-N12    7-11A</v>
          </cell>
          <cell r="H1025">
            <v>319</v>
          </cell>
          <cell r="I1025">
            <v>2</v>
          </cell>
          <cell r="J1025">
            <v>1</v>
          </cell>
          <cell r="K1025" t="str">
            <v>PCS.</v>
          </cell>
          <cell r="L1025" t="str">
            <v>MITSUBICHI</v>
          </cell>
          <cell r="M1025" t="str">
            <v>NAWAKARNCHAI SUPPLIES CO.,LTD.</v>
          </cell>
          <cell r="N1025" t="str">
            <v>5 days</v>
          </cell>
          <cell r="O1025" t="str">
            <v>NWKC</v>
          </cell>
        </row>
        <row r="1026">
          <cell r="A1026" t="str">
            <v>4-288</v>
          </cell>
          <cell r="B1026" t="str">
            <v>D2-</v>
          </cell>
          <cell r="C1026">
            <v>2</v>
          </cell>
          <cell r="D1026" t="str">
            <v>FS / PE / GENERAL / MTN / SUPPORT MTN JOB</v>
          </cell>
          <cell r="E1026" t="str">
            <v>โอเวอร์โหลด 3 Elements</v>
          </cell>
          <cell r="F1026" t="str">
            <v>TERMINAL OVERLOAD RELAY</v>
          </cell>
          <cell r="G1026" t="str">
            <v>TH-N12KP 1-1.6A.</v>
          </cell>
          <cell r="H1026">
            <v>497</v>
          </cell>
          <cell r="I1026">
            <v>2</v>
          </cell>
          <cell r="J1026">
            <v>1</v>
          </cell>
          <cell r="K1026" t="str">
            <v>PCS.</v>
          </cell>
          <cell r="L1026" t="str">
            <v>MITSUBICHI</v>
          </cell>
          <cell r="M1026" t="str">
            <v>NAWAKARNCHAI SUPPLIES CO.,LTD.</v>
          </cell>
          <cell r="N1026" t="str">
            <v>5 days</v>
          </cell>
          <cell r="O1026" t="str">
            <v>NWKC</v>
          </cell>
        </row>
        <row r="1027">
          <cell r="A1027" t="str">
            <v>4-289</v>
          </cell>
          <cell r="B1027" t="str">
            <v>D2-</v>
          </cell>
          <cell r="C1027">
            <v>2</v>
          </cell>
          <cell r="D1027" t="str">
            <v>FS / PE / GENERAL / MTN / SUPPORT MTN JOB</v>
          </cell>
          <cell r="E1027" t="str">
            <v>โอเวอร์โหลด 3 Elements</v>
          </cell>
          <cell r="F1027" t="str">
            <v>TERMINAL OVERLOAD RELAY</v>
          </cell>
          <cell r="G1027" t="str">
            <v>TH-N12KP 4-6A.</v>
          </cell>
          <cell r="H1027">
            <v>497</v>
          </cell>
          <cell r="I1027">
            <v>2</v>
          </cell>
          <cell r="J1027">
            <v>1</v>
          </cell>
          <cell r="K1027" t="str">
            <v>PCS.</v>
          </cell>
          <cell r="L1027" t="str">
            <v>MITSUBICHI</v>
          </cell>
          <cell r="M1027" t="str">
            <v>NAWAKARNCHAI SUPPLIES CO.,LTD.</v>
          </cell>
          <cell r="N1027" t="str">
            <v>5 days</v>
          </cell>
          <cell r="O1027" t="str">
            <v>NWKC</v>
          </cell>
        </row>
        <row r="1028">
          <cell r="A1028" t="str">
            <v>4-290</v>
          </cell>
          <cell r="B1028" t="str">
            <v>D2-</v>
          </cell>
          <cell r="C1028">
            <v>2</v>
          </cell>
          <cell r="D1028" t="str">
            <v>FS / PE / GENERAL / MTN / SUPPORT MTN JOB</v>
          </cell>
          <cell r="E1028" t="str">
            <v>โอเวอร์โหลด 3 Elements</v>
          </cell>
          <cell r="F1028" t="str">
            <v>TERMINAL OVERLOAD RELAY</v>
          </cell>
          <cell r="G1028" t="str">
            <v>TH-N12KP 6-13A.</v>
          </cell>
          <cell r="H1028">
            <v>473</v>
          </cell>
          <cell r="I1028">
            <v>2</v>
          </cell>
          <cell r="J1028">
            <v>1</v>
          </cell>
          <cell r="K1028" t="str">
            <v>PCS.</v>
          </cell>
          <cell r="L1028" t="str">
            <v>MITSUBICHI</v>
          </cell>
          <cell r="M1028" t="str">
            <v>NAWAKARNCHAI SUPPLIES CO.,LTD.</v>
          </cell>
          <cell r="N1028" t="str">
            <v>5 days</v>
          </cell>
          <cell r="O1028" t="str">
            <v>NWKC</v>
          </cell>
        </row>
        <row r="1029">
          <cell r="A1029" t="str">
            <v>4-291</v>
          </cell>
          <cell r="B1029" t="str">
            <v>D2-</v>
          </cell>
          <cell r="C1029">
            <v>2</v>
          </cell>
          <cell r="D1029" t="str">
            <v>FS / PE / GENERAL / MTN / SUPPORT MTN JOB</v>
          </cell>
          <cell r="E1029" t="str">
            <v>โอเวอร์โหลด 3 Elements</v>
          </cell>
          <cell r="F1029" t="str">
            <v>TERMINAL OVERLOAD RELAY</v>
          </cell>
          <cell r="G1029" t="str">
            <v>TH-N12KP 7-11A.</v>
          </cell>
          <cell r="H1029">
            <v>497</v>
          </cell>
          <cell r="I1029">
            <v>2</v>
          </cell>
          <cell r="J1029">
            <v>1</v>
          </cell>
          <cell r="K1029" t="str">
            <v>PCS.</v>
          </cell>
          <cell r="L1029" t="str">
            <v>MITSUBICHI</v>
          </cell>
          <cell r="M1029" t="str">
            <v>NAWAKARNCHAI SUPPLIES CO.,LTD.</v>
          </cell>
          <cell r="N1029" t="str">
            <v>5 days</v>
          </cell>
          <cell r="O1029" t="str">
            <v>NWKC</v>
          </cell>
        </row>
        <row r="1030">
          <cell r="A1030" t="str">
            <v>4-292</v>
          </cell>
          <cell r="B1030" t="str">
            <v>D2-</v>
          </cell>
          <cell r="C1030">
            <v>2</v>
          </cell>
          <cell r="D1030" t="str">
            <v>FS / PE / GENERAL / MTN / SUPPORT MTN JOB</v>
          </cell>
          <cell r="E1030" t="str">
            <v>โอเวอร์โหลด 3 Elements</v>
          </cell>
          <cell r="F1030" t="str">
            <v>TERMINAL OVERLOAD RELAY</v>
          </cell>
          <cell r="G1030" t="str">
            <v>TH-N12KP 9-13A.</v>
          </cell>
          <cell r="H1030">
            <v>473</v>
          </cell>
          <cell r="I1030">
            <v>2</v>
          </cell>
          <cell r="J1030">
            <v>1</v>
          </cell>
          <cell r="K1030" t="str">
            <v>PCS.</v>
          </cell>
          <cell r="L1030" t="str">
            <v>MITSUBICHI</v>
          </cell>
          <cell r="M1030" t="str">
            <v>NAWAKARNCHAI SUPPLIES CO.,LTD.</v>
          </cell>
          <cell r="N1030" t="str">
            <v>5 days</v>
          </cell>
          <cell r="O1030" t="str">
            <v>NWKC</v>
          </cell>
        </row>
        <row r="1031">
          <cell r="A1031" t="str">
            <v>4-293</v>
          </cell>
          <cell r="B1031" t="str">
            <v>D2-</v>
          </cell>
          <cell r="C1031">
            <v>2</v>
          </cell>
          <cell r="D1031" t="str">
            <v>FS / PE / GENERAL / MTN / SUPPORT MTN JOB</v>
          </cell>
          <cell r="E1031" t="str">
            <v>โอเวอร์โหลด</v>
          </cell>
          <cell r="F1031" t="str">
            <v>TERMINAL OVERLOAD RELAY</v>
          </cell>
          <cell r="G1031" t="str">
            <v>TH-N20 12A</v>
          </cell>
          <cell r="H1031">
            <v>330</v>
          </cell>
          <cell r="I1031">
            <v>2</v>
          </cell>
          <cell r="J1031">
            <v>1</v>
          </cell>
          <cell r="K1031" t="str">
            <v>PCS.</v>
          </cell>
          <cell r="L1031" t="str">
            <v>MITSUBICHI</v>
          </cell>
          <cell r="M1031" t="str">
            <v>NAWAKARNCHAI SUPPLIES CO.,LTD.</v>
          </cell>
          <cell r="N1031" t="str">
            <v>5 days</v>
          </cell>
          <cell r="O1031" t="str">
            <v>NWKC</v>
          </cell>
        </row>
        <row r="1032">
          <cell r="A1032" t="str">
            <v>4-294</v>
          </cell>
          <cell r="B1032" t="str">
            <v>D2-</v>
          </cell>
          <cell r="C1032">
            <v>2</v>
          </cell>
          <cell r="D1032" t="str">
            <v>FS / PE / GENERAL / MTN / SUPPORT MTN JOB</v>
          </cell>
          <cell r="E1032" t="str">
            <v>โอเวอร์โหลด</v>
          </cell>
          <cell r="F1032" t="str">
            <v>TERMINAL OVERLOAD RELAY</v>
          </cell>
          <cell r="G1032" t="str">
            <v>TH-N20 15A(12-18A)</v>
          </cell>
          <cell r="H1032">
            <v>325</v>
          </cell>
          <cell r="I1032">
            <v>2</v>
          </cell>
          <cell r="J1032">
            <v>1</v>
          </cell>
          <cell r="K1032" t="str">
            <v>PCS.</v>
          </cell>
          <cell r="L1032" t="str">
            <v>MITSUBICHI</v>
          </cell>
          <cell r="M1032" t="str">
            <v>NAWAKARNCHAI SUPPLIES CO.,LTD.</v>
          </cell>
          <cell r="N1032" t="str">
            <v>5 days</v>
          </cell>
          <cell r="O1032" t="str">
            <v>NWKC</v>
          </cell>
        </row>
        <row r="1033">
          <cell r="A1033" t="str">
            <v>4-295</v>
          </cell>
          <cell r="B1033" t="str">
            <v>D2-</v>
          </cell>
          <cell r="C1033">
            <v>2</v>
          </cell>
          <cell r="D1033" t="str">
            <v>FS / PE / GENERAL / MTN / SUPPORT MTN JOB</v>
          </cell>
          <cell r="E1033" t="str">
            <v>โอเวอร์โหลด</v>
          </cell>
          <cell r="F1033" t="str">
            <v>TERMINAL OVERLOAD RELAY</v>
          </cell>
          <cell r="G1033" t="str">
            <v>TH-N20 19A</v>
          </cell>
          <cell r="H1033">
            <v>330</v>
          </cell>
          <cell r="I1033">
            <v>5</v>
          </cell>
          <cell r="J1033">
            <v>2</v>
          </cell>
          <cell r="K1033" t="str">
            <v>PCS.</v>
          </cell>
          <cell r="L1033" t="str">
            <v>MITSUBICHI</v>
          </cell>
          <cell r="M1033" t="str">
            <v>NAWAKARNCHAI SUPPLIES CO.,LTD.</v>
          </cell>
          <cell r="N1033" t="str">
            <v>5 days</v>
          </cell>
          <cell r="O1033" t="str">
            <v>NWKC</v>
          </cell>
        </row>
        <row r="1034">
          <cell r="A1034" t="str">
            <v>4-296</v>
          </cell>
          <cell r="B1034" t="str">
            <v>D2-</v>
          </cell>
          <cell r="C1034">
            <v>2</v>
          </cell>
          <cell r="D1034" t="str">
            <v>FS / PE / GENERAL / MTN / SUPPORT MTN JOB</v>
          </cell>
          <cell r="E1034" t="str">
            <v>โอเวอร์โหลด</v>
          </cell>
          <cell r="F1034" t="str">
            <v>TERMINAL OVERLOAD RELAY</v>
          </cell>
          <cell r="G1034" t="str">
            <v>TH-N60    30-40A</v>
          </cell>
          <cell r="H1034">
            <v>581</v>
          </cell>
          <cell r="I1034">
            <v>1</v>
          </cell>
          <cell r="J1034" t="str">
            <v>1(0)</v>
          </cell>
          <cell r="K1034" t="str">
            <v>PCS.</v>
          </cell>
          <cell r="L1034" t="str">
            <v>MITSUBICHI</v>
          </cell>
          <cell r="M1034" t="str">
            <v>NAWAKARNCHAI SUPPLIES CO.,LTD.</v>
          </cell>
          <cell r="N1034" t="str">
            <v>5 days</v>
          </cell>
          <cell r="O1034" t="str">
            <v>NWKC</v>
          </cell>
        </row>
        <row r="1035">
          <cell r="A1035" t="str">
            <v>4-297</v>
          </cell>
          <cell r="B1035" t="str">
            <v>D2-</v>
          </cell>
          <cell r="C1035">
            <v>3</v>
          </cell>
          <cell r="D1035" t="str">
            <v>FS / PE / GENERAL / MTN / SUPPORT MTN JOB</v>
          </cell>
          <cell r="E1035" t="str">
            <v>โอเวอร์โหลด</v>
          </cell>
          <cell r="F1035" t="str">
            <v>TERMINAL OVERLOAD RELAY</v>
          </cell>
          <cell r="G1035" t="str">
            <v>TR-0N/3  0.95-1.45A</v>
          </cell>
          <cell r="H1035">
            <v>510</v>
          </cell>
          <cell r="I1035">
            <v>2</v>
          </cell>
          <cell r="J1035">
            <v>1</v>
          </cell>
          <cell r="K1035" t="str">
            <v>PCS.</v>
          </cell>
          <cell r="L1035" t="str">
            <v>FUJI</v>
          </cell>
          <cell r="M1035" t="str">
            <v>NAWAKARNCHAI SUPPLIES CO.,LTD.</v>
          </cell>
          <cell r="N1035" t="str">
            <v>5 days</v>
          </cell>
          <cell r="O1035" t="str">
            <v>NWKC</v>
          </cell>
        </row>
        <row r="1036">
          <cell r="A1036" t="str">
            <v>4-298</v>
          </cell>
          <cell r="B1036" t="str">
            <v>D2-</v>
          </cell>
          <cell r="C1036">
            <v>3</v>
          </cell>
          <cell r="D1036" t="str">
            <v>FS / PE / GENERAL / MTN / SUPPORT MTN JOB</v>
          </cell>
          <cell r="E1036" t="str">
            <v>โอเวอร์โหลด</v>
          </cell>
          <cell r="F1036" t="str">
            <v>TERMINAL OVERLOAD RELAY</v>
          </cell>
          <cell r="G1036" t="str">
            <v>TR-0N/3  1.7-2.6A</v>
          </cell>
          <cell r="H1036">
            <v>467</v>
          </cell>
          <cell r="I1036">
            <v>2</v>
          </cell>
          <cell r="J1036">
            <v>1</v>
          </cell>
          <cell r="K1036" t="str">
            <v>PCS.</v>
          </cell>
          <cell r="L1036" t="str">
            <v>FUJI</v>
          </cell>
          <cell r="M1036" t="str">
            <v>NAWAKARNCHAI SUPPLIES CO.,LTD.</v>
          </cell>
          <cell r="N1036" t="str">
            <v>5 days</v>
          </cell>
          <cell r="O1036" t="str">
            <v>NWKC</v>
          </cell>
        </row>
        <row r="1037">
          <cell r="A1037" t="str">
            <v>4-299</v>
          </cell>
          <cell r="B1037" t="str">
            <v>D2-</v>
          </cell>
          <cell r="C1037">
            <v>3</v>
          </cell>
          <cell r="D1037" t="str">
            <v>FS / PE / GENERAL / MTN / SUPPORT MTN JOB</v>
          </cell>
          <cell r="E1037" t="str">
            <v>โอเวอร์โหลด</v>
          </cell>
          <cell r="F1037" t="str">
            <v>TERMINAL OVERLOAD RELAY</v>
          </cell>
          <cell r="G1037" t="str">
            <v>TR-0N/3   2.1-2.6A</v>
          </cell>
          <cell r="H1037" t="str">
            <v>-</v>
          </cell>
          <cell r="I1037">
            <v>2</v>
          </cell>
          <cell r="J1037">
            <v>1</v>
          </cell>
          <cell r="K1037" t="str">
            <v>PCS.</v>
          </cell>
          <cell r="L1037" t="str">
            <v>FUJI</v>
          </cell>
          <cell r="M1037" t="str">
            <v>NAWAKARNCHAI SUPPLIES CO.,LTD.</v>
          </cell>
          <cell r="N1037" t="str">
            <v>5 days</v>
          </cell>
          <cell r="O1037" t="str">
            <v>NWKC</v>
          </cell>
        </row>
        <row r="1038">
          <cell r="A1038" t="str">
            <v>4-300</v>
          </cell>
          <cell r="B1038" t="str">
            <v>D2-</v>
          </cell>
          <cell r="C1038">
            <v>3</v>
          </cell>
          <cell r="D1038" t="str">
            <v>FS / PE / GENERAL / MTN / SUPPORT MTN JOB</v>
          </cell>
          <cell r="E1038" t="str">
            <v>โอเวอร์โหลด</v>
          </cell>
          <cell r="F1038" t="str">
            <v>TERMINAL OVERLOAD RELAY</v>
          </cell>
          <cell r="G1038" t="str">
            <v>TR-0N/3   2.8-4.2 A</v>
          </cell>
          <cell r="H1038">
            <v>510</v>
          </cell>
          <cell r="I1038">
            <v>2</v>
          </cell>
          <cell r="J1038">
            <v>1</v>
          </cell>
          <cell r="K1038" t="str">
            <v>PCS.</v>
          </cell>
          <cell r="L1038" t="str">
            <v>FUJI</v>
          </cell>
          <cell r="M1038" t="str">
            <v>NAWAKARNCHAI SUPPLIES CO.,LTD.</v>
          </cell>
          <cell r="N1038" t="str">
            <v>5 days</v>
          </cell>
          <cell r="O1038" t="str">
            <v>NWKC</v>
          </cell>
        </row>
        <row r="1039">
          <cell r="A1039" t="str">
            <v>4-301</v>
          </cell>
          <cell r="B1039" t="str">
            <v>D2-</v>
          </cell>
          <cell r="C1039">
            <v>3</v>
          </cell>
          <cell r="D1039" t="str">
            <v>FS / PE / GENERAL / MTN / SUPPORT MTN JOB</v>
          </cell>
          <cell r="E1039" t="str">
            <v>โอเวอร์โหลด</v>
          </cell>
          <cell r="F1039" t="str">
            <v>TERMINAL OVERLOAD RELAY</v>
          </cell>
          <cell r="G1039" t="str">
            <v>TR-0N/3   4-6 A</v>
          </cell>
          <cell r="H1039">
            <v>510</v>
          </cell>
          <cell r="I1039">
            <v>2</v>
          </cell>
          <cell r="J1039">
            <v>1</v>
          </cell>
          <cell r="K1039" t="str">
            <v>PCS.</v>
          </cell>
          <cell r="L1039" t="str">
            <v>FUJI</v>
          </cell>
          <cell r="M1039" t="str">
            <v>NAWAKARNCHAI SUPPLIES CO.,LTD.</v>
          </cell>
          <cell r="N1039" t="str">
            <v>5 days</v>
          </cell>
          <cell r="O1039" t="str">
            <v>NWKC</v>
          </cell>
        </row>
        <row r="1040">
          <cell r="A1040" t="str">
            <v>4-302</v>
          </cell>
          <cell r="B1040" t="str">
            <v>D2-</v>
          </cell>
          <cell r="C1040">
            <v>3</v>
          </cell>
          <cell r="D1040" t="str">
            <v>FS / PE / GENERAL / MTN / SUPPORT MTN JOB</v>
          </cell>
          <cell r="E1040" t="str">
            <v>โอเวอร์โหลด</v>
          </cell>
          <cell r="F1040" t="str">
            <v>TERMINAL OVERLOAD RELAY</v>
          </cell>
          <cell r="G1040" t="str">
            <v>TR-0N/3  5 - 8 A</v>
          </cell>
          <cell r="H1040">
            <v>552</v>
          </cell>
          <cell r="I1040">
            <v>2</v>
          </cell>
          <cell r="J1040">
            <v>1</v>
          </cell>
          <cell r="K1040" t="str">
            <v>PCS.</v>
          </cell>
          <cell r="L1040" t="str">
            <v>FUJI</v>
          </cell>
          <cell r="M1040" t="str">
            <v>NAWAKARNCHAI SUPPLIES CO.,LTD.</v>
          </cell>
          <cell r="N1040" t="str">
            <v>5 days</v>
          </cell>
          <cell r="O1040" t="str">
            <v>NWKC</v>
          </cell>
        </row>
        <row r="1041">
          <cell r="A1041" t="str">
            <v>4-303</v>
          </cell>
          <cell r="B1041" t="str">
            <v>D2-</v>
          </cell>
          <cell r="C1041">
            <v>6</v>
          </cell>
          <cell r="D1041" t="str">
            <v>FS / PE / GENERAL / MTN / SUPPORT MTN JOB</v>
          </cell>
          <cell r="E1041" t="str">
            <v>ตลับต่อสายโทรศัพท์</v>
          </cell>
          <cell r="F1041" t="str">
            <v>TERMINAL TELEPHONE BOX</v>
          </cell>
          <cell r="G1041" t="str">
            <v>MW-529</v>
          </cell>
          <cell r="H1041">
            <v>18</v>
          </cell>
          <cell r="I1041">
            <v>20</v>
          </cell>
          <cell r="J1041">
            <v>5</v>
          </cell>
          <cell r="K1041" t="str">
            <v>PCS.</v>
          </cell>
          <cell r="L1041" t="str">
            <v>-</v>
          </cell>
          <cell r="M1041" t="str">
            <v>SRIRACHAMONGKOLCHAI CO.,LTD.</v>
          </cell>
          <cell r="N1041" t="str">
            <v>5 days</v>
          </cell>
          <cell r="O1041" t="str">
            <v>SRMC</v>
          </cell>
        </row>
        <row r="1042">
          <cell r="A1042" t="str">
            <v>4-304</v>
          </cell>
          <cell r="B1042" t="str">
            <v>D4-</v>
          </cell>
          <cell r="C1042">
            <v>1</v>
          </cell>
          <cell r="D1042" t="str">
            <v>FS / PE / GENERAL / MTN / SUPPORT MTN JOB</v>
          </cell>
          <cell r="E1042" t="str">
            <v>STAINLESS RB-30N PT-100</v>
          </cell>
          <cell r="F1042" t="str">
            <v>THERMO COUPLE 12.7*300MM.</v>
          </cell>
          <cell r="G1042" t="str">
            <v>RB-30N PT-100 3/4" NPT</v>
          </cell>
          <cell r="H1042">
            <v>2660</v>
          </cell>
          <cell r="I1042">
            <v>1</v>
          </cell>
          <cell r="J1042">
            <v>1</v>
          </cell>
          <cell r="K1042" t="str">
            <v>PCS.</v>
          </cell>
          <cell r="L1042" t="str">
            <v>SANGCHAI METER</v>
          </cell>
          <cell r="M1042" t="e">
            <v>#N/A</v>
          </cell>
          <cell r="N1042" t="str">
            <v>7 days</v>
          </cell>
          <cell r="O1042" t="str">
            <v>SCM</v>
          </cell>
        </row>
        <row r="1043">
          <cell r="A1043" t="str">
            <v>4-305</v>
          </cell>
          <cell r="B1043" t="str">
            <v>D4-</v>
          </cell>
          <cell r="C1043">
            <v>1</v>
          </cell>
          <cell r="D1043" t="str">
            <v>FS / PE / GENERAL / MTN / SUPPORT MTN JOB</v>
          </cell>
          <cell r="E1043" t="str">
            <v>STAINLESS RB-30S PT-100</v>
          </cell>
          <cell r="F1043" t="str">
            <v>THERMO COUPLE 6*300MM.</v>
          </cell>
          <cell r="G1043" t="str">
            <v>RB-30S PT-100 1/2"NPT</v>
          </cell>
          <cell r="H1043">
            <v>2185</v>
          </cell>
          <cell r="I1043">
            <v>1</v>
          </cell>
          <cell r="J1043">
            <v>1</v>
          </cell>
          <cell r="K1043" t="str">
            <v>PCS.</v>
          </cell>
          <cell r="L1043" t="str">
            <v>SANGCHAI METER</v>
          </cell>
          <cell r="M1043" t="e">
            <v>#N/A</v>
          </cell>
          <cell r="N1043" t="str">
            <v>7 days</v>
          </cell>
          <cell r="O1043" t="str">
            <v>SCM</v>
          </cell>
        </row>
        <row r="1044">
          <cell r="A1044" t="str">
            <v>4-306</v>
          </cell>
          <cell r="B1044" t="str">
            <v>D4-</v>
          </cell>
          <cell r="C1044">
            <v>1</v>
          </cell>
          <cell r="D1044" t="str">
            <v>FS / PE / GENERAL / MTN / SUPPORT MTN JOB</v>
          </cell>
          <cell r="E1044" t="str">
            <v>สวิทช์ตัดต่อด้วยอุณหภูมิ</v>
          </cell>
          <cell r="F1044" t="str">
            <v>THERMO STAT</v>
          </cell>
          <cell r="G1044" t="str">
            <v>SEK-14H021-3259</v>
          </cell>
          <cell r="H1044">
            <v>1420</v>
          </cell>
          <cell r="I1044">
            <v>1</v>
          </cell>
          <cell r="J1044" t="str">
            <v>1(0)</v>
          </cell>
          <cell r="K1044" t="str">
            <v>PCS.</v>
          </cell>
          <cell r="L1044" t="str">
            <v>SAGINOMIYA</v>
          </cell>
          <cell r="M1044" t="str">
            <v>PRECISION TOOLS SERVICE</v>
          </cell>
          <cell r="N1044" t="str">
            <v>5 days</v>
          </cell>
          <cell r="O1044" t="str">
            <v>PTST</v>
          </cell>
        </row>
        <row r="1045">
          <cell r="A1045" t="str">
            <v>4-307</v>
          </cell>
          <cell r="B1045" t="str">
            <v>D4-</v>
          </cell>
          <cell r="C1045">
            <v>2</v>
          </cell>
          <cell r="D1045" t="str">
            <v>FS / PE / GENERAL / MTN / SUPPORT MTN JOB</v>
          </cell>
          <cell r="E1045" t="str">
            <v>ที่ตั้งเวลาแบบอนาลอค</v>
          </cell>
          <cell r="F1045" t="str">
            <v>TIMER RELAY 0-300H</v>
          </cell>
          <cell r="G1045" t="str">
            <v>H3CR-A8 100-240VAC</v>
          </cell>
          <cell r="H1045">
            <v>860</v>
          </cell>
          <cell r="I1045">
            <v>2</v>
          </cell>
          <cell r="J1045">
            <v>1</v>
          </cell>
          <cell r="K1045" t="str">
            <v>PCS.</v>
          </cell>
          <cell r="L1045" t="str">
            <v>OMRON</v>
          </cell>
          <cell r="M1045" t="str">
            <v>TRISAK AUTOMATION CO.,LTD.</v>
          </cell>
          <cell r="N1045" t="str">
            <v>5 days</v>
          </cell>
          <cell r="O1045" t="str">
            <v>TSAC</v>
          </cell>
        </row>
        <row r="1046">
          <cell r="A1046" t="str">
            <v>4-308</v>
          </cell>
          <cell r="B1046" t="str">
            <v>D4-</v>
          </cell>
          <cell r="C1046">
            <v>2</v>
          </cell>
          <cell r="D1046" t="str">
            <v>FS / PE / GENERAL / MTN / SUPPORT MTN JOB</v>
          </cell>
          <cell r="E1046" t="str">
            <v>ที่ตั้งเวลาแบบอนาลอค</v>
          </cell>
          <cell r="F1046" t="str">
            <v>TIMER RELAY</v>
          </cell>
          <cell r="G1046" t="str">
            <v>H3Y-2 220AC 5A.</v>
          </cell>
          <cell r="H1046">
            <v>660</v>
          </cell>
          <cell r="I1046">
            <v>1</v>
          </cell>
          <cell r="J1046">
            <v>1</v>
          </cell>
          <cell r="K1046" t="str">
            <v>PCS.</v>
          </cell>
          <cell r="L1046" t="str">
            <v>OMRON</v>
          </cell>
          <cell r="M1046" t="str">
            <v>NAWAKARNCHAI SUPPLIES CO.,LTD.</v>
          </cell>
          <cell r="N1046" t="str">
            <v>5 days</v>
          </cell>
          <cell r="O1046" t="str">
            <v>NWKC</v>
          </cell>
        </row>
        <row r="1047">
          <cell r="A1047" t="str">
            <v>4-309</v>
          </cell>
          <cell r="B1047" t="str">
            <v>D4-</v>
          </cell>
          <cell r="C1047">
            <v>2</v>
          </cell>
          <cell r="D1047" t="str">
            <v>FS / PE / GENERAL / MTN / SUPPORT MTN JOB</v>
          </cell>
          <cell r="E1047" t="str">
            <v>ที่ตั้งเวลาแบบดิจิตอล</v>
          </cell>
          <cell r="F1047" t="str">
            <v>TIMER RELAY</v>
          </cell>
          <cell r="G1047" t="str">
            <v>H3CA-8  220/240 VAC</v>
          </cell>
          <cell r="H1047">
            <v>1820</v>
          </cell>
          <cell r="I1047">
            <v>1</v>
          </cell>
          <cell r="J1047">
            <v>1</v>
          </cell>
          <cell r="K1047" t="str">
            <v>PCS.</v>
          </cell>
          <cell r="L1047" t="str">
            <v>OMRON</v>
          </cell>
          <cell r="M1047" t="str">
            <v>NAWAKARNCHAI SUPPLIES CO.,LTD.</v>
          </cell>
          <cell r="N1047" t="str">
            <v>5 days</v>
          </cell>
          <cell r="O1047" t="str">
            <v>NWKC</v>
          </cell>
        </row>
        <row r="1048">
          <cell r="A1048" t="str">
            <v>4-310</v>
          </cell>
          <cell r="B1048" t="str">
            <v>D2-</v>
          </cell>
          <cell r="C1048">
            <v>5</v>
          </cell>
          <cell r="D1048" t="str">
            <v>FS / PE / GENERAL / MTN / SUPPORT MTN JOB</v>
          </cell>
          <cell r="E1048" t="str">
            <v>หม้อแปลง</v>
          </cell>
          <cell r="F1048" t="str">
            <v>TRANSFORMER</v>
          </cell>
          <cell r="G1048" t="str">
            <v>220V / 18V   800 mA.</v>
          </cell>
          <cell r="H1048">
            <v>55</v>
          </cell>
          <cell r="I1048">
            <v>1</v>
          </cell>
          <cell r="J1048">
            <v>0</v>
          </cell>
          <cell r="K1048" t="str">
            <v>PCS.</v>
          </cell>
          <cell r="L1048" t="str">
            <v>-</v>
          </cell>
          <cell r="M1048" t="str">
            <v>NAWAKARNCHAI SUPPLIES CO.,LTD.</v>
          </cell>
          <cell r="N1048" t="str">
            <v>5 days</v>
          </cell>
          <cell r="O1048" t="str">
            <v>NWKC</v>
          </cell>
        </row>
        <row r="1049">
          <cell r="A1049" t="str">
            <v>4-311</v>
          </cell>
          <cell r="B1049" t="str">
            <v>D4-</v>
          </cell>
          <cell r="C1049">
            <v>1</v>
          </cell>
          <cell r="D1049" t="str">
            <v>FS / PE / GENERAL / MTN / SUPPORT MTN JOB</v>
          </cell>
          <cell r="E1049" t="str">
            <v>HONEY WELL</v>
          </cell>
          <cell r="F1049" t="str">
            <v>UV SENSOR</v>
          </cell>
          <cell r="G1049" t="str">
            <v>C7012A 1210 7</v>
          </cell>
          <cell r="H1049" t="str">
            <v>-</v>
          </cell>
          <cell r="I1049">
            <v>1</v>
          </cell>
          <cell r="J1049" t="str">
            <v>1(0)</v>
          </cell>
          <cell r="K1049" t="str">
            <v>PCS.</v>
          </cell>
          <cell r="L1049" t="str">
            <v>HONEY WELL</v>
          </cell>
          <cell r="M1049" t="e">
            <v>#N/A</v>
          </cell>
          <cell r="N1049" t="str">
            <v>5 days</v>
          </cell>
          <cell r="O1049" t="str">
            <v>-</v>
          </cell>
        </row>
        <row r="1050">
          <cell r="A1050" t="str">
            <v>4-312</v>
          </cell>
          <cell r="B1050" t="str">
            <v>D3-</v>
          </cell>
          <cell r="C1050">
            <v>74</v>
          </cell>
          <cell r="D1050" t="str">
            <v>FS / PE / GENERAL / MTN / SUPPORT MTN JOB</v>
          </cell>
          <cell r="E1050" t="str">
            <v>ปลั๊กตัวผู้ 3ขา</v>
          </cell>
          <cell r="F1050" t="str">
            <v>VINYL PLUG</v>
          </cell>
          <cell r="G1050" t="str">
            <v>#1709  3POLE</v>
          </cell>
          <cell r="H1050">
            <v>76</v>
          </cell>
          <cell r="I1050">
            <v>20</v>
          </cell>
          <cell r="J1050">
            <v>5</v>
          </cell>
          <cell r="K1050" t="str">
            <v>PCS.</v>
          </cell>
          <cell r="L1050" t="str">
            <v>EAGLE</v>
          </cell>
          <cell r="M1050" t="str">
            <v>NAWAKARNCHAI SUPPLIES CO.,LTD.</v>
          </cell>
          <cell r="N1050" t="str">
            <v>5 days</v>
          </cell>
          <cell r="O1050" t="str">
            <v>NWKC</v>
          </cell>
        </row>
        <row r="1052">
          <cell r="A1052">
            <v>1</v>
          </cell>
          <cell r="B1052" t="str">
            <v>D1-</v>
          </cell>
          <cell r="C1052">
            <v>2</v>
          </cell>
          <cell r="D1052" t="str">
            <v>FS / PE / GENERAL / MTN / SUPPORT MTN JOB</v>
          </cell>
          <cell r="E1052" t="str">
            <v>บอลลาสต์ อีเล็คโทรนิค</v>
          </cell>
          <cell r="F1052" t="str">
            <v>BALLAST ELECTRONIC</v>
          </cell>
          <cell r="G1052" t="str">
            <v>ESD 3601M "DYNO"</v>
          </cell>
          <cell r="H1052">
            <v>230</v>
          </cell>
          <cell r="I1052">
            <v>12</v>
          </cell>
          <cell r="J1052">
            <v>5</v>
          </cell>
          <cell r="K1052" t="str">
            <v>PCS.</v>
          </cell>
          <cell r="L1052" t="str">
            <v>DYNO</v>
          </cell>
          <cell r="M1052" t="str">
            <v>THREE PHASE TRADING CO.,LTD.</v>
          </cell>
          <cell r="N1052" t="str">
            <v>5 days</v>
          </cell>
          <cell r="O1052" t="str">
            <v>TRPT</v>
          </cell>
        </row>
        <row r="1053">
          <cell r="A1053">
            <v>2</v>
          </cell>
          <cell r="B1053" t="str">
            <v>Pimon-</v>
          </cell>
          <cell r="C1053" t="str">
            <v>Desk</v>
          </cell>
          <cell r="D1053" t="str">
            <v>FS / PE / GENERAL / MTN / SUPPORT MTN JOB</v>
          </cell>
          <cell r="E1053" t="str">
            <v>ถ่านไฟฉายก้อนใหญ่</v>
          </cell>
          <cell r="F1053" t="str">
            <v>BATTERY "NATIONAL"</v>
          </cell>
          <cell r="G1053" t="str">
            <v>1.5 V SIZE D</v>
          </cell>
          <cell r="H1053">
            <v>10</v>
          </cell>
          <cell r="I1053">
            <v>12</v>
          </cell>
          <cell r="J1053">
            <v>4</v>
          </cell>
          <cell r="K1053" t="str">
            <v>PCS.</v>
          </cell>
          <cell r="L1053" t="str">
            <v>NATIONAL</v>
          </cell>
          <cell r="M1053" t="str">
            <v>SRIRACHAMONGKOLCHAI CO.,LTD.</v>
          </cell>
          <cell r="N1053" t="str">
            <v>5 days</v>
          </cell>
          <cell r="O1053" t="str">
            <v>SRMC</v>
          </cell>
        </row>
        <row r="1054">
          <cell r="A1054">
            <v>3</v>
          </cell>
          <cell r="B1054" t="str">
            <v>Pimon-</v>
          </cell>
          <cell r="C1054" t="str">
            <v>Desk</v>
          </cell>
          <cell r="D1054" t="str">
            <v>FS / PE / GENERAL / MTN / SUPPORT MTN JOB</v>
          </cell>
          <cell r="E1054" t="str">
            <v>ถ่านไฟก้อนสี่เหลี่ยม</v>
          </cell>
          <cell r="F1054" t="str">
            <v>BATTERY</v>
          </cell>
          <cell r="G1054" t="str">
            <v>9V</v>
          </cell>
          <cell r="H1054">
            <v>23</v>
          </cell>
          <cell r="I1054">
            <v>6</v>
          </cell>
          <cell r="J1054">
            <v>2</v>
          </cell>
          <cell r="K1054" t="str">
            <v>PCS.</v>
          </cell>
          <cell r="L1054" t="str">
            <v>Panasonic</v>
          </cell>
          <cell r="M1054" t="str">
            <v>SRIRACHAMONGKOLCHAI CO.,LTD.</v>
          </cell>
          <cell r="N1054" t="str">
            <v>5 days</v>
          </cell>
          <cell r="O1054" t="str">
            <v>SRMC</v>
          </cell>
        </row>
        <row r="1055">
          <cell r="A1055">
            <v>4</v>
          </cell>
          <cell r="B1055" t="str">
            <v>D3-</v>
          </cell>
          <cell r="C1055">
            <v>22</v>
          </cell>
          <cell r="D1055" t="str">
            <v>FS / PE / GENERAL / MTN</v>
          </cell>
          <cell r="E1055" t="str">
            <v>ปากคีบขนาดกลางสีดำแดง</v>
          </cell>
          <cell r="F1055" t="str">
            <v>BATTERY CLIPPER (MIDLE)</v>
          </cell>
          <cell r="G1055" t="str">
            <v>BLACK &amp; RED</v>
          </cell>
          <cell r="H1055">
            <v>14</v>
          </cell>
          <cell r="I1055">
            <v>12</v>
          </cell>
          <cell r="J1055">
            <v>3</v>
          </cell>
          <cell r="K1055" t="str">
            <v>Pair</v>
          </cell>
          <cell r="L1055" t="str">
            <v>-</v>
          </cell>
          <cell r="N1055" t="str">
            <v>5 days</v>
          </cell>
          <cell r="O1055" t="str">
            <v>NWKC</v>
          </cell>
        </row>
        <row r="1056">
          <cell r="A1056">
            <v>5</v>
          </cell>
          <cell r="B1056" t="str">
            <v>D3-</v>
          </cell>
          <cell r="C1056">
            <v>22</v>
          </cell>
          <cell r="D1056" t="str">
            <v>FS / PE / GENERAL / MTN</v>
          </cell>
          <cell r="E1056" t="str">
            <v>ปากคีบขนาดเล็กสีดำแดง</v>
          </cell>
          <cell r="F1056" t="str">
            <v>BATTERY CLIPPER (MINI)</v>
          </cell>
          <cell r="G1056" t="str">
            <v>BLACK &amp; RED</v>
          </cell>
          <cell r="H1056">
            <v>12</v>
          </cell>
          <cell r="I1056">
            <v>12</v>
          </cell>
          <cell r="J1056">
            <v>3</v>
          </cell>
          <cell r="K1056" t="str">
            <v>Pair</v>
          </cell>
          <cell r="L1056" t="str">
            <v>-</v>
          </cell>
          <cell r="N1056" t="str">
            <v>5 days</v>
          </cell>
          <cell r="O1056" t="str">
            <v>NWKC</v>
          </cell>
        </row>
        <row r="1057">
          <cell r="A1057">
            <v>1</v>
          </cell>
          <cell r="B1057" t="str">
            <v>D1-</v>
          </cell>
          <cell r="C1057">
            <v>2</v>
          </cell>
          <cell r="D1057" t="str">
            <v>FS / PE / GENERAL / MTN / SUPPORT MTN JOB</v>
          </cell>
          <cell r="E1057" t="str">
            <v>บอลลาสต์ อีเล็คโทรนิค</v>
          </cell>
          <cell r="F1057" t="str">
            <v>BALLAST ELECTRONIC</v>
          </cell>
          <cell r="G1057" t="str">
            <v>ESD 3601M "DYNO"</v>
          </cell>
          <cell r="H1057">
            <v>230</v>
          </cell>
          <cell r="I1057">
            <v>12</v>
          </cell>
          <cell r="J1057">
            <v>5</v>
          </cell>
          <cell r="K1057" t="str">
            <v>PCS.</v>
          </cell>
          <cell r="L1057" t="str">
            <v>DYNO</v>
          </cell>
          <cell r="M1057" t="str">
            <v>THREE PHASE TRADING CO.,LTD.</v>
          </cell>
          <cell r="N1057" t="str">
            <v>5 days</v>
          </cell>
          <cell r="O1057" t="str">
            <v>TRPT</v>
          </cell>
        </row>
        <row r="1058">
          <cell r="A1058">
            <v>2</v>
          </cell>
          <cell r="B1058" t="str">
            <v>Pimon-</v>
          </cell>
          <cell r="C1058" t="str">
            <v>Desk</v>
          </cell>
          <cell r="D1058" t="str">
            <v>FS / PE / GENERAL / MTN / SUPPORT MTN JOB</v>
          </cell>
          <cell r="E1058" t="str">
            <v>ถ่านไฟฉายก้อนใหญ่</v>
          </cell>
          <cell r="F1058" t="str">
            <v>BATTERY "NATIONAL"</v>
          </cell>
          <cell r="G1058" t="str">
            <v>1.5 V SIZE D</v>
          </cell>
          <cell r="H1058">
            <v>10</v>
          </cell>
          <cell r="I1058">
            <v>12</v>
          </cell>
          <cell r="J1058">
            <v>4</v>
          </cell>
          <cell r="K1058" t="str">
            <v>PCS.</v>
          </cell>
          <cell r="L1058" t="str">
            <v>NATIONAL</v>
          </cell>
          <cell r="M1058" t="str">
            <v>SRIRACHAMONGKOLCHAI CO.,LTD.</v>
          </cell>
          <cell r="N1058" t="str">
            <v>5 days</v>
          </cell>
          <cell r="O1058" t="str">
            <v>SRMC</v>
          </cell>
        </row>
        <row r="1059">
          <cell r="A1059">
            <v>3</v>
          </cell>
          <cell r="B1059" t="str">
            <v>Pimon-</v>
          </cell>
          <cell r="C1059" t="str">
            <v>Desk</v>
          </cell>
          <cell r="D1059" t="str">
            <v>FS / PE / GENERAL / MTN / SUPPORT MTN JOB</v>
          </cell>
          <cell r="E1059" t="str">
            <v>ถ่านไฟก้อนสี่เหลี่ยม</v>
          </cell>
          <cell r="F1059" t="str">
            <v>BATTERY</v>
          </cell>
          <cell r="G1059" t="str">
            <v>9V</v>
          </cell>
          <cell r="H1059">
            <v>23</v>
          </cell>
          <cell r="I1059">
            <v>6</v>
          </cell>
          <cell r="J1059">
            <v>2</v>
          </cell>
          <cell r="K1059" t="str">
            <v>PCS.</v>
          </cell>
          <cell r="L1059" t="str">
            <v>Panasonic</v>
          </cell>
          <cell r="M1059" t="str">
            <v>SRIRACHAMONGKOLCHAI CO.,LTD.</v>
          </cell>
          <cell r="N1059" t="str">
            <v>5 days</v>
          </cell>
          <cell r="O1059" t="str">
            <v>SRMC</v>
          </cell>
        </row>
        <row r="1060">
          <cell r="A1060">
            <v>4</v>
          </cell>
          <cell r="B1060" t="str">
            <v>D3-</v>
          </cell>
          <cell r="C1060">
            <v>22</v>
          </cell>
          <cell r="D1060" t="str">
            <v>FS / PE / GENERAL / MTN</v>
          </cell>
          <cell r="E1060" t="str">
            <v>ปากคีบขนาดกลางสีดำแดง</v>
          </cell>
          <cell r="F1060" t="str">
            <v>BATTERY CLIPPER (MIDLE)</v>
          </cell>
          <cell r="G1060" t="str">
            <v>BLACK &amp; RED</v>
          </cell>
          <cell r="H1060">
            <v>14</v>
          </cell>
          <cell r="I1060">
            <v>12</v>
          </cell>
          <cell r="J1060">
            <v>3</v>
          </cell>
          <cell r="K1060" t="str">
            <v>Pair</v>
          </cell>
          <cell r="L1060" t="str">
            <v>-</v>
          </cell>
          <cell r="M1060" t="str">
            <v>NAWAKARNCHAI SUPPLIES CO.,LTD.</v>
          </cell>
          <cell r="N1060" t="str">
            <v>5 days</v>
          </cell>
          <cell r="O1060" t="str">
            <v>NWKC</v>
          </cell>
        </row>
        <row r="1061">
          <cell r="A1061">
            <v>5</v>
          </cell>
          <cell r="B1061" t="str">
            <v>D3-</v>
          </cell>
          <cell r="C1061">
            <v>22</v>
          </cell>
          <cell r="D1061" t="str">
            <v>FS / PE / GENERAL / MTN</v>
          </cell>
          <cell r="E1061" t="str">
            <v>ปากคีบขนาดเล็กสีดำแดง</v>
          </cell>
          <cell r="F1061" t="str">
            <v>BATTERY CLIPPER (MINI)</v>
          </cell>
          <cell r="G1061" t="str">
            <v>BLACK &amp; RED</v>
          </cell>
          <cell r="H1061">
            <v>12</v>
          </cell>
          <cell r="I1061">
            <v>12</v>
          </cell>
          <cell r="J1061">
            <v>3</v>
          </cell>
          <cell r="K1061" t="str">
            <v>Pair</v>
          </cell>
          <cell r="L1061" t="str">
            <v>-</v>
          </cell>
          <cell r="M1061" t="str">
            <v>NAWAKARNCHAI SUPPLIES CO.,LTD.</v>
          </cell>
          <cell r="N1061" t="str">
            <v>5 days</v>
          </cell>
          <cell r="O1061" t="str">
            <v>NWKC</v>
          </cell>
        </row>
        <row r="1062">
          <cell r="A1062">
            <v>6</v>
          </cell>
          <cell r="B1062" t="str">
            <v>D3-</v>
          </cell>
          <cell r="C1062">
            <v>53</v>
          </cell>
          <cell r="D1062" t="str">
            <v>FS / PE / GENERAL / MTN / SUPPORT MTN JOB</v>
          </cell>
          <cell r="E1062" t="str">
            <v>หางปลาเสียบตัวผู้หุ้มแบบแบน</v>
          </cell>
          <cell r="F1062" t="str">
            <v>BLADE MALE TERMINALS</v>
          </cell>
          <cell r="G1062" t="str">
            <v>BM250  1.5</v>
          </cell>
          <cell r="H1062" t="str">
            <v>-</v>
          </cell>
          <cell r="I1062">
            <v>50</v>
          </cell>
          <cell r="J1062">
            <v>10</v>
          </cell>
          <cell r="K1062" t="str">
            <v>PCS.</v>
          </cell>
          <cell r="L1062" t="str">
            <v>-</v>
          </cell>
          <cell r="M1062" t="str">
            <v>NAWAKARNCHAI SUPPLIES CO.,LTD.</v>
          </cell>
          <cell r="N1062" t="str">
            <v>5 days</v>
          </cell>
          <cell r="O1062" t="str">
            <v>NWKC</v>
          </cell>
        </row>
        <row r="1063">
          <cell r="A1063">
            <v>7</v>
          </cell>
          <cell r="B1063" t="str">
            <v>D3-</v>
          </cell>
          <cell r="C1063">
            <v>54</v>
          </cell>
          <cell r="D1063" t="str">
            <v>FS / PE / GENERAL / MTN / SUPPORT MTN JOB</v>
          </cell>
          <cell r="E1063" t="str">
            <v>หางปลาเสียบตัวผู้หุ้มแบบแบน</v>
          </cell>
          <cell r="F1063" t="str">
            <v>BLADE MALE TERMINALS</v>
          </cell>
          <cell r="G1063" t="str">
            <v>BM250  2.5</v>
          </cell>
          <cell r="H1063" t="str">
            <v>-</v>
          </cell>
          <cell r="I1063">
            <v>50</v>
          </cell>
          <cell r="J1063">
            <v>10</v>
          </cell>
          <cell r="K1063" t="str">
            <v>PCS.</v>
          </cell>
          <cell r="L1063" t="str">
            <v>-</v>
          </cell>
          <cell r="M1063" t="str">
            <v>NAWAKARNCHAI SUPPLIES CO.,LTD.</v>
          </cell>
          <cell r="N1063" t="str">
            <v>5 days</v>
          </cell>
          <cell r="O1063" t="str">
            <v>NWKC</v>
          </cell>
        </row>
        <row r="1064">
          <cell r="A1064">
            <v>8</v>
          </cell>
          <cell r="B1064" t="str">
            <v>D3-</v>
          </cell>
          <cell r="C1064">
            <v>55</v>
          </cell>
          <cell r="D1064" t="str">
            <v>FS / PE / GENERAL / MTN / SUPPORT MTN JOB</v>
          </cell>
          <cell r="E1064" t="str">
            <v>หางปลาเสียบตัวผู้หุ้มแบบแบน</v>
          </cell>
          <cell r="F1064" t="str">
            <v>BLADE MALE TERMINALS</v>
          </cell>
          <cell r="G1064" t="str">
            <v>BM250  6</v>
          </cell>
          <cell r="H1064" t="str">
            <v>-</v>
          </cell>
          <cell r="I1064">
            <v>50</v>
          </cell>
          <cell r="J1064">
            <v>10</v>
          </cell>
          <cell r="K1064" t="str">
            <v>PCS.</v>
          </cell>
          <cell r="L1064" t="str">
            <v>-</v>
          </cell>
          <cell r="M1064" t="str">
            <v>NAWAKARNCHAI SUPPLIES CO.,LTD.</v>
          </cell>
          <cell r="N1064" t="str">
            <v>5 days</v>
          </cell>
          <cell r="O1064" t="str">
            <v>NWKC</v>
          </cell>
        </row>
        <row r="1065">
          <cell r="A1065">
            <v>9</v>
          </cell>
          <cell r="B1065" t="str">
            <v>D3-</v>
          </cell>
          <cell r="C1065">
            <v>4</v>
          </cell>
          <cell r="D1065" t="str">
            <v>FS / PE / GENERAL / MTN / SUPPORT MTN JOB</v>
          </cell>
          <cell r="E1065" t="str">
            <v>ไดโอดเร็คติฟาย</v>
          </cell>
          <cell r="F1065" t="str">
            <v>BRIDGE RECTIFLIER DIODE</v>
          </cell>
          <cell r="G1065" t="str">
            <v>10 AMP</v>
          </cell>
          <cell r="H1065" t="str">
            <v>-</v>
          </cell>
          <cell r="I1065">
            <v>5</v>
          </cell>
          <cell r="J1065">
            <v>2</v>
          </cell>
          <cell r="K1065" t="str">
            <v>PCS.</v>
          </cell>
          <cell r="L1065" t="str">
            <v>-</v>
          </cell>
          <cell r="M1065" t="str">
            <v>NAWAKARNCHAI SUPPLIES CO.,LTD.</v>
          </cell>
          <cell r="N1065" t="str">
            <v>5 days</v>
          </cell>
          <cell r="O1065" t="str">
            <v>NWKC</v>
          </cell>
        </row>
        <row r="1066">
          <cell r="A1066">
            <v>10</v>
          </cell>
          <cell r="B1066" t="str">
            <v>D3-</v>
          </cell>
          <cell r="C1066">
            <v>4</v>
          </cell>
          <cell r="D1066" t="str">
            <v>FS / PE / GENERAL / MTN / SUPPORT MTN JOB</v>
          </cell>
          <cell r="E1066" t="str">
            <v>ไดโอดเร็คติฟาย</v>
          </cell>
          <cell r="F1066" t="str">
            <v>BRIDGE RECTIFLIER DIODE</v>
          </cell>
          <cell r="G1066" t="str">
            <v>15 AMP</v>
          </cell>
          <cell r="H1066" t="str">
            <v>-</v>
          </cell>
          <cell r="I1066">
            <v>5</v>
          </cell>
          <cell r="J1066">
            <v>2</v>
          </cell>
          <cell r="K1066" t="str">
            <v>PCS.</v>
          </cell>
          <cell r="L1066" t="str">
            <v>-</v>
          </cell>
          <cell r="M1066" t="str">
            <v>NAWAKARNCHAI SUPPLIES CO.,LTD.</v>
          </cell>
          <cell r="N1066" t="str">
            <v>5 days</v>
          </cell>
          <cell r="O1066" t="str">
            <v>NWKC</v>
          </cell>
        </row>
        <row r="1067">
          <cell r="A1067">
            <v>11</v>
          </cell>
          <cell r="B1067" t="str">
            <v>D3-</v>
          </cell>
          <cell r="C1067">
            <v>4</v>
          </cell>
          <cell r="D1067" t="str">
            <v>FS / PE / GENERAL / MTN / SUPPORT MTN JOB</v>
          </cell>
          <cell r="E1067" t="str">
            <v>ไดโอดเร็คติฟาย</v>
          </cell>
          <cell r="F1067" t="str">
            <v>BRIDGE RECTIFLIER DIODE</v>
          </cell>
          <cell r="G1067" t="str">
            <v>6 AMP</v>
          </cell>
          <cell r="H1067" t="str">
            <v>-</v>
          </cell>
          <cell r="I1067">
            <v>5</v>
          </cell>
          <cell r="J1067">
            <v>2</v>
          </cell>
          <cell r="K1067" t="str">
            <v>PCS.</v>
          </cell>
          <cell r="L1067" t="str">
            <v>-</v>
          </cell>
          <cell r="M1067" t="str">
            <v>NAWAKARNCHAI SUPPLIES CO.,LTD.</v>
          </cell>
          <cell r="N1067" t="str">
            <v>5 days</v>
          </cell>
          <cell r="O1067" t="str">
            <v>NWKC</v>
          </cell>
        </row>
        <row r="1068">
          <cell r="A1068">
            <v>12</v>
          </cell>
          <cell r="B1068" t="str">
            <v>D3-</v>
          </cell>
          <cell r="C1068">
            <v>49</v>
          </cell>
          <cell r="D1068" t="str">
            <v>FS / PE / GENERAL / MTN / SUPPORT MTN JOB</v>
          </cell>
          <cell r="E1068" t="str">
            <v>สลิปต่อสายแบบหุ้มพลาสติก</v>
          </cell>
          <cell r="F1068" t="str">
            <v>BULLET CONNECTOR</v>
          </cell>
          <cell r="G1068" t="str">
            <v>BF-1.25</v>
          </cell>
          <cell r="H1068">
            <v>1.1000000000000001</v>
          </cell>
          <cell r="I1068">
            <v>200</v>
          </cell>
          <cell r="J1068">
            <v>50</v>
          </cell>
          <cell r="K1068" t="str">
            <v>PCS.</v>
          </cell>
          <cell r="L1068" t="str">
            <v>-</v>
          </cell>
          <cell r="M1068" t="str">
            <v>NAWAKARNCHAI SUPPLIES CO.,LTD.</v>
          </cell>
          <cell r="N1068" t="str">
            <v>5 days</v>
          </cell>
          <cell r="O1068" t="str">
            <v>NWKC</v>
          </cell>
        </row>
        <row r="1069">
          <cell r="A1069">
            <v>13</v>
          </cell>
          <cell r="B1069" t="str">
            <v>D3-</v>
          </cell>
          <cell r="C1069">
            <v>49</v>
          </cell>
          <cell r="D1069" t="str">
            <v>FS / PE / GENERAL / MTN / SUPPORT MTN JOB</v>
          </cell>
          <cell r="E1069" t="str">
            <v>สลิปต่อสายแบบหุ้มพลาสติก</v>
          </cell>
          <cell r="F1069" t="str">
            <v>BULLET CONNECTOR</v>
          </cell>
          <cell r="G1069" t="str">
            <v>BF-2</v>
          </cell>
          <cell r="H1069">
            <v>1.31</v>
          </cell>
          <cell r="I1069">
            <v>200</v>
          </cell>
          <cell r="J1069">
            <v>50</v>
          </cell>
          <cell r="K1069" t="str">
            <v>PCS.</v>
          </cell>
          <cell r="L1069" t="str">
            <v>-</v>
          </cell>
          <cell r="M1069" t="str">
            <v>NAWAKARNCHAI SUPPLIES CO.,LTD.</v>
          </cell>
          <cell r="N1069" t="str">
            <v>5 days</v>
          </cell>
          <cell r="O1069" t="str">
            <v>NWKC</v>
          </cell>
        </row>
        <row r="1070">
          <cell r="A1070">
            <v>14</v>
          </cell>
          <cell r="B1070" t="str">
            <v>D3-</v>
          </cell>
          <cell r="C1070" t="str">
            <v>-</v>
          </cell>
          <cell r="D1070" t="str">
            <v>FS / PE / GENERAL / MTN / SUPPORT MTN JOB</v>
          </cell>
          <cell r="E1070" t="str">
            <v>หางปลาเสียบหัวกลมหุ้มพลาสติก</v>
          </cell>
          <cell r="F1070" t="str">
            <v>BULLET DISCONNECTOR</v>
          </cell>
          <cell r="G1070" t="str">
            <v>F1.25A</v>
          </cell>
          <cell r="H1070">
            <v>1.35</v>
          </cell>
          <cell r="I1070">
            <v>200</v>
          </cell>
          <cell r="J1070">
            <v>50</v>
          </cell>
          <cell r="K1070" t="str">
            <v>PCS.</v>
          </cell>
          <cell r="L1070" t="str">
            <v>-</v>
          </cell>
          <cell r="M1070" t="str">
            <v>NAWAKARNCHAI SUPPLIES CO.,LTD.</v>
          </cell>
          <cell r="N1070" t="str">
            <v>5 days</v>
          </cell>
          <cell r="O1070" t="str">
            <v>NWKC</v>
          </cell>
        </row>
        <row r="1071">
          <cell r="A1071">
            <v>15</v>
          </cell>
          <cell r="B1071" t="str">
            <v>D3-</v>
          </cell>
          <cell r="C1071" t="str">
            <v>-</v>
          </cell>
          <cell r="D1071" t="str">
            <v>FS / PE / GENERAL / MTN / SUPPORT MTN JOB</v>
          </cell>
          <cell r="E1071" t="str">
            <v>หางปลาเสียบหัวกลมหุ้มพลาสติก</v>
          </cell>
          <cell r="F1071" t="str">
            <v>BULLET DISCONNECTOR</v>
          </cell>
          <cell r="G1071" t="str">
            <v>F1.25B</v>
          </cell>
          <cell r="H1071">
            <v>1.1200000000000001</v>
          </cell>
          <cell r="I1071">
            <v>200</v>
          </cell>
          <cell r="J1071">
            <v>50</v>
          </cell>
          <cell r="K1071" t="str">
            <v>PCS.</v>
          </cell>
          <cell r="L1071" t="str">
            <v>-</v>
          </cell>
          <cell r="M1071" t="str">
            <v>NAWAKARNCHAI SUPPLIES CO.,LTD.</v>
          </cell>
          <cell r="N1071" t="str">
            <v>5 days</v>
          </cell>
          <cell r="O1071" t="str">
            <v>NWKC</v>
          </cell>
        </row>
        <row r="1072">
          <cell r="A1072">
            <v>16</v>
          </cell>
          <cell r="B1072" t="str">
            <v>D3-</v>
          </cell>
          <cell r="C1072">
            <v>59</v>
          </cell>
          <cell r="D1072" t="str">
            <v>FS / PE / GENERAL / MTN / SUPPORT MTN JOB</v>
          </cell>
          <cell r="E1072" t="str">
            <v>หางปลาเสียบหัวกลมหุ้มพลาสติก</v>
          </cell>
          <cell r="F1072" t="str">
            <v>BULLET DISCONNECTOR</v>
          </cell>
          <cell r="G1072" t="str">
            <v>F2A</v>
          </cell>
          <cell r="H1072">
            <v>1.35</v>
          </cell>
          <cell r="I1072">
            <v>200</v>
          </cell>
          <cell r="J1072">
            <v>50</v>
          </cell>
          <cell r="K1072" t="str">
            <v>PCS.</v>
          </cell>
          <cell r="L1072" t="str">
            <v>-</v>
          </cell>
          <cell r="M1072" t="str">
            <v>NAWAKARNCHAI SUPPLIES CO.,LTD.</v>
          </cell>
          <cell r="N1072" t="str">
            <v>5 days</v>
          </cell>
          <cell r="O1072" t="str">
            <v>NWKC</v>
          </cell>
        </row>
        <row r="1073">
          <cell r="A1073">
            <v>17</v>
          </cell>
          <cell r="B1073" t="str">
            <v>D3-</v>
          </cell>
          <cell r="C1073">
            <v>58</v>
          </cell>
          <cell r="D1073" t="str">
            <v>FS / PE / GENERAL / MTN / SUPPORT MTN JOB</v>
          </cell>
          <cell r="E1073" t="str">
            <v>หางปลาเสียบหัวกลมหุ้มพลาสติก</v>
          </cell>
          <cell r="F1073" t="str">
            <v>BULLET DISCONNECTOR</v>
          </cell>
          <cell r="G1073" t="str">
            <v>F2B</v>
          </cell>
          <cell r="H1073">
            <v>1.1200000000000001</v>
          </cell>
          <cell r="I1073">
            <v>200</v>
          </cell>
          <cell r="J1073">
            <v>50</v>
          </cell>
          <cell r="K1073" t="str">
            <v>PCS.</v>
          </cell>
          <cell r="L1073" t="str">
            <v>-</v>
          </cell>
          <cell r="M1073" t="str">
            <v>NAWAKARNCHAI SUPPLIES CO.,LTD.</v>
          </cell>
          <cell r="N1073" t="str">
            <v>5 days</v>
          </cell>
          <cell r="O1073" t="str">
            <v>NWKC</v>
          </cell>
        </row>
        <row r="1074">
          <cell r="A1074">
            <v>18</v>
          </cell>
          <cell r="B1074" t="str">
            <v>D3-</v>
          </cell>
          <cell r="C1074" t="str">
            <v>-</v>
          </cell>
          <cell r="D1074" t="str">
            <v>FS / PE / GENERAL / MTN / SUPPORT MTN JOB</v>
          </cell>
          <cell r="E1074" t="str">
            <v>หางปลาเสียบตัวเมียหุ้มแบบกลม</v>
          </cell>
          <cell r="F1074" t="str">
            <v>BULLET SINGLE FEMALE CONNECTORS</v>
          </cell>
          <cell r="G1074" t="str">
            <v>F1.25B  1.5</v>
          </cell>
          <cell r="H1074">
            <v>1.1200000000000001</v>
          </cell>
          <cell r="I1074">
            <v>200</v>
          </cell>
          <cell r="J1074">
            <v>50</v>
          </cell>
          <cell r="K1074" t="str">
            <v>PCS.</v>
          </cell>
          <cell r="L1074" t="str">
            <v>-</v>
          </cell>
          <cell r="M1074" t="str">
            <v>NAWAKARNCHAI SUPPLIES CO.,LTD.</v>
          </cell>
          <cell r="N1074" t="str">
            <v>5 days</v>
          </cell>
          <cell r="O1074" t="str">
            <v>NWKC</v>
          </cell>
        </row>
        <row r="1075">
          <cell r="A1075">
            <v>19</v>
          </cell>
          <cell r="B1075" t="str">
            <v>D3-</v>
          </cell>
          <cell r="C1075" t="str">
            <v>-</v>
          </cell>
          <cell r="D1075" t="str">
            <v>FS / PE / GENERAL / MTN / SUPPORT MTN JOB</v>
          </cell>
          <cell r="E1075" t="str">
            <v>หางปลาเสียบตัวเมียหุ้มแบบกลม</v>
          </cell>
          <cell r="F1075" t="str">
            <v>BULLET SINGLE FEMALE CONNECTORS</v>
          </cell>
          <cell r="G1075" t="str">
            <v>F-2B</v>
          </cell>
          <cell r="H1075">
            <v>1.1200000000000001</v>
          </cell>
          <cell r="I1075">
            <v>200</v>
          </cell>
          <cell r="J1075">
            <v>50</v>
          </cell>
          <cell r="K1075" t="str">
            <v>PCS.</v>
          </cell>
          <cell r="L1075" t="str">
            <v>-</v>
          </cell>
          <cell r="M1075" t="str">
            <v>NAWAKARNCHAI SUPPLIES CO.,LTD.</v>
          </cell>
          <cell r="N1075" t="str">
            <v>5 days</v>
          </cell>
          <cell r="O1075" t="str">
            <v>NWKC</v>
          </cell>
        </row>
        <row r="1076">
          <cell r="A1076">
            <v>20</v>
          </cell>
          <cell r="B1076" t="str">
            <v>D3-</v>
          </cell>
          <cell r="C1076" t="str">
            <v>-</v>
          </cell>
          <cell r="D1076" t="str">
            <v>FS / PE / GENERAL / MTN / SUPPORT MTN JOB</v>
          </cell>
          <cell r="E1076" t="str">
            <v>หางปลาเสียบตัวเมียหุ้มแบบกลม</v>
          </cell>
          <cell r="F1076" t="str">
            <v>BULLET SINGLE FEMALE CONNECTORS</v>
          </cell>
          <cell r="G1076" t="str">
            <v>F1.25B  6</v>
          </cell>
          <cell r="H1076" t="str">
            <v>-</v>
          </cell>
          <cell r="I1076">
            <v>50</v>
          </cell>
          <cell r="J1076">
            <v>10</v>
          </cell>
          <cell r="K1076" t="str">
            <v>PCS.</v>
          </cell>
          <cell r="L1076" t="str">
            <v>-</v>
          </cell>
          <cell r="M1076" t="str">
            <v>NAWAKARNCHAI SUPPLIES CO.,LTD.</v>
          </cell>
          <cell r="N1076" t="str">
            <v>5 days</v>
          </cell>
          <cell r="O1076" t="str">
            <v>NWKC</v>
          </cell>
        </row>
        <row r="1077">
          <cell r="A1077">
            <v>21</v>
          </cell>
          <cell r="B1077" t="str">
            <v>D3-</v>
          </cell>
          <cell r="C1077" t="str">
            <v>-</v>
          </cell>
          <cell r="D1077" t="str">
            <v>FS / PE / GENERAL / MTN / SUPPORT MTN JOB</v>
          </cell>
          <cell r="E1077" t="str">
            <v>หางปลาเสียบตัวผู้หุ้มแบบกลม</v>
          </cell>
          <cell r="F1077" t="str">
            <v>BULLET SINGLE MALE CONNECTORS</v>
          </cell>
          <cell r="G1077" t="str">
            <v>F1.25A  1.5</v>
          </cell>
          <cell r="H1077">
            <v>1.35</v>
          </cell>
          <cell r="I1077">
            <v>200</v>
          </cell>
          <cell r="J1077">
            <v>50</v>
          </cell>
          <cell r="K1077" t="str">
            <v>PCS.</v>
          </cell>
          <cell r="L1077" t="str">
            <v>-</v>
          </cell>
          <cell r="M1077" t="str">
            <v>NAWAKARNCHAI SUPPLIES CO.,LTD.</v>
          </cell>
          <cell r="N1077" t="str">
            <v>5 days</v>
          </cell>
          <cell r="O1077" t="str">
            <v>NWKC</v>
          </cell>
        </row>
        <row r="1078">
          <cell r="A1078">
            <v>22</v>
          </cell>
          <cell r="B1078" t="str">
            <v>D3-</v>
          </cell>
          <cell r="C1078" t="str">
            <v>-</v>
          </cell>
          <cell r="D1078" t="str">
            <v>FS / PE / GENERAL / MTN / SUPPORT MTN JOB</v>
          </cell>
          <cell r="E1078" t="str">
            <v>หางปลาเสียบตัวผู้หุ้มแบบกลม</v>
          </cell>
          <cell r="F1078" t="str">
            <v>BULLET SINGLE MALE CONNECTORS</v>
          </cell>
          <cell r="G1078" t="str">
            <v>F-2A</v>
          </cell>
          <cell r="H1078">
            <v>1.35</v>
          </cell>
          <cell r="I1078">
            <v>200</v>
          </cell>
          <cell r="J1078">
            <v>50</v>
          </cell>
          <cell r="K1078" t="str">
            <v>PCS.</v>
          </cell>
          <cell r="L1078" t="str">
            <v>-</v>
          </cell>
          <cell r="M1078" t="str">
            <v>NAWAKARNCHAI SUPPLIES CO.,LTD.</v>
          </cell>
          <cell r="N1078" t="str">
            <v>5 days</v>
          </cell>
          <cell r="O1078" t="str">
            <v>NWKC</v>
          </cell>
        </row>
        <row r="1079">
          <cell r="A1079">
            <v>23</v>
          </cell>
          <cell r="B1079" t="str">
            <v>D3-</v>
          </cell>
          <cell r="C1079" t="str">
            <v>-</v>
          </cell>
          <cell r="D1079" t="str">
            <v>FS / PE / GENERAL / MTN / SUPPORT MTN JOB</v>
          </cell>
          <cell r="E1079" t="str">
            <v>หางปลาเสียบตัวผู้หุ้มแบบกลม</v>
          </cell>
          <cell r="F1079" t="str">
            <v>BULLET SINGLE MALE CONNECTORS</v>
          </cell>
          <cell r="G1079" t="str">
            <v>F1.25A  6</v>
          </cell>
          <cell r="H1079" t="str">
            <v>-</v>
          </cell>
          <cell r="I1079">
            <v>50</v>
          </cell>
          <cell r="J1079">
            <v>10</v>
          </cell>
          <cell r="K1079" t="str">
            <v>PCS.</v>
          </cell>
          <cell r="L1079" t="str">
            <v>-</v>
          </cell>
          <cell r="M1079" t="str">
            <v>NAWAKARNCHAI SUPPLIES CO.,LTD.</v>
          </cell>
          <cell r="N1079" t="str">
            <v>5 days</v>
          </cell>
          <cell r="O1079" t="str">
            <v>NWKC</v>
          </cell>
        </row>
        <row r="1080">
          <cell r="A1080">
            <v>24</v>
          </cell>
          <cell r="B1080" t="str">
            <v>Store</v>
          </cell>
          <cell r="C1080" t="str">
            <v>M/C</v>
          </cell>
          <cell r="D1080" t="str">
            <v>FS / PE / GENERAL / MTN / SUPPORT MTN JOB</v>
          </cell>
          <cell r="E1080" t="str">
            <v>พัดลมระบายความร้อน</v>
          </cell>
          <cell r="F1080" t="str">
            <v>COOLING FAN</v>
          </cell>
          <cell r="G1080" t="str">
            <v>4" 110V</v>
          </cell>
          <cell r="H1080">
            <v>450</v>
          </cell>
          <cell r="I1080">
            <v>2</v>
          </cell>
          <cell r="J1080" t="str">
            <v>1(0)</v>
          </cell>
          <cell r="K1080" t="str">
            <v>PCS.</v>
          </cell>
          <cell r="L1080" t="str">
            <v>-</v>
          </cell>
          <cell r="M1080" t="str">
            <v>NAWAKARNCHAI SUPPLIES CO.,LTD.</v>
          </cell>
          <cell r="N1080" t="str">
            <v>5 days</v>
          </cell>
          <cell r="O1080" t="str">
            <v>NWKC</v>
          </cell>
        </row>
        <row r="1081">
          <cell r="A1081">
            <v>25</v>
          </cell>
          <cell r="B1081" t="str">
            <v>Store</v>
          </cell>
          <cell r="C1081" t="str">
            <v>M/C</v>
          </cell>
          <cell r="D1081" t="str">
            <v>FS / PE / GENERAL / MTN / SUPPORT MTN JOB</v>
          </cell>
          <cell r="E1081" t="str">
            <v>พัดลมระบายความร้อน</v>
          </cell>
          <cell r="F1081" t="str">
            <v>COOLING FAN</v>
          </cell>
          <cell r="G1081" t="str">
            <v>4" 220V</v>
          </cell>
          <cell r="H1081">
            <v>450</v>
          </cell>
          <cell r="I1081">
            <v>2</v>
          </cell>
          <cell r="J1081" t="str">
            <v>1(0)</v>
          </cell>
          <cell r="K1081" t="str">
            <v>PCS.</v>
          </cell>
          <cell r="L1081" t="str">
            <v>-</v>
          </cell>
          <cell r="M1081" t="str">
            <v>NAWAKARNCHAI SUPPLIES CO.,LTD.</v>
          </cell>
          <cell r="N1081" t="str">
            <v>5 days</v>
          </cell>
          <cell r="O1081" t="str">
            <v>NWKC</v>
          </cell>
        </row>
        <row r="1082">
          <cell r="A1082">
            <v>26</v>
          </cell>
          <cell r="B1082" t="str">
            <v>Store</v>
          </cell>
          <cell r="C1082" t="str">
            <v>M/C</v>
          </cell>
          <cell r="D1082" t="str">
            <v>FS / PE / GENERAL / MTN / SUPPORT MTN JOB</v>
          </cell>
          <cell r="E1082" t="str">
            <v>พัดลมระบายความร้อน</v>
          </cell>
          <cell r="F1082" t="str">
            <v>COOLING FAN</v>
          </cell>
          <cell r="G1082" t="str">
            <v>6" 110V</v>
          </cell>
          <cell r="H1082" t="str">
            <v>-</v>
          </cell>
          <cell r="I1082">
            <v>2</v>
          </cell>
          <cell r="J1082">
            <v>1</v>
          </cell>
          <cell r="K1082" t="str">
            <v>PCS.</v>
          </cell>
          <cell r="L1082" t="str">
            <v>-</v>
          </cell>
          <cell r="M1082" t="str">
            <v>NAWAKARNCHAI SUPPLIES CO.,LTD.</v>
          </cell>
          <cell r="N1082" t="str">
            <v>5 days</v>
          </cell>
          <cell r="O1082" t="str">
            <v>NWKC</v>
          </cell>
        </row>
        <row r="1083">
          <cell r="A1083">
            <v>27</v>
          </cell>
          <cell r="B1083" t="str">
            <v>Store</v>
          </cell>
          <cell r="C1083" t="str">
            <v>M/C</v>
          </cell>
          <cell r="D1083" t="str">
            <v>FS / PE / GENERAL / MTN / SUPPORT MTN JOB</v>
          </cell>
          <cell r="E1083" t="str">
            <v>พัดลมระบายความร้อน</v>
          </cell>
          <cell r="F1083" t="str">
            <v>COOLING FAN</v>
          </cell>
          <cell r="G1083" t="str">
            <v>6" 220V</v>
          </cell>
          <cell r="H1083">
            <v>550</v>
          </cell>
          <cell r="I1083">
            <v>2</v>
          </cell>
          <cell r="J1083">
            <v>1</v>
          </cell>
          <cell r="K1083" t="str">
            <v>PCS.</v>
          </cell>
          <cell r="L1083" t="str">
            <v>-</v>
          </cell>
          <cell r="M1083" t="str">
            <v>NAWAKARNCHAI SUPPLIES CO.,LTD.</v>
          </cell>
          <cell r="N1083" t="str">
            <v>5 days</v>
          </cell>
          <cell r="O1083" t="str">
            <v>NWKC</v>
          </cell>
        </row>
        <row r="1084">
          <cell r="A1084">
            <v>28</v>
          </cell>
          <cell r="B1084" t="str">
            <v>D3-</v>
          </cell>
          <cell r="C1084" t="str">
            <v>-</v>
          </cell>
          <cell r="D1084" t="str">
            <v>FS / PE / GENERAL / MTN / SUPPORT MTN JOB</v>
          </cell>
          <cell r="E1084" t="str">
            <v>สวิทช์เปิดปิดแบบดึง</v>
          </cell>
          <cell r="F1084" t="str">
            <v>ELECTRICAL SWITCH ON OFF</v>
          </cell>
          <cell r="G1084" t="str">
            <v>FOR SAWING MACHINE</v>
          </cell>
          <cell r="H1084">
            <v>140</v>
          </cell>
          <cell r="I1084">
            <v>3</v>
          </cell>
          <cell r="J1084">
            <v>1</v>
          </cell>
          <cell r="K1084" t="str">
            <v>PCS.</v>
          </cell>
          <cell r="L1084" t="str">
            <v>-</v>
          </cell>
          <cell r="M1084" t="str">
            <v>NAWAKARNCHAI SUPPLIES CO.,LTD.</v>
          </cell>
          <cell r="N1084" t="str">
            <v>5 days</v>
          </cell>
          <cell r="O1084" t="str">
            <v>NWKC</v>
          </cell>
        </row>
        <row r="1085">
          <cell r="A1085">
            <v>29</v>
          </cell>
          <cell r="B1085" t="str">
            <v>D3-</v>
          </cell>
          <cell r="C1085">
            <v>52</v>
          </cell>
          <cell r="D1085" t="str">
            <v>FS / PE / GENERAL / MTN / SUPPORT MTN JOB</v>
          </cell>
          <cell r="E1085" t="str">
            <v>หางปลาหัวกลมแบบหุ้มพลาสติก</v>
          </cell>
          <cell r="F1085" t="str">
            <v>INSOLATED TERMINALS (RING TYPE)</v>
          </cell>
          <cell r="G1085" t="str">
            <v>VF1.25-3</v>
          </cell>
          <cell r="H1085">
            <v>0.6</v>
          </cell>
          <cell r="I1085">
            <v>200</v>
          </cell>
          <cell r="J1085">
            <v>50</v>
          </cell>
          <cell r="K1085" t="str">
            <v>PCS.</v>
          </cell>
          <cell r="L1085" t="str">
            <v>-</v>
          </cell>
          <cell r="M1085" t="str">
            <v>NAWAKARNCHAI SUPPLIES CO.,LTD.</v>
          </cell>
          <cell r="N1085" t="str">
            <v>5 days</v>
          </cell>
          <cell r="O1085" t="str">
            <v>NWKC</v>
          </cell>
        </row>
        <row r="1086">
          <cell r="A1086">
            <v>30</v>
          </cell>
          <cell r="B1086" t="str">
            <v>D3-</v>
          </cell>
          <cell r="C1086" t="str">
            <v>-</v>
          </cell>
          <cell r="D1086" t="str">
            <v>FS / PE / GENERAL / MTN / SUPPORT MTN JOB</v>
          </cell>
          <cell r="E1086" t="str">
            <v>หางปลาหัวกลมแบบหุ้มพลาสติก</v>
          </cell>
          <cell r="F1086" t="str">
            <v>INSOLATED TERMINALS (RING TYPE)</v>
          </cell>
          <cell r="G1086" t="str">
            <v>VF1.25-4</v>
          </cell>
          <cell r="H1086">
            <v>0.6</v>
          </cell>
          <cell r="I1086">
            <v>200</v>
          </cell>
          <cell r="J1086">
            <v>50</v>
          </cell>
          <cell r="K1086" t="str">
            <v>PCS.</v>
          </cell>
          <cell r="L1086" t="str">
            <v>-</v>
          </cell>
          <cell r="M1086" t="str">
            <v>NAWAKARNCHAI SUPPLIES CO.,LTD.</v>
          </cell>
          <cell r="N1086" t="str">
            <v>5 days</v>
          </cell>
          <cell r="O1086" t="str">
            <v>NWKC</v>
          </cell>
        </row>
        <row r="1087">
          <cell r="A1087">
            <v>31</v>
          </cell>
          <cell r="B1087" t="str">
            <v>D3-</v>
          </cell>
          <cell r="C1087" t="str">
            <v>-</v>
          </cell>
          <cell r="D1087" t="str">
            <v>FS / PE / GENERAL / MTN / SUPPORT MTN JOB</v>
          </cell>
          <cell r="E1087" t="str">
            <v>หางปลาหัวกลมแบบหุ้มพลาสติก</v>
          </cell>
          <cell r="F1087" t="str">
            <v>INSOLATED TERMINALS (RING TYPE)</v>
          </cell>
          <cell r="G1087" t="str">
            <v>VF2-3</v>
          </cell>
          <cell r="H1087">
            <v>0.6</v>
          </cell>
          <cell r="I1087">
            <v>200</v>
          </cell>
          <cell r="J1087">
            <v>50</v>
          </cell>
          <cell r="K1087" t="str">
            <v>PCS.</v>
          </cell>
          <cell r="L1087" t="str">
            <v>-</v>
          </cell>
          <cell r="M1087" t="str">
            <v>NAWAKARNCHAI SUPPLIES CO.,LTD.</v>
          </cell>
          <cell r="N1087" t="str">
            <v>5 days</v>
          </cell>
          <cell r="O1087" t="str">
            <v>NWKC</v>
          </cell>
        </row>
        <row r="1088">
          <cell r="A1088">
            <v>32</v>
          </cell>
          <cell r="B1088" t="str">
            <v>D3-</v>
          </cell>
          <cell r="C1088" t="str">
            <v>-</v>
          </cell>
          <cell r="D1088" t="str">
            <v>FS / PE / GENERAL / MTN / SUPPORT MTN JOB</v>
          </cell>
          <cell r="E1088" t="str">
            <v>หางปลาหัวกลมแบบหุ้มพลาสติก</v>
          </cell>
          <cell r="F1088" t="str">
            <v>INSOLATED TERMINALS (RING TYPE)</v>
          </cell>
          <cell r="G1088" t="str">
            <v>VF2-4</v>
          </cell>
          <cell r="H1088">
            <v>0.6</v>
          </cell>
          <cell r="I1088">
            <v>200</v>
          </cell>
          <cell r="J1088">
            <v>50</v>
          </cell>
          <cell r="K1088" t="str">
            <v>PCS.</v>
          </cell>
          <cell r="L1088" t="str">
            <v>-</v>
          </cell>
          <cell r="M1088" t="str">
            <v>NAWAKARNCHAI SUPPLIES CO.,LTD.</v>
          </cell>
          <cell r="N1088" t="str">
            <v>5 days</v>
          </cell>
          <cell r="O1088" t="str">
            <v>NWKC</v>
          </cell>
        </row>
        <row r="1089">
          <cell r="A1089">
            <v>33</v>
          </cell>
          <cell r="B1089" t="str">
            <v>D3-</v>
          </cell>
          <cell r="C1089" t="str">
            <v>-</v>
          </cell>
          <cell r="D1089" t="str">
            <v>FS / PE / GENERAL / MTN / SUPPORT MTN JOB</v>
          </cell>
          <cell r="E1089" t="str">
            <v>หางปลาหัวกลมแบบหุ้มพลาสติก</v>
          </cell>
          <cell r="F1089" t="str">
            <v>INSOLATED TERMINALS (RING TYPE)</v>
          </cell>
          <cell r="G1089" t="str">
            <v>VF2-8</v>
          </cell>
          <cell r="H1089">
            <v>0.6</v>
          </cell>
          <cell r="I1089">
            <v>200</v>
          </cell>
          <cell r="J1089">
            <v>50</v>
          </cell>
          <cell r="K1089" t="str">
            <v>PCS.</v>
          </cell>
          <cell r="L1089" t="str">
            <v>-</v>
          </cell>
          <cell r="M1089" t="str">
            <v>NAWAKARNCHAI SUPPLIES CO.,LTD.</v>
          </cell>
          <cell r="N1089" t="str">
            <v>5 days</v>
          </cell>
          <cell r="O1089" t="str">
            <v>NWKC</v>
          </cell>
        </row>
        <row r="1090">
          <cell r="A1090">
            <v>34</v>
          </cell>
          <cell r="B1090" t="str">
            <v>D3-</v>
          </cell>
          <cell r="C1090">
            <v>51</v>
          </cell>
          <cell r="D1090" t="str">
            <v>FS / PE / GENERAL / MTN / SUPPORT MTN JOB</v>
          </cell>
          <cell r="E1090" t="str">
            <v>หางปลาหัวแฉกแบบหุ้มพลาสติก</v>
          </cell>
          <cell r="F1090" t="str">
            <v>INSOLATED TERMINALS (SPADE TYPE)</v>
          </cell>
          <cell r="G1090" t="str">
            <v>VF1.25-3Y</v>
          </cell>
          <cell r="H1090">
            <v>0.45</v>
          </cell>
          <cell r="I1090">
            <v>200</v>
          </cell>
          <cell r="J1090">
            <v>50</v>
          </cell>
          <cell r="K1090" t="str">
            <v>PCS.</v>
          </cell>
          <cell r="L1090" t="str">
            <v>-</v>
          </cell>
          <cell r="M1090" t="str">
            <v>NAWAKARNCHAI SUPPLIES CO.,LTD.</v>
          </cell>
          <cell r="N1090" t="str">
            <v>5 days</v>
          </cell>
          <cell r="O1090" t="str">
            <v>NWKC</v>
          </cell>
        </row>
        <row r="1091">
          <cell r="A1091">
            <v>35</v>
          </cell>
          <cell r="B1091" t="str">
            <v>D3-</v>
          </cell>
          <cell r="C1091">
            <v>56</v>
          </cell>
          <cell r="D1091" t="str">
            <v>FS / PE / GENERAL / MTN / SUPPORT MTN JOB</v>
          </cell>
          <cell r="E1091" t="str">
            <v>หางปลาหัวแฉกแบบหุ้มพลาสติก</v>
          </cell>
          <cell r="F1091" t="str">
            <v>INSOLATED TERMINALS (SPADE TYPE)</v>
          </cell>
          <cell r="G1091" t="str">
            <v>VF1.25-5Y</v>
          </cell>
          <cell r="H1091">
            <v>0.6</v>
          </cell>
          <cell r="I1091">
            <v>200</v>
          </cell>
          <cell r="J1091">
            <v>50</v>
          </cell>
          <cell r="K1091" t="str">
            <v>PCS.</v>
          </cell>
          <cell r="L1091" t="str">
            <v>-</v>
          </cell>
          <cell r="M1091" t="str">
            <v>NAWAKARNCHAI SUPPLIES CO.,LTD.</v>
          </cell>
          <cell r="N1091" t="str">
            <v>5 days</v>
          </cell>
          <cell r="O1091" t="str">
            <v>NWKC</v>
          </cell>
        </row>
        <row r="1092">
          <cell r="A1092">
            <v>36</v>
          </cell>
          <cell r="B1092" t="str">
            <v>D3-</v>
          </cell>
          <cell r="C1092">
            <v>55</v>
          </cell>
          <cell r="D1092" t="str">
            <v>FS / PE / GENERAL / MTN / SUPPORT MTN JOB</v>
          </cell>
          <cell r="E1092" t="str">
            <v>หางปลาหัวแฉกแบบหุ้มพลาสติก</v>
          </cell>
          <cell r="F1092" t="str">
            <v>INSOLATED TERMINALS (SPADE TYPE)</v>
          </cell>
          <cell r="G1092" t="str">
            <v>VF2-3Y</v>
          </cell>
          <cell r="H1092">
            <v>0.6</v>
          </cell>
          <cell r="I1092">
            <v>200</v>
          </cell>
          <cell r="J1092">
            <v>50</v>
          </cell>
          <cell r="K1092" t="str">
            <v>PCS.</v>
          </cell>
          <cell r="L1092" t="str">
            <v>-</v>
          </cell>
          <cell r="M1092" t="str">
            <v>NAWAKARNCHAI SUPPLIES CO.,LTD.</v>
          </cell>
          <cell r="N1092" t="str">
            <v>5 days</v>
          </cell>
          <cell r="O1092" t="str">
            <v>NWKC</v>
          </cell>
        </row>
        <row r="1093">
          <cell r="A1093">
            <v>37</v>
          </cell>
          <cell r="B1093" t="str">
            <v>D3-</v>
          </cell>
          <cell r="C1093" t="str">
            <v>-</v>
          </cell>
          <cell r="D1093" t="str">
            <v>FS / PE / GENERAL / MTN / SUPPORT MTN JOB</v>
          </cell>
          <cell r="E1093" t="str">
            <v>หางปลาหัวแฉกแบบหุ้มพลาสติก</v>
          </cell>
          <cell r="F1093" t="str">
            <v>INSOLATED TERMINALS (SPADE TYPE)</v>
          </cell>
          <cell r="G1093" t="str">
            <v>VF2-4Y</v>
          </cell>
          <cell r="H1093">
            <v>0.6</v>
          </cell>
          <cell r="I1093">
            <v>200</v>
          </cell>
          <cell r="J1093">
            <v>50</v>
          </cell>
          <cell r="K1093" t="str">
            <v>PCS.</v>
          </cell>
          <cell r="L1093" t="str">
            <v>-</v>
          </cell>
          <cell r="M1093" t="str">
            <v>NAWAKARNCHAI SUPPLIES CO.,LTD.</v>
          </cell>
          <cell r="N1093" t="str">
            <v>5 days</v>
          </cell>
          <cell r="O1093" t="str">
            <v>NWKC</v>
          </cell>
        </row>
        <row r="1094">
          <cell r="A1094">
            <v>38</v>
          </cell>
          <cell r="B1094" t="str">
            <v>D3-</v>
          </cell>
          <cell r="C1094" t="str">
            <v>-</v>
          </cell>
          <cell r="D1094" t="str">
            <v>FS / PE / GENERAL / MTN / SUPPORT MTN JOB</v>
          </cell>
          <cell r="E1094" t="str">
            <v>หางปลาหัวแฉกแบบหุ้มพลาสติก</v>
          </cell>
          <cell r="F1094" t="str">
            <v>INSOLATED TERMINALS (SPADE TYPE)</v>
          </cell>
          <cell r="G1094" t="str">
            <v>VF5-5.5Y</v>
          </cell>
          <cell r="H1094">
            <v>0.6</v>
          </cell>
          <cell r="I1094">
            <v>50</v>
          </cell>
          <cell r="J1094">
            <v>10</v>
          </cell>
          <cell r="K1094" t="str">
            <v>PCS.</v>
          </cell>
          <cell r="L1094" t="str">
            <v>-</v>
          </cell>
          <cell r="M1094" t="str">
            <v>NAWAKARNCHAI SUPPLIES CO.,LTD.</v>
          </cell>
          <cell r="N1094" t="str">
            <v>5 days</v>
          </cell>
          <cell r="O1094" t="str">
            <v>NWKC</v>
          </cell>
        </row>
        <row r="1095">
          <cell r="A1095">
            <v>39</v>
          </cell>
          <cell r="B1095" t="str">
            <v>D3-</v>
          </cell>
          <cell r="C1095" t="str">
            <v>X</v>
          </cell>
          <cell r="D1095" t="str">
            <v>FS / PE / GENERAL / MTN / SUPPORT MTN JOB</v>
          </cell>
          <cell r="E1095" t="str">
            <v>สวิชท์กดแล้วเด้งกลับ</v>
          </cell>
          <cell r="F1095" t="str">
            <v>PUSH BOTTON SWITCH</v>
          </cell>
          <cell r="G1095" t="str">
            <v>ABS120N  "IDEC"</v>
          </cell>
          <cell r="H1095" t="str">
            <v>-</v>
          </cell>
          <cell r="I1095">
            <v>10</v>
          </cell>
          <cell r="J1095">
            <v>3</v>
          </cell>
          <cell r="K1095" t="str">
            <v>PCS.</v>
          </cell>
          <cell r="L1095" t="str">
            <v>IDEC</v>
          </cell>
          <cell r="M1095" t="str">
            <v>NAWAKARNCHAI SUPPLIES CO.,LTD.</v>
          </cell>
          <cell r="N1095" t="str">
            <v>5 days</v>
          </cell>
          <cell r="O1095" t="str">
            <v>NWKC</v>
          </cell>
        </row>
        <row r="1096">
          <cell r="A1096">
            <v>40</v>
          </cell>
          <cell r="B1096" t="str">
            <v>Pimon-</v>
          </cell>
          <cell r="C1096" t="str">
            <v>desk</v>
          </cell>
          <cell r="D1096" t="str">
            <v>FS / PE / GENERAL / MTN / SUPPORT MTN JOB</v>
          </cell>
          <cell r="E1096" t="str">
            <v>Control wire feeder welding m/c</v>
          </cell>
          <cell r="F1096" t="str">
            <v>VOLUME</v>
          </cell>
          <cell r="G1096" t="str">
            <v>RV 24 YN 5K</v>
          </cell>
          <cell r="H1096">
            <v>280</v>
          </cell>
          <cell r="I1096">
            <v>5</v>
          </cell>
          <cell r="J1096">
            <v>1</v>
          </cell>
          <cell r="K1096" t="str">
            <v>PCS.</v>
          </cell>
          <cell r="L1096" t="str">
            <v>-</v>
          </cell>
          <cell r="M1096" t="str">
            <v>NAWAKARNCHAI SUPPLIES CO.,LTD.</v>
          </cell>
          <cell r="N1096" t="str">
            <v>5 days</v>
          </cell>
          <cell r="O1096" t="str">
            <v>NWKC</v>
          </cell>
        </row>
        <row r="1098">
          <cell r="A1098" t="str">
            <v>5-001</v>
          </cell>
          <cell r="B1098" t="str">
            <v>B2-</v>
          </cell>
          <cell r="C1098">
            <v>1</v>
          </cell>
          <cell r="D1098" t="str">
            <v>FS / PE / GENERAL / MTN / SUPPORT MTN JOB</v>
          </cell>
          <cell r="E1098" t="str">
            <v>แผ่นเจียร์บาง</v>
          </cell>
          <cell r="F1098" t="str">
            <v>ABRASIVE DISC "TURBONEN"</v>
          </cell>
          <cell r="G1098" t="str">
            <v>4" x 2 mm.</v>
          </cell>
          <cell r="H1098">
            <v>10.5</v>
          </cell>
          <cell r="I1098">
            <v>300</v>
          </cell>
          <cell r="J1098">
            <v>150</v>
          </cell>
          <cell r="K1098" t="str">
            <v>PCS.</v>
          </cell>
          <cell r="L1098" t="str">
            <v>TURBONEN</v>
          </cell>
          <cell r="M1098" t="str">
            <v>BORNEO TECHNICAL (TAHILAND)LIMITED</v>
          </cell>
          <cell r="N1098" t="str">
            <v>5 days</v>
          </cell>
          <cell r="O1098" t="str">
            <v>BNTC</v>
          </cell>
        </row>
        <row r="1099">
          <cell r="A1099" t="str">
            <v>5-002</v>
          </cell>
          <cell r="B1099" t="str">
            <v>B2-</v>
          </cell>
          <cell r="C1099">
            <v>1</v>
          </cell>
          <cell r="D1099" t="str">
            <v>FS / PE / GENERAL / MTN / SUPPORT MTN JOB</v>
          </cell>
          <cell r="E1099" t="str">
            <v>แผ่นเจียร์หนา</v>
          </cell>
          <cell r="F1099" t="str">
            <v>ABRASIVE DISC "SSM"</v>
          </cell>
          <cell r="G1099" t="str">
            <v>4" x 6 mm.</v>
          </cell>
          <cell r="H1099">
            <v>12</v>
          </cell>
          <cell r="I1099">
            <v>50</v>
          </cell>
          <cell r="J1099">
            <v>20</v>
          </cell>
          <cell r="K1099" t="str">
            <v>PCS.</v>
          </cell>
          <cell r="L1099" t="str">
            <v>SSM</v>
          </cell>
          <cell r="M1099" t="str">
            <v>P.Pattarakit limited partnership</v>
          </cell>
          <cell r="N1099" t="str">
            <v>5 days</v>
          </cell>
          <cell r="O1099" t="str">
            <v>PPKL</v>
          </cell>
        </row>
        <row r="1100">
          <cell r="A1100" t="str">
            <v>5-003</v>
          </cell>
          <cell r="B1100" t="str">
            <v>B2-</v>
          </cell>
          <cell r="C1100">
            <v>1</v>
          </cell>
          <cell r="D1100" t="str">
            <v>FS / PE / GENERAL / MTN / SUPPORT MTN JOB</v>
          </cell>
          <cell r="E1100" t="str">
            <v>แผ่นเจียร์</v>
          </cell>
          <cell r="F1100" t="str">
            <v>ABRASIVE DISC "SSM"</v>
          </cell>
          <cell r="G1100" t="str">
            <v>7" x 6 mm.</v>
          </cell>
          <cell r="H1100">
            <v>27</v>
          </cell>
          <cell r="I1100">
            <v>12</v>
          </cell>
          <cell r="J1100">
            <v>12</v>
          </cell>
          <cell r="K1100" t="str">
            <v>PCS.</v>
          </cell>
          <cell r="L1100" t="str">
            <v>SSM</v>
          </cell>
          <cell r="M1100" t="str">
            <v>SRIRACHAMONGKOLCHAI CO.,LTD.</v>
          </cell>
          <cell r="N1100" t="str">
            <v>5 days</v>
          </cell>
          <cell r="O1100" t="str">
            <v>SRMC</v>
          </cell>
        </row>
        <row r="1101">
          <cell r="A1101" t="str">
            <v>5-004</v>
          </cell>
          <cell r="B1101" t="str">
            <v>C3-</v>
          </cell>
          <cell r="C1101">
            <v>2</v>
          </cell>
          <cell r="D1101" t="str">
            <v>FS / PE / GENERAL / MTN / SUPPORT MTN JOB</v>
          </cell>
          <cell r="E1101" t="str">
            <v>พุกเหล็ก 1/4"</v>
          </cell>
          <cell r="F1101" t="str">
            <v>ANCHOR BOLT</v>
          </cell>
          <cell r="G1101" t="str">
            <v>1/4"</v>
          </cell>
          <cell r="H1101">
            <v>2.75</v>
          </cell>
          <cell r="I1101">
            <v>400</v>
          </cell>
          <cell r="J1101">
            <v>100</v>
          </cell>
          <cell r="K1101" t="str">
            <v>PCS.</v>
          </cell>
          <cell r="L1101" t="str">
            <v>Fastennic</v>
          </cell>
          <cell r="M1101" t="str">
            <v>SRIRACHAMONGKOLCHAI CO.,LTD.</v>
          </cell>
          <cell r="N1101" t="str">
            <v>5 days</v>
          </cell>
          <cell r="O1101" t="str">
            <v>SRMC</v>
          </cell>
        </row>
        <row r="1102">
          <cell r="A1102" t="str">
            <v>5-005</v>
          </cell>
          <cell r="B1102" t="str">
            <v>C3-</v>
          </cell>
          <cell r="C1102">
            <v>2</v>
          </cell>
          <cell r="D1102" t="str">
            <v>FS / PE / GENERAL / MTN / SUPPORT MTN JOB</v>
          </cell>
          <cell r="E1102" t="str">
            <v>พุกเหล็ก 3/8"</v>
          </cell>
          <cell r="F1102" t="str">
            <v>ANCHOR BOLT</v>
          </cell>
          <cell r="G1102" t="str">
            <v>3/8"</v>
          </cell>
          <cell r="H1102">
            <v>7.25</v>
          </cell>
          <cell r="I1102">
            <v>225</v>
          </cell>
          <cell r="J1102">
            <v>75</v>
          </cell>
          <cell r="K1102" t="str">
            <v>PCS.</v>
          </cell>
          <cell r="L1102" t="str">
            <v>Fastennic</v>
          </cell>
          <cell r="M1102" t="str">
            <v>SRIRACHAMONGKOLCHAI CO.,LTD.</v>
          </cell>
          <cell r="N1102" t="str">
            <v>5 days</v>
          </cell>
          <cell r="O1102" t="str">
            <v>SRMC</v>
          </cell>
        </row>
        <row r="1103">
          <cell r="A1103" t="str">
            <v>5-001</v>
          </cell>
          <cell r="B1103" t="str">
            <v>B2-</v>
          </cell>
          <cell r="C1103">
            <v>1</v>
          </cell>
          <cell r="D1103" t="str">
            <v>FS / PE / GENERAL / MTN / SUPPORT MTN JOB</v>
          </cell>
          <cell r="E1103" t="str">
            <v>แผ่นเจียร์บาง</v>
          </cell>
          <cell r="F1103" t="str">
            <v>ABRASIVE DISC "TURBONEN"</v>
          </cell>
          <cell r="G1103" t="str">
            <v>4" x 2 mm.</v>
          </cell>
          <cell r="H1103">
            <v>10.5</v>
          </cell>
          <cell r="I1103">
            <v>300</v>
          </cell>
          <cell r="J1103">
            <v>150</v>
          </cell>
          <cell r="K1103" t="str">
            <v>PCS.</v>
          </cell>
          <cell r="L1103" t="str">
            <v>TURBONEN</v>
          </cell>
          <cell r="M1103" t="str">
            <v>BORNEO TECHNICAL (TAHILAND)LIMITED</v>
          </cell>
          <cell r="N1103" t="str">
            <v>5 days</v>
          </cell>
          <cell r="O1103" t="str">
            <v>BNTC</v>
          </cell>
        </row>
        <row r="1104">
          <cell r="A1104" t="str">
            <v>5-002</v>
          </cell>
          <cell r="B1104" t="str">
            <v>B2-</v>
          </cell>
          <cell r="C1104">
            <v>1</v>
          </cell>
          <cell r="D1104" t="str">
            <v>FS / PE / GENERAL / MTN / SUPPORT MTN JOB</v>
          </cell>
          <cell r="E1104" t="str">
            <v>แผ่นเจียร์หนา</v>
          </cell>
          <cell r="F1104" t="str">
            <v>ABRASIVE DISC "SSM"</v>
          </cell>
          <cell r="G1104" t="str">
            <v>4" x 6 mm.</v>
          </cell>
          <cell r="H1104">
            <v>12</v>
          </cell>
          <cell r="I1104">
            <v>50</v>
          </cell>
          <cell r="J1104">
            <v>20</v>
          </cell>
          <cell r="K1104" t="str">
            <v>PCS.</v>
          </cell>
          <cell r="L1104" t="str">
            <v>SSM</v>
          </cell>
          <cell r="M1104" t="str">
            <v>P.Pattarakit limited partnership</v>
          </cell>
          <cell r="N1104" t="str">
            <v>5 days</v>
          </cell>
          <cell r="O1104" t="str">
            <v>PPKL</v>
          </cell>
        </row>
        <row r="1105">
          <cell r="A1105" t="str">
            <v>5-003</v>
          </cell>
          <cell r="B1105" t="str">
            <v>B2-</v>
          </cell>
          <cell r="C1105">
            <v>1</v>
          </cell>
          <cell r="D1105" t="str">
            <v>FS / PE / GENERAL / MTN / SUPPORT MTN JOB</v>
          </cell>
          <cell r="E1105" t="str">
            <v>แผ่นเจียร์</v>
          </cell>
          <cell r="F1105" t="str">
            <v>ABRASIVE DISC "SSM"</v>
          </cell>
          <cell r="G1105" t="str">
            <v>7" x 6 mm.</v>
          </cell>
          <cell r="H1105">
            <v>27</v>
          </cell>
          <cell r="I1105">
            <v>12</v>
          </cell>
          <cell r="J1105">
            <v>12</v>
          </cell>
          <cell r="K1105" t="str">
            <v>PCS.</v>
          </cell>
          <cell r="L1105" t="str">
            <v>SSM</v>
          </cell>
          <cell r="M1105" t="str">
            <v>SRIRACHAMONGKOLCHAI CO.,LTD.</v>
          </cell>
          <cell r="N1105" t="str">
            <v>5 days</v>
          </cell>
          <cell r="O1105" t="str">
            <v>SRMC</v>
          </cell>
        </row>
        <row r="1106">
          <cell r="A1106" t="str">
            <v>5-004</v>
          </cell>
          <cell r="B1106" t="str">
            <v>C3-</v>
          </cell>
          <cell r="C1106">
            <v>2</v>
          </cell>
          <cell r="D1106" t="str">
            <v>FS / PE / GENERAL / MTN / SUPPORT MTN JOB</v>
          </cell>
          <cell r="E1106" t="str">
            <v>พุกเหล็ก 1/4"</v>
          </cell>
          <cell r="F1106" t="str">
            <v>ANCHOR BOLT</v>
          </cell>
          <cell r="G1106" t="str">
            <v>1/4"</v>
          </cell>
          <cell r="H1106">
            <v>2.75</v>
          </cell>
          <cell r="I1106">
            <v>400</v>
          </cell>
          <cell r="J1106">
            <v>100</v>
          </cell>
          <cell r="K1106" t="str">
            <v>PCS.</v>
          </cell>
          <cell r="L1106" t="str">
            <v>Fastennic</v>
          </cell>
          <cell r="M1106" t="str">
            <v>SRIRACHAMONGKOLCHAI CO.,LTD.</v>
          </cell>
          <cell r="N1106" t="str">
            <v>5 days</v>
          </cell>
          <cell r="O1106" t="str">
            <v>SRMC</v>
          </cell>
        </row>
        <row r="1107">
          <cell r="A1107" t="str">
            <v>5-005</v>
          </cell>
          <cell r="B1107" t="str">
            <v>C3-</v>
          </cell>
          <cell r="C1107">
            <v>2</v>
          </cell>
          <cell r="D1107" t="str">
            <v>FS / PE / GENERAL / MTN / SUPPORT MTN JOB</v>
          </cell>
          <cell r="E1107" t="str">
            <v>พุกเหล็ก 3/8"</v>
          </cell>
          <cell r="F1107" t="str">
            <v>ANCHOR BOLT</v>
          </cell>
          <cell r="G1107" t="str">
            <v>3/8"</v>
          </cell>
          <cell r="H1107">
            <v>7.25</v>
          </cell>
          <cell r="I1107">
            <v>225</v>
          </cell>
          <cell r="J1107">
            <v>75</v>
          </cell>
          <cell r="K1107" t="str">
            <v>PCS.</v>
          </cell>
          <cell r="L1107" t="str">
            <v>Fastennic</v>
          </cell>
          <cell r="M1107" t="str">
            <v>SRIRACHAMONGKOLCHAI CO.,LTD.</v>
          </cell>
          <cell r="N1107" t="str">
            <v>5 days</v>
          </cell>
          <cell r="O1107" t="str">
            <v>SRMC</v>
          </cell>
        </row>
        <row r="1108">
          <cell r="A1108" t="str">
            <v>5-006</v>
          </cell>
          <cell r="B1108" t="str">
            <v>C3-</v>
          </cell>
          <cell r="C1108">
            <v>2</v>
          </cell>
          <cell r="D1108" t="str">
            <v>FS / PE / GENERAL / MTN / SUPPORT MTN JOB</v>
          </cell>
          <cell r="E1108" t="str">
            <v>พุกเหล็ก 5/8"</v>
          </cell>
          <cell r="F1108" t="str">
            <v>ANCHOR BOLT</v>
          </cell>
          <cell r="G1108" t="str">
            <v>5/8"</v>
          </cell>
          <cell r="H1108">
            <v>35</v>
          </cell>
          <cell r="I1108">
            <v>40</v>
          </cell>
          <cell r="J1108">
            <v>20</v>
          </cell>
          <cell r="K1108" t="str">
            <v>PCS.</v>
          </cell>
          <cell r="L1108" t="str">
            <v>Fastennic</v>
          </cell>
          <cell r="M1108" t="str">
            <v>SRIRACHAMONGKOLCHAI CO.,LTD.</v>
          </cell>
          <cell r="N1108" t="str">
            <v>5 days</v>
          </cell>
          <cell r="O1108" t="str">
            <v>SRMC</v>
          </cell>
        </row>
        <row r="1109">
          <cell r="A1109" t="str">
            <v>5-007</v>
          </cell>
          <cell r="B1109" t="str">
            <v>B2-</v>
          </cell>
          <cell r="C1109">
            <v>2</v>
          </cell>
          <cell r="D1109" t="str">
            <v>FS / PE / GENERAL / MTN / SUPPORT MTN JOB</v>
          </cell>
          <cell r="E1109" t="str">
            <v>หินกรอสีชมพู  1/4" x 1/2" x 1/4"</v>
          </cell>
          <cell r="F1109" t="str">
            <v>AXLE GRINDING STONE</v>
          </cell>
          <cell r="G1109" t="str">
            <v>W-163</v>
          </cell>
          <cell r="H1109">
            <v>18</v>
          </cell>
          <cell r="I1109">
            <v>20</v>
          </cell>
          <cell r="J1109">
            <v>5</v>
          </cell>
          <cell r="K1109" t="str">
            <v>PCS.</v>
          </cell>
          <cell r="L1109" t="str">
            <v>-</v>
          </cell>
          <cell r="M1109" t="str">
            <v>SRIRACHAMONGKOLCHAI CO.,LTD.</v>
          </cell>
          <cell r="N1109" t="str">
            <v>5 days</v>
          </cell>
          <cell r="O1109" t="str">
            <v>SRMC</v>
          </cell>
        </row>
        <row r="1110">
          <cell r="A1110" t="str">
            <v>5-008</v>
          </cell>
          <cell r="B1110" t="str">
            <v>B2-</v>
          </cell>
          <cell r="C1110">
            <v>2</v>
          </cell>
          <cell r="D1110" t="str">
            <v>FS / PE / GENERAL / MTN / SUPPORT MTN JOB</v>
          </cell>
          <cell r="E1110" t="str">
            <v>หินกรอสีชมพู  3/8" x 1/2" x 1/4"</v>
          </cell>
          <cell r="F1110" t="str">
            <v>AXLE GRINDING STONE</v>
          </cell>
          <cell r="G1110" t="str">
            <v>W-176</v>
          </cell>
          <cell r="H1110">
            <v>19</v>
          </cell>
          <cell r="I1110">
            <v>20</v>
          </cell>
          <cell r="J1110">
            <v>10</v>
          </cell>
          <cell r="K1110" t="str">
            <v>PCS.</v>
          </cell>
          <cell r="L1110" t="str">
            <v>-</v>
          </cell>
          <cell r="M1110" t="str">
            <v>SRIRACHAMONGKOLCHAI CO.,LTD.</v>
          </cell>
          <cell r="N1110" t="str">
            <v>5 days</v>
          </cell>
          <cell r="O1110" t="str">
            <v>SRMC</v>
          </cell>
        </row>
        <row r="1111">
          <cell r="A1111" t="str">
            <v>5-009</v>
          </cell>
          <cell r="B1111" t="str">
            <v>B2-</v>
          </cell>
          <cell r="C1111">
            <v>2</v>
          </cell>
          <cell r="D1111" t="str">
            <v>FS / PE / GENERAL / MTN / SUPPORT MTN JOB</v>
          </cell>
          <cell r="E1111" t="str">
            <v>หินกรอสีชมพู   1" x 1" x 1/4"</v>
          </cell>
          <cell r="F1111" t="str">
            <v>AXLE GRINDING STONE</v>
          </cell>
          <cell r="G1111" t="str">
            <v>W-220</v>
          </cell>
          <cell r="H1111">
            <v>23</v>
          </cell>
          <cell r="I1111">
            <v>20</v>
          </cell>
          <cell r="J1111">
            <v>5</v>
          </cell>
          <cell r="K1111" t="str">
            <v>PCS.</v>
          </cell>
          <cell r="L1111" t="str">
            <v>-</v>
          </cell>
          <cell r="M1111" t="str">
            <v>SRIRACHAMONGKOLCHAI CO.,LTD.</v>
          </cell>
          <cell r="N1111" t="str">
            <v>5 days</v>
          </cell>
          <cell r="O1111" t="str">
            <v>SRMC</v>
          </cell>
        </row>
        <row r="1112">
          <cell r="A1112" t="str">
            <v>5-010</v>
          </cell>
          <cell r="B1112" t="str">
            <v>B2-</v>
          </cell>
          <cell r="C1112">
            <v>2</v>
          </cell>
          <cell r="D1112" t="str">
            <v>FS / PE / GENERAL / MTN / SUPPORT MTN JOB</v>
          </cell>
          <cell r="E1112" t="str">
            <v>หินกรอสีชมพู   1" x 2" x 1/4"</v>
          </cell>
          <cell r="F1112" t="str">
            <v>AXLE GRINDING STONE</v>
          </cell>
          <cell r="G1112" t="str">
            <v>W-222</v>
          </cell>
          <cell r="H1112">
            <v>32</v>
          </cell>
          <cell r="I1112">
            <v>20</v>
          </cell>
          <cell r="J1112">
            <v>5</v>
          </cell>
          <cell r="K1112" t="str">
            <v>PCS.</v>
          </cell>
          <cell r="L1112" t="str">
            <v>-</v>
          </cell>
          <cell r="M1112" t="str">
            <v>SRIRACHAMONGKOLCHAI CO.,LTD.</v>
          </cell>
          <cell r="N1112" t="str">
            <v>5 days</v>
          </cell>
          <cell r="O1112" t="str">
            <v>SRMC</v>
          </cell>
        </row>
        <row r="1113">
          <cell r="A1113" t="str">
            <v>5-011</v>
          </cell>
          <cell r="B1113" t="str">
            <v>B4-</v>
          </cell>
          <cell r="C1113">
            <v>3</v>
          </cell>
          <cell r="D1113" t="str">
            <v>FS / PE / GENERAL / MTN / SUPPORT MTN JOB</v>
          </cell>
          <cell r="E1113" t="str">
            <v>อะไหล่ปั๊ม Wilden</v>
          </cell>
          <cell r="F1113" t="str">
            <v>BALL VALVE</v>
          </cell>
          <cell r="G1113" t="str">
            <v>02-1080-52  "BUNA"</v>
          </cell>
          <cell r="H1113">
            <v>674</v>
          </cell>
          <cell r="I1113">
            <v>8</v>
          </cell>
          <cell r="J1113">
            <v>2</v>
          </cell>
          <cell r="K1113" t="str">
            <v>PCS.</v>
          </cell>
          <cell r="L1113" t="str">
            <v>BUNA</v>
          </cell>
          <cell r="M1113" t="e">
            <v>#N/A</v>
          </cell>
          <cell r="N1113" t="str">
            <v>5 days</v>
          </cell>
          <cell r="O1113" t="str">
            <v>NOVA TECH</v>
          </cell>
        </row>
        <row r="1114">
          <cell r="A1114" t="str">
            <v>5-012</v>
          </cell>
          <cell r="B1114" t="str">
            <v>B3-</v>
          </cell>
          <cell r="C1114">
            <v>2</v>
          </cell>
          <cell r="D1114" t="str">
            <v>FS / PE / GENERAL / MTN / SUPPORT MTN JOB</v>
          </cell>
          <cell r="E1114" t="str">
            <v>สเปรย์ฉีดสายพานกันลื่น</v>
          </cell>
          <cell r="F1114" t="str">
            <v>BELT DRESSING &amp; CODITION SPRAY</v>
          </cell>
          <cell r="G1114" t="str">
            <v>120DA</v>
          </cell>
          <cell r="H1114">
            <v>230</v>
          </cell>
          <cell r="I1114">
            <v>5</v>
          </cell>
          <cell r="J1114">
            <v>2</v>
          </cell>
          <cell r="K1114" t="str">
            <v>CAN</v>
          </cell>
          <cell r="L1114" t="str">
            <v>PERMATEX</v>
          </cell>
          <cell r="M1114" t="str">
            <v>SRIRACHAMONGKOLCHAI CO.,LTD.</v>
          </cell>
          <cell r="N1114" t="str">
            <v>5 days</v>
          </cell>
          <cell r="O1114" t="str">
            <v>SRMC</v>
          </cell>
        </row>
        <row r="1115">
          <cell r="A1115" t="str">
            <v>5-013</v>
          </cell>
          <cell r="B1115" t="str">
            <v>B2-</v>
          </cell>
          <cell r="C1115">
            <v>1</v>
          </cell>
          <cell r="D1115" t="str">
            <v>FS / PE / GENERAL / MTN / SUPPORT ALL SECTION</v>
          </cell>
          <cell r="E1115" t="str">
            <v>แปรงลวดทองเหลือง</v>
          </cell>
          <cell r="F1115" t="str">
            <v>BRASS BRUSH</v>
          </cell>
          <cell r="G1115" t="str">
            <v>6 ROW</v>
          </cell>
          <cell r="H1115">
            <v>34</v>
          </cell>
          <cell r="I1115">
            <v>12</v>
          </cell>
          <cell r="J1115">
            <v>5</v>
          </cell>
          <cell r="K1115" t="str">
            <v>PCS.</v>
          </cell>
          <cell r="L1115" t="str">
            <v>6 Rows</v>
          </cell>
          <cell r="M1115" t="str">
            <v>SRIRACHAMONGKOLCHAI CO.,LTD.</v>
          </cell>
          <cell r="N1115" t="str">
            <v>5 days</v>
          </cell>
          <cell r="O1115" t="str">
            <v>SRMC</v>
          </cell>
        </row>
        <row r="1116">
          <cell r="A1116" t="str">
            <v>5-014</v>
          </cell>
          <cell r="B1116" t="str">
            <v>C3-</v>
          </cell>
          <cell r="C1116">
            <v>1</v>
          </cell>
          <cell r="D1116" t="str">
            <v>FS / PE / GENERAL / MTN / SUPPORT MTN JOB</v>
          </cell>
          <cell r="E1116" t="str">
            <v>เคเบิ้ลไท 4 นิ้ว</v>
          </cell>
          <cell r="F1116" t="str">
            <v>CABLE TIE</v>
          </cell>
          <cell r="G1116" t="str">
            <v>CT100-3C</v>
          </cell>
          <cell r="H1116">
            <v>0.2</v>
          </cell>
          <cell r="I1116">
            <v>3000</v>
          </cell>
          <cell r="J1116">
            <v>800</v>
          </cell>
          <cell r="K1116" t="str">
            <v>LINE</v>
          </cell>
          <cell r="L1116" t="str">
            <v>Brandex</v>
          </cell>
          <cell r="M1116" t="str">
            <v>SRIRACHAMONGKOLCHAI CO.,LTD.</v>
          </cell>
          <cell r="N1116" t="str">
            <v>5 days</v>
          </cell>
          <cell r="O1116" t="str">
            <v>SRMC</v>
          </cell>
        </row>
        <row r="1117">
          <cell r="A1117" t="str">
            <v>5-015</v>
          </cell>
          <cell r="B1117" t="str">
            <v>C3-</v>
          </cell>
          <cell r="C1117">
            <v>1</v>
          </cell>
          <cell r="D1117" t="str">
            <v>FS / PE / GENERAL / MTN / SUPPORT MTN JOB</v>
          </cell>
          <cell r="E1117" t="str">
            <v>เคเบิ้ลไท 6 นิ้ว</v>
          </cell>
          <cell r="F1117" t="str">
            <v>CABLE TIE</v>
          </cell>
          <cell r="G1117" t="str">
            <v>CT150-3C</v>
          </cell>
          <cell r="H1117">
            <v>0.45</v>
          </cell>
          <cell r="I1117">
            <v>3000</v>
          </cell>
          <cell r="J1117">
            <v>800</v>
          </cell>
          <cell r="K1117" t="str">
            <v>LINE</v>
          </cell>
          <cell r="L1117" t="str">
            <v>Brandex</v>
          </cell>
          <cell r="M1117" t="str">
            <v>SRIRACHAMONGKOLCHAI CO.,LTD.</v>
          </cell>
          <cell r="N1117" t="str">
            <v>5 days</v>
          </cell>
          <cell r="O1117" t="str">
            <v>SRMC</v>
          </cell>
        </row>
        <row r="1118">
          <cell r="A1118" t="str">
            <v>5-016</v>
          </cell>
          <cell r="B1118" t="str">
            <v>C3-</v>
          </cell>
          <cell r="C1118">
            <v>1</v>
          </cell>
          <cell r="D1118" t="str">
            <v>FS / PE / GENERAL / MTN / SUPPORT MTN JOB</v>
          </cell>
          <cell r="E1118" t="str">
            <v>เคเบิ้ลไท 8 นิ้ว</v>
          </cell>
          <cell r="F1118" t="str">
            <v>CABLE TIE</v>
          </cell>
          <cell r="G1118" t="str">
            <v>CT200-4C</v>
          </cell>
          <cell r="H1118">
            <v>0.5</v>
          </cell>
          <cell r="I1118">
            <v>3000</v>
          </cell>
          <cell r="J1118">
            <v>800</v>
          </cell>
          <cell r="K1118" t="str">
            <v>LINE</v>
          </cell>
          <cell r="L1118" t="str">
            <v>Brandex</v>
          </cell>
          <cell r="M1118" t="str">
            <v>SRIRACHAMONGKOLCHAI CO.,LTD.</v>
          </cell>
          <cell r="N1118" t="str">
            <v>5 days</v>
          </cell>
          <cell r="O1118" t="str">
            <v>SRMC</v>
          </cell>
        </row>
        <row r="1119">
          <cell r="A1119" t="str">
            <v>5-017</v>
          </cell>
          <cell r="B1119" t="str">
            <v>C3-</v>
          </cell>
          <cell r="C1119">
            <v>2</v>
          </cell>
          <cell r="D1119" t="str">
            <v>FS / PE / GENERAL / MTN / SUPPORT MTN JOB</v>
          </cell>
          <cell r="E1119" t="str">
            <v>เคเบิ้ลไท 10 นิ้ว</v>
          </cell>
          <cell r="F1119" t="str">
            <v>CABLE TIE</v>
          </cell>
          <cell r="G1119" t="str">
            <v>CT250-4C</v>
          </cell>
          <cell r="H1119">
            <v>1.35</v>
          </cell>
          <cell r="I1119">
            <v>1500</v>
          </cell>
          <cell r="J1119">
            <v>600</v>
          </cell>
          <cell r="K1119" t="str">
            <v>LINE</v>
          </cell>
          <cell r="L1119" t="str">
            <v>Brandex</v>
          </cell>
          <cell r="M1119" t="str">
            <v>SRIRACHAMONGKOLCHAI CO.,LTD.</v>
          </cell>
          <cell r="N1119" t="str">
            <v>5 days</v>
          </cell>
          <cell r="O1119" t="str">
            <v>SRMC</v>
          </cell>
        </row>
        <row r="1120">
          <cell r="A1120" t="str">
            <v>5-018</v>
          </cell>
          <cell r="B1120" t="str">
            <v>C3-</v>
          </cell>
          <cell r="C1120">
            <v>1</v>
          </cell>
          <cell r="D1120" t="str">
            <v>FS / PE / GENERAL / MTN / SUPPORT MTN JOB</v>
          </cell>
          <cell r="E1120" t="str">
            <v>แปรงถ่านหินเจียร์ไฟฟ้า</v>
          </cell>
          <cell r="F1120" t="str">
            <v>CARBON BRUSH</v>
          </cell>
          <cell r="G1120" t="str">
            <v># 00-06-019</v>
          </cell>
          <cell r="H1120">
            <v>40</v>
          </cell>
          <cell r="I1120">
            <v>3</v>
          </cell>
          <cell r="J1120">
            <v>1</v>
          </cell>
          <cell r="K1120" t="str">
            <v>Pair</v>
          </cell>
          <cell r="L1120" t="str">
            <v>BOSH</v>
          </cell>
          <cell r="M1120" t="str">
            <v>SRIRACHAMONGKOLCHAI CO.,LTD.</v>
          </cell>
          <cell r="N1120" t="str">
            <v>5 days</v>
          </cell>
          <cell r="O1120" t="str">
            <v>SRMC</v>
          </cell>
        </row>
        <row r="1121">
          <cell r="A1121" t="str">
            <v>5-019</v>
          </cell>
          <cell r="B1121" t="str">
            <v>C3-</v>
          </cell>
          <cell r="C1121">
            <v>1</v>
          </cell>
          <cell r="D1121" t="str">
            <v>FS / PE / GENERAL / MTN / SUPPORT MTN JOB</v>
          </cell>
          <cell r="E1121" t="str">
            <v>แปรงถ่านเครื่อง__________</v>
          </cell>
          <cell r="F1121" t="str">
            <v>CARBON BRUSH</v>
          </cell>
          <cell r="G1121" t="str">
            <v>CB-419A</v>
          </cell>
          <cell r="H1121">
            <v>65</v>
          </cell>
          <cell r="I1121">
            <v>3</v>
          </cell>
          <cell r="J1121">
            <v>1</v>
          </cell>
          <cell r="K1121" t="str">
            <v>Pair</v>
          </cell>
          <cell r="L1121" t="str">
            <v>Makita</v>
          </cell>
          <cell r="M1121" t="str">
            <v>SRIRACHAMONGKOLCHAI CO.,LTD.</v>
          </cell>
          <cell r="N1121" t="str">
            <v>5 days</v>
          </cell>
          <cell r="O1121" t="str">
            <v>SRMC</v>
          </cell>
        </row>
        <row r="1122">
          <cell r="A1122" t="str">
            <v>5-020</v>
          </cell>
          <cell r="B1122" t="str">
            <v>C3-</v>
          </cell>
          <cell r="C1122">
            <v>1</v>
          </cell>
          <cell r="D1122" t="str">
            <v>FS / PE / GENERAL / MTN / SUPPORT MTN JOB</v>
          </cell>
          <cell r="E1122" t="str">
            <v>แปรงถ่านเครื่อง__________</v>
          </cell>
          <cell r="F1122" t="str">
            <v>CARBON BRUSH</v>
          </cell>
          <cell r="G1122" t="str">
            <v>CB51</v>
          </cell>
          <cell r="H1122">
            <v>20</v>
          </cell>
          <cell r="I1122">
            <v>3</v>
          </cell>
          <cell r="J1122">
            <v>1</v>
          </cell>
          <cell r="K1122" t="str">
            <v>Pair</v>
          </cell>
          <cell r="L1122" t="str">
            <v>INTER</v>
          </cell>
          <cell r="M1122" t="str">
            <v>SRIRACHAMONGKOLCHAI CO.,LTD.</v>
          </cell>
          <cell r="N1122" t="str">
            <v>5 days</v>
          </cell>
          <cell r="O1122" t="str">
            <v>SRMC</v>
          </cell>
        </row>
        <row r="1123">
          <cell r="A1123" t="str">
            <v>5-021</v>
          </cell>
          <cell r="B1123" t="str">
            <v>C3-</v>
          </cell>
          <cell r="C1123">
            <v>1</v>
          </cell>
          <cell r="D1123" t="str">
            <v>FS / PE / GENERAL / MTN / SUPPORT MTN JOB</v>
          </cell>
          <cell r="E1123" t="str">
            <v>แปรงถ่านเครื่อง</v>
          </cell>
          <cell r="F1123" t="str">
            <v>CARBON BRUSH</v>
          </cell>
          <cell r="G1123" t="str">
            <v>CB64</v>
          </cell>
          <cell r="H1123">
            <v>75</v>
          </cell>
          <cell r="I1123">
            <v>3</v>
          </cell>
          <cell r="J1123">
            <v>1</v>
          </cell>
          <cell r="K1123" t="str">
            <v>Pair</v>
          </cell>
          <cell r="L1123" t="str">
            <v>-</v>
          </cell>
          <cell r="M1123" t="str">
            <v>SRIRACHAMONGKOLCHAI CO.,LTD.</v>
          </cell>
          <cell r="N1123" t="str">
            <v>5 days</v>
          </cell>
          <cell r="O1123" t="str">
            <v>SRMC</v>
          </cell>
        </row>
        <row r="1124">
          <cell r="A1124" t="str">
            <v>5-022</v>
          </cell>
          <cell r="B1124" t="str">
            <v>C3-</v>
          </cell>
          <cell r="C1124">
            <v>1</v>
          </cell>
          <cell r="D1124" t="str">
            <v>FS / PE / GENERAL / MTN / SUPPORT MTN JOB</v>
          </cell>
          <cell r="E1124" t="str">
            <v>แปรงถ่านสำหรับสว่านไฟฟ้า</v>
          </cell>
          <cell r="F1124" t="str">
            <v>CARBON BRUSH</v>
          </cell>
          <cell r="G1124" t="str">
            <v>CB-106 (00-00-106)</v>
          </cell>
          <cell r="H1124">
            <v>40</v>
          </cell>
          <cell r="I1124">
            <v>3</v>
          </cell>
          <cell r="J1124">
            <v>1</v>
          </cell>
          <cell r="K1124" t="str">
            <v>Pair</v>
          </cell>
          <cell r="L1124" t="str">
            <v>MAKITA # A6301</v>
          </cell>
          <cell r="M1124" t="str">
            <v>SRIRACHAMONGKOLCHAI CO.,LTD.</v>
          </cell>
          <cell r="N1124" t="str">
            <v>5 days</v>
          </cell>
          <cell r="O1124" t="str">
            <v>SRMC</v>
          </cell>
        </row>
        <row r="1125">
          <cell r="A1125" t="str">
            <v>5-023</v>
          </cell>
          <cell r="B1125" t="str">
            <v>C3-</v>
          </cell>
          <cell r="C1125">
            <v>1</v>
          </cell>
          <cell r="D1125" t="str">
            <v>FS / PE / GENERAL / MTN / SUPPORT MTN JOB</v>
          </cell>
          <cell r="E1125" t="str">
            <v>แปรงถ่านเครื่องตัดไฟเบอร์</v>
          </cell>
          <cell r="F1125" t="str">
            <v>CARBON BRUSH</v>
          </cell>
          <cell r="G1125" t="str">
            <v>CB203</v>
          </cell>
          <cell r="H1125">
            <v>150</v>
          </cell>
          <cell r="I1125">
            <v>3</v>
          </cell>
          <cell r="J1125">
            <v>1</v>
          </cell>
          <cell r="K1125" t="str">
            <v>Pair</v>
          </cell>
          <cell r="L1125" t="str">
            <v>MAKITA</v>
          </cell>
          <cell r="M1125" t="str">
            <v>NAWAKARNCHAI SUPPLIES CO.,LTD.</v>
          </cell>
          <cell r="N1125" t="str">
            <v>5 days</v>
          </cell>
          <cell r="O1125" t="str">
            <v>NWKC</v>
          </cell>
        </row>
        <row r="1126">
          <cell r="A1126" t="str">
            <v>5-024</v>
          </cell>
          <cell r="B1126" t="str">
            <v>C3-</v>
          </cell>
          <cell r="C1126">
            <v>1</v>
          </cell>
          <cell r="D1126" t="str">
            <v>FS / PE / GENERAL / MTN / SUPPORT MTN JOB</v>
          </cell>
          <cell r="E1126" t="str">
            <v>แปรงถ่านเครื่องหินเจียร์ไฟฟ้า</v>
          </cell>
          <cell r="F1126" t="str">
            <v>CARBON BRUSH</v>
          </cell>
          <cell r="G1126" t="str">
            <v>CB411A</v>
          </cell>
          <cell r="H1126">
            <v>70</v>
          </cell>
          <cell r="I1126">
            <v>3</v>
          </cell>
          <cell r="J1126">
            <v>1</v>
          </cell>
          <cell r="K1126" t="str">
            <v>Pair</v>
          </cell>
          <cell r="L1126" t="str">
            <v>MAKITA</v>
          </cell>
          <cell r="M1126" t="str">
            <v>SRIRACHAMONGKOLCHAI CO.,LTD.</v>
          </cell>
          <cell r="N1126" t="str">
            <v>5 days</v>
          </cell>
          <cell r="O1126" t="str">
            <v>SRMC</v>
          </cell>
        </row>
        <row r="1127">
          <cell r="A1127" t="str">
            <v>5-025</v>
          </cell>
          <cell r="B1127" t="str">
            <v>C3-</v>
          </cell>
          <cell r="C1127">
            <v>1</v>
          </cell>
          <cell r="D1127" t="str">
            <v>FS / PE / GENERAL / MTN / SUPPORT MTN JOB</v>
          </cell>
          <cell r="E1127" t="str">
            <v>แปรงถ่านเครื่องหินเจียร์ไฟฟ้า</v>
          </cell>
          <cell r="F1127" t="str">
            <v>CARBON BRUSH</v>
          </cell>
          <cell r="G1127" t="str">
            <v># 1811</v>
          </cell>
          <cell r="H1127">
            <v>40</v>
          </cell>
          <cell r="I1127">
            <v>2</v>
          </cell>
          <cell r="J1127">
            <v>1</v>
          </cell>
          <cell r="K1127" t="str">
            <v>Pair</v>
          </cell>
          <cell r="L1127" t="str">
            <v>BOSH</v>
          </cell>
          <cell r="M1127" t="str">
            <v>SRIRACHAMONGKOLCHAI CO.,LTD.</v>
          </cell>
          <cell r="N1127" t="str">
            <v>5 days</v>
          </cell>
          <cell r="O1127" t="str">
            <v>SRMC</v>
          </cell>
        </row>
        <row r="1128">
          <cell r="A1128" t="str">
            <v>5-026</v>
          </cell>
          <cell r="B1128" t="str">
            <v>B2-</v>
          </cell>
          <cell r="C1128">
            <v>2</v>
          </cell>
          <cell r="D1128" t="str">
            <v>FS / PE / GENERAL / MTN / SUPPORT MTN JOB</v>
          </cell>
          <cell r="E1128" t="str">
            <v>ซิลิโคนใส</v>
          </cell>
          <cell r="F1128" t="str">
            <v>CLEAR SILICONE "SONY"</v>
          </cell>
          <cell r="G1128" t="str">
            <v>L6301 / 330 ml</v>
          </cell>
          <cell r="H1128">
            <v>150</v>
          </cell>
          <cell r="I1128">
            <v>10</v>
          </cell>
          <cell r="J1128">
            <v>5</v>
          </cell>
          <cell r="K1128" t="str">
            <v>TUBE</v>
          </cell>
          <cell r="L1128" t="str">
            <v>SONY</v>
          </cell>
          <cell r="M1128" t="str">
            <v>SRIRACHAMONGKOLCHAI CO.,LTD.</v>
          </cell>
          <cell r="N1128" t="str">
            <v>5 days</v>
          </cell>
          <cell r="O1128" t="str">
            <v>SRMC</v>
          </cell>
        </row>
        <row r="1129">
          <cell r="A1129" t="str">
            <v>5-027</v>
          </cell>
          <cell r="B1129" t="str">
            <v>Locker</v>
          </cell>
          <cell r="C1129" t="str">
            <v>-store</v>
          </cell>
          <cell r="D1129" t="str">
            <v>FS / PE / GENERAL / MTN / SUPPORT MTN JOB</v>
          </cell>
          <cell r="E1129" t="str">
            <v>ผ้าเทป</v>
          </cell>
          <cell r="F1129" t="str">
            <v>CLOTH DUCT TAPE</v>
          </cell>
          <cell r="G1129" t="str">
            <v>2" /YELLOW</v>
          </cell>
          <cell r="H1129">
            <v>32</v>
          </cell>
          <cell r="I1129">
            <v>5</v>
          </cell>
          <cell r="J1129">
            <v>2</v>
          </cell>
          <cell r="K1129" t="str">
            <v>ROLL</v>
          </cell>
          <cell r="L1129" t="str">
            <v>-</v>
          </cell>
          <cell r="M1129" t="str">
            <v>SRIRACHAMONGKOLCHAI CO.,LTD.</v>
          </cell>
          <cell r="N1129" t="str">
            <v>5 days</v>
          </cell>
          <cell r="O1129" t="str">
            <v>SRMC</v>
          </cell>
        </row>
        <row r="1130">
          <cell r="A1130" t="str">
            <v>5-028</v>
          </cell>
          <cell r="B1130" t="str">
            <v>B3-</v>
          </cell>
          <cell r="C1130">
            <v>2</v>
          </cell>
          <cell r="D1130" t="str">
            <v>FS / PE / GENERAL / MTN / SUPPORT MTN JOB</v>
          </cell>
          <cell r="E1130" t="str">
            <v>สเปรย์ทำความสะอาด</v>
          </cell>
          <cell r="F1130" t="str">
            <v>CONTACT CLEANER</v>
          </cell>
          <cell r="G1130" t="str">
            <v>LUKO 303 / 20 Oz</v>
          </cell>
          <cell r="H1130">
            <v>200</v>
          </cell>
          <cell r="I1130">
            <v>12</v>
          </cell>
          <cell r="J1130">
            <v>10</v>
          </cell>
          <cell r="K1130" t="str">
            <v>CAN</v>
          </cell>
          <cell r="L1130" t="str">
            <v>LUKO</v>
          </cell>
          <cell r="M1130" t="str">
            <v>ZENITH SCIENCE CO.,LTD.</v>
          </cell>
          <cell r="N1130" t="str">
            <v>7 Days</v>
          </cell>
          <cell r="O1130" t="str">
            <v>ZNSC</v>
          </cell>
        </row>
        <row r="1131">
          <cell r="A1131" t="str">
            <v>5-029</v>
          </cell>
          <cell r="B1131" t="str">
            <v>D4-</v>
          </cell>
          <cell r="C1131">
            <v>2</v>
          </cell>
          <cell r="D1131" t="str">
            <v>FS / PE / GENERAL / MTN / SUPPORT MTN JOB</v>
          </cell>
          <cell r="E1131" t="str">
            <v>ตัวล๊อคตะแกรงหลังสำหรับพัดลม</v>
          </cell>
          <cell r="F1131" t="str">
            <v>COVER FAN LOCKER</v>
          </cell>
          <cell r="G1131" t="str">
            <v>MITSUBISHI 16"</v>
          </cell>
          <cell r="H1131">
            <v>45</v>
          </cell>
          <cell r="I1131">
            <v>10</v>
          </cell>
          <cell r="J1131">
            <v>3</v>
          </cell>
          <cell r="K1131" t="str">
            <v>PCS.</v>
          </cell>
          <cell r="L1131" t="str">
            <v>-</v>
          </cell>
          <cell r="M1131" t="str">
            <v>NAWAKARNCHAI SUPPLIES CO.,LTD.</v>
          </cell>
          <cell r="N1131" t="str">
            <v>5 days</v>
          </cell>
          <cell r="O1131" t="str">
            <v>NWKC</v>
          </cell>
        </row>
        <row r="1132">
          <cell r="A1132" t="str">
            <v>5-030</v>
          </cell>
          <cell r="B1132" t="str">
            <v>Under-</v>
          </cell>
          <cell r="C1132" t="str">
            <v>Counter</v>
          </cell>
          <cell r="D1132" t="str">
            <v>FS / PE / GENERAL / MTN / SUPPORT MTN JOB</v>
          </cell>
          <cell r="E1132" t="str">
            <v>น้ำกลั่นเติมแบตเตอรี่</v>
          </cell>
          <cell r="F1132" t="str">
            <v>DISTILLED WATER</v>
          </cell>
          <cell r="G1132" t="str">
            <v>BOTTLE</v>
          </cell>
          <cell r="H1132">
            <v>5</v>
          </cell>
          <cell r="I1132">
            <v>12</v>
          </cell>
          <cell r="J1132">
            <v>5</v>
          </cell>
          <cell r="K1132" t="str">
            <v>Bottle</v>
          </cell>
          <cell r="L1132" t="str">
            <v>-</v>
          </cell>
          <cell r="M1132" t="str">
            <v>SRIRACHAMONGKOLCHAI CO.,LTD.</v>
          </cell>
          <cell r="N1132" t="str">
            <v>5 days</v>
          </cell>
          <cell r="O1132" t="str">
            <v>SRMC</v>
          </cell>
        </row>
        <row r="1133">
          <cell r="A1133" t="str">
            <v>5-031</v>
          </cell>
          <cell r="B1133" t="str">
            <v>Locker</v>
          </cell>
          <cell r="C1133" t="str">
            <v>-store</v>
          </cell>
          <cell r="D1133" t="str">
            <v>FS / PE / GENERAL / MTN / SUPPORT MTN JOB</v>
          </cell>
          <cell r="E1133" t="str">
            <v>กาวแห้งเร็วแบบผสม</v>
          </cell>
          <cell r="F1133" t="str">
            <v>E POXY GLUE</v>
          </cell>
          <cell r="G1133" t="str">
            <v>DURO-27</v>
          </cell>
          <cell r="H1133">
            <v>80</v>
          </cell>
          <cell r="I1133">
            <v>5</v>
          </cell>
          <cell r="J1133">
            <v>2</v>
          </cell>
          <cell r="K1133" t="str">
            <v>Set</v>
          </cell>
          <cell r="L1133" t="str">
            <v>DURO</v>
          </cell>
          <cell r="M1133" t="str">
            <v>SRIRACHAMONGKOLCHAI CO.,LTD.</v>
          </cell>
          <cell r="N1133" t="str">
            <v>5 days</v>
          </cell>
          <cell r="O1133" t="str">
            <v>SRMC</v>
          </cell>
        </row>
        <row r="1134">
          <cell r="A1134" t="str">
            <v>5-032</v>
          </cell>
          <cell r="B1134" t="str">
            <v>B1-</v>
          </cell>
          <cell r="C1134">
            <v>1</v>
          </cell>
          <cell r="D1134" t="str">
            <v>FS / PE / GENERAL / MTN / SUPPORT MTN JOB</v>
          </cell>
          <cell r="E1134" t="str">
            <v>ใบพัดลมพลาสติก 16"</v>
          </cell>
          <cell r="F1134" t="str">
            <v>ELECTRICAL FAN BLADE</v>
          </cell>
          <cell r="G1134" t="str">
            <v>16" "MITSUBISHI"</v>
          </cell>
          <cell r="H1134">
            <v>130</v>
          </cell>
          <cell r="I1134">
            <v>10</v>
          </cell>
          <cell r="J1134">
            <v>8</v>
          </cell>
          <cell r="K1134" t="str">
            <v>PCS.</v>
          </cell>
          <cell r="L1134" t="str">
            <v>MITSUBOSHI</v>
          </cell>
          <cell r="M1134" t="str">
            <v>SRIRACHAMONGKOLCHAI CO.,LTD.</v>
          </cell>
          <cell r="N1134" t="str">
            <v>5 days</v>
          </cell>
          <cell r="O1134" t="str">
            <v>SRMC</v>
          </cell>
        </row>
        <row r="1135">
          <cell r="A1135" t="str">
            <v>5-033</v>
          </cell>
          <cell r="B1135" t="str">
            <v>B2-</v>
          </cell>
          <cell r="C1135">
            <v>2</v>
          </cell>
          <cell r="D1135" t="str">
            <v>FS / PE / GENERAL / MTN / SUPPORT MTN JOB</v>
          </cell>
          <cell r="E1135" t="str">
            <v>มือจับเชื่อม 300 A</v>
          </cell>
          <cell r="F1135" t="str">
            <v>ELECTRODE CLAMP</v>
          </cell>
          <cell r="G1135" t="str">
            <v>300 A</v>
          </cell>
          <cell r="H1135">
            <v>160</v>
          </cell>
          <cell r="I1135">
            <v>2</v>
          </cell>
          <cell r="J1135">
            <v>1</v>
          </cell>
          <cell r="K1135" t="str">
            <v>PCS.</v>
          </cell>
          <cell r="L1135" t="str">
            <v>CHAMPION</v>
          </cell>
          <cell r="M1135" t="str">
            <v>SRIRACHAMONGKOLCHAI CO.,LTD.</v>
          </cell>
          <cell r="N1135" t="str">
            <v>5 days</v>
          </cell>
          <cell r="O1135" t="str">
            <v>SRMC</v>
          </cell>
        </row>
        <row r="1136">
          <cell r="A1136" t="str">
            <v>5-034</v>
          </cell>
          <cell r="B1136" t="str">
            <v>B2-</v>
          </cell>
          <cell r="C1136">
            <v>2</v>
          </cell>
          <cell r="D1136" t="str">
            <v>FS / PE / GENERAL / MTN / SUPPORT MTN JOB</v>
          </cell>
          <cell r="E1136" t="str">
            <v>มือจับเชื่อม 500 A</v>
          </cell>
          <cell r="F1136" t="str">
            <v>ELECTRODE CLAMP</v>
          </cell>
          <cell r="G1136" t="str">
            <v>500 A</v>
          </cell>
          <cell r="H1136">
            <v>190</v>
          </cell>
          <cell r="I1136">
            <v>3</v>
          </cell>
          <cell r="J1136">
            <v>2</v>
          </cell>
          <cell r="K1136" t="str">
            <v>PCS.</v>
          </cell>
          <cell r="L1136" t="str">
            <v>CHAMPION</v>
          </cell>
          <cell r="M1136" t="str">
            <v>SRIRACHAMONGKOLCHAI CO.,LTD.</v>
          </cell>
          <cell r="N1136" t="str">
            <v>5 days</v>
          </cell>
          <cell r="O1136" t="str">
            <v>SRMC</v>
          </cell>
        </row>
        <row r="1137">
          <cell r="A1137" t="str">
            <v>5-035</v>
          </cell>
          <cell r="B1137" t="str">
            <v>B2-</v>
          </cell>
          <cell r="C1137">
            <v>1</v>
          </cell>
          <cell r="D1137" t="str">
            <v>FS / PE / GENERAL / MTN / SUPPORT MTN JOB</v>
          </cell>
          <cell r="E1137" t="str">
            <v>เทปพันสายไฟ</v>
          </cell>
          <cell r="F1137" t="str">
            <v>ELECTRICAL TAPE</v>
          </cell>
          <cell r="G1137" t="str">
            <v>YAZAKI</v>
          </cell>
          <cell r="H1137">
            <v>10.5</v>
          </cell>
          <cell r="I1137">
            <v>50</v>
          </cell>
          <cell r="J1137">
            <v>20</v>
          </cell>
          <cell r="K1137" t="str">
            <v>ROLL</v>
          </cell>
          <cell r="L1137" t="str">
            <v>YAZAKI</v>
          </cell>
          <cell r="M1137" t="str">
            <v>SRIRACHAMONGKOLCHAI CO.,LTD.</v>
          </cell>
          <cell r="N1137" t="str">
            <v>5 days</v>
          </cell>
          <cell r="O1137" t="str">
            <v>SRMC</v>
          </cell>
        </row>
        <row r="1138">
          <cell r="A1138" t="str">
            <v>5-036</v>
          </cell>
          <cell r="B1138" t="str">
            <v>Under-</v>
          </cell>
          <cell r="C1138" t="str">
            <v>Counter</v>
          </cell>
          <cell r="D1138" t="str">
            <v>FS / PE / GENERAL / MTN / SUPPORT MTN JOB</v>
          </cell>
          <cell r="E1138" t="str">
            <v>น้ำกรดเติมแบตเตอรี่</v>
          </cell>
          <cell r="F1138" t="str">
            <v>ELECTROLYTE FOR BATTERY</v>
          </cell>
          <cell r="G1138" t="str">
            <v>BOTTLE</v>
          </cell>
          <cell r="H1138">
            <v>15</v>
          </cell>
          <cell r="I1138">
            <v>60</v>
          </cell>
          <cell r="J1138">
            <v>8</v>
          </cell>
          <cell r="K1138" t="str">
            <v>Bottle</v>
          </cell>
          <cell r="L1138" t="str">
            <v>-</v>
          </cell>
          <cell r="M1138" t="str">
            <v>SRIRACHAMONGKOLCHAI CO.,LTD.</v>
          </cell>
          <cell r="N1138" t="str">
            <v>5 days</v>
          </cell>
          <cell r="O1138" t="str">
            <v>SRMC</v>
          </cell>
        </row>
        <row r="1139">
          <cell r="A1139" t="str">
            <v>5-037</v>
          </cell>
          <cell r="B1139" t="str">
            <v>Front-</v>
          </cell>
          <cell r="C1139" t="str">
            <v>rack E</v>
          </cell>
          <cell r="D1139" t="str">
            <v>FS / PE / GENERAL / PAINT / SUPPORT MTN JOB</v>
          </cell>
          <cell r="E1139" t="str">
            <v>สีน้ำพลาสติก สีขาว</v>
          </cell>
          <cell r="F1139" t="str">
            <v>EMULSION PAINT / 5 GAL</v>
          </cell>
          <cell r="G1139" t="str">
            <v>E100 / WHITE</v>
          </cell>
          <cell r="H1139">
            <v>1600</v>
          </cell>
          <cell r="I1139">
            <v>1</v>
          </cell>
          <cell r="J1139">
            <v>0.5</v>
          </cell>
          <cell r="K1139" t="str">
            <v>Pail</v>
          </cell>
          <cell r="L1139" t="str">
            <v>TOA</v>
          </cell>
          <cell r="M1139" t="str">
            <v>SANGIAMPORNPANICH</v>
          </cell>
          <cell r="N1139" t="str">
            <v>5 days</v>
          </cell>
          <cell r="O1139" t="str">
            <v>SNGP</v>
          </cell>
        </row>
        <row r="1140">
          <cell r="A1140" t="str">
            <v>5-038</v>
          </cell>
          <cell r="B1140" t="str">
            <v>B1-</v>
          </cell>
          <cell r="C1140">
            <v>1</v>
          </cell>
          <cell r="D1140" t="str">
            <v>FS / PE / GENERAL / PAINT / SUPPORT MTN JOB</v>
          </cell>
          <cell r="E1140" t="str">
            <v>สีน้ำมันสีขาว</v>
          </cell>
          <cell r="F1140" t="str">
            <v>ENAMEL PAINT</v>
          </cell>
          <cell r="G1140" t="str">
            <v>G100 / WHITE</v>
          </cell>
          <cell r="H1140">
            <v>450</v>
          </cell>
          <cell r="I1140">
            <v>6</v>
          </cell>
          <cell r="J1140">
            <v>4</v>
          </cell>
          <cell r="K1140" t="str">
            <v>GAL.</v>
          </cell>
          <cell r="L1140" t="str">
            <v>TOA</v>
          </cell>
          <cell r="M1140" t="str">
            <v>SANGIAMPORNPANICH</v>
          </cell>
          <cell r="N1140" t="str">
            <v>5 days</v>
          </cell>
          <cell r="O1140" t="str">
            <v>SNGP</v>
          </cell>
        </row>
        <row r="1141">
          <cell r="A1141" t="str">
            <v>5-039</v>
          </cell>
          <cell r="B1141" t="str">
            <v>B1-</v>
          </cell>
          <cell r="C1141">
            <v>1</v>
          </cell>
          <cell r="D1141" t="str">
            <v>FS / PE / GENERAL / PAINT / SUPPORT MTN JOB</v>
          </cell>
          <cell r="E1141" t="str">
            <v>สีน้ำมันสีเหลือง</v>
          </cell>
          <cell r="F1141" t="str">
            <v>ENAMEL PAINT</v>
          </cell>
          <cell r="G1141" t="str">
            <v>G160 / YELLOW</v>
          </cell>
          <cell r="H1141">
            <v>450</v>
          </cell>
          <cell r="I1141">
            <v>3</v>
          </cell>
          <cell r="J1141">
            <v>2</v>
          </cell>
          <cell r="K1141" t="str">
            <v>GAL.</v>
          </cell>
          <cell r="L1141" t="str">
            <v>TOA</v>
          </cell>
          <cell r="M1141" t="str">
            <v>SANGIAMPORNPANICH</v>
          </cell>
          <cell r="N1141" t="str">
            <v>5 days</v>
          </cell>
          <cell r="O1141" t="str">
            <v>SNGP</v>
          </cell>
        </row>
        <row r="1142">
          <cell r="A1142" t="str">
            <v>5-040</v>
          </cell>
          <cell r="B1142" t="str">
            <v>Front-</v>
          </cell>
          <cell r="C1142" t="str">
            <v>Rack B</v>
          </cell>
          <cell r="D1142" t="str">
            <v>FS / PE / GENERAL / PAINT / SUPPORT MTN JOB</v>
          </cell>
          <cell r="E1142" t="str">
            <v>สีน้ำมันสีเทาฮีโน่</v>
          </cell>
          <cell r="F1142" t="str">
            <v>ENAMEL PAINT</v>
          </cell>
          <cell r="G1142" t="str">
            <v>BODILAC 1000 #173</v>
          </cell>
          <cell r="H1142">
            <v>465</v>
          </cell>
          <cell r="I1142">
            <v>20</v>
          </cell>
          <cell r="J1142">
            <v>6</v>
          </cell>
          <cell r="K1142" t="str">
            <v>GAL.</v>
          </cell>
          <cell r="L1142" t="str">
            <v>NIPPON</v>
          </cell>
          <cell r="M1142" t="str">
            <v>SANGIAMPORNPANICH</v>
          </cell>
          <cell r="N1142" t="str">
            <v>5 days</v>
          </cell>
          <cell r="O1142" t="str">
            <v>SNGP</v>
          </cell>
        </row>
        <row r="1143">
          <cell r="A1143" t="str">
            <v>5-041</v>
          </cell>
          <cell r="B1143" t="str">
            <v>B1-</v>
          </cell>
          <cell r="C1143">
            <v>1</v>
          </cell>
          <cell r="D1143" t="str">
            <v>FS / PE / GENERAL / PAINT / SUPPORT MTN JOB</v>
          </cell>
          <cell r="E1143" t="str">
            <v>สีน้ำมันสีแดง TOA</v>
          </cell>
          <cell r="F1143" t="str">
            <v>ENAMEL PAINT</v>
          </cell>
          <cell r="G1143" t="str">
            <v>G252 / RED</v>
          </cell>
          <cell r="H1143">
            <v>450</v>
          </cell>
          <cell r="I1143">
            <v>2</v>
          </cell>
          <cell r="J1143">
            <v>1</v>
          </cell>
          <cell r="K1143" t="str">
            <v>GAL.</v>
          </cell>
          <cell r="L1143" t="str">
            <v>TOA</v>
          </cell>
          <cell r="M1143" t="str">
            <v>SANGIAMPORNPANICH</v>
          </cell>
          <cell r="N1143" t="str">
            <v>5 days</v>
          </cell>
          <cell r="O1143" t="str">
            <v>SNGP</v>
          </cell>
        </row>
        <row r="1144">
          <cell r="A1144" t="str">
            <v>5-042</v>
          </cell>
          <cell r="B1144" t="str">
            <v>B1-</v>
          </cell>
          <cell r="C1144">
            <v>2</v>
          </cell>
          <cell r="D1144" t="str">
            <v>FS / PE / GENERAL / PAINT / SUPPORT MTN JOB</v>
          </cell>
          <cell r="E1144" t="str">
            <v>สีน้ำมันสีส้ม TOA</v>
          </cell>
          <cell r="F1144" t="str">
            <v>ENAMEL PAINT</v>
          </cell>
          <cell r="G1144" t="str">
            <v>G275 / ORANGE</v>
          </cell>
          <cell r="H1144">
            <v>450</v>
          </cell>
          <cell r="I1144">
            <v>2</v>
          </cell>
          <cell r="J1144">
            <v>1</v>
          </cell>
          <cell r="K1144" t="str">
            <v>GAL.</v>
          </cell>
          <cell r="L1144" t="str">
            <v>TOA</v>
          </cell>
          <cell r="M1144" t="str">
            <v>SANGIAMPORNPANICH</v>
          </cell>
          <cell r="N1144" t="str">
            <v>5 days</v>
          </cell>
          <cell r="O1144" t="str">
            <v>SNGP</v>
          </cell>
        </row>
        <row r="1145">
          <cell r="A1145" t="str">
            <v>5-043</v>
          </cell>
          <cell r="B1145" t="str">
            <v>B1-</v>
          </cell>
          <cell r="C1145">
            <v>2</v>
          </cell>
          <cell r="D1145" t="str">
            <v>FS / PE / GENERAL / PAINT / SUPPORT MTN JOB</v>
          </cell>
          <cell r="E1145" t="str">
            <v>สีน้ำมันสีน้ำเงิน TOA</v>
          </cell>
          <cell r="F1145" t="str">
            <v>ENAMEL PAINT</v>
          </cell>
          <cell r="G1145" t="str">
            <v>G355 / BLUE</v>
          </cell>
          <cell r="H1145">
            <v>450</v>
          </cell>
          <cell r="I1145">
            <v>2</v>
          </cell>
          <cell r="J1145">
            <v>1</v>
          </cell>
          <cell r="K1145" t="str">
            <v>GAL.</v>
          </cell>
          <cell r="L1145" t="str">
            <v>TOA</v>
          </cell>
          <cell r="M1145" t="str">
            <v>SANGIAMPORNPANICH</v>
          </cell>
          <cell r="N1145" t="str">
            <v>5 days</v>
          </cell>
          <cell r="O1145" t="str">
            <v>SNGP</v>
          </cell>
        </row>
        <row r="1146">
          <cell r="A1146" t="str">
            <v>5-044</v>
          </cell>
          <cell r="B1146" t="str">
            <v>B1-</v>
          </cell>
          <cell r="C1146">
            <v>2</v>
          </cell>
          <cell r="D1146" t="str">
            <v>FS / PE / GENERAL / PAINT / SUPPORT MTN JOB</v>
          </cell>
          <cell r="E1146" t="str">
            <v>สีน้ำมันสีเขียว TOA</v>
          </cell>
          <cell r="F1146" t="str">
            <v>ENAMEL PAINT</v>
          </cell>
          <cell r="G1146" t="str">
            <v>G584 / GREEN</v>
          </cell>
          <cell r="H1146">
            <v>450</v>
          </cell>
          <cell r="I1146">
            <v>2</v>
          </cell>
          <cell r="J1146">
            <v>1</v>
          </cell>
          <cell r="K1146" t="str">
            <v>GAL.</v>
          </cell>
          <cell r="L1146" t="str">
            <v>TOA</v>
          </cell>
          <cell r="M1146" t="str">
            <v>SANGIAMPORNPANICH</v>
          </cell>
          <cell r="N1146" t="str">
            <v>5 days</v>
          </cell>
          <cell r="O1146" t="str">
            <v>SNGP</v>
          </cell>
        </row>
        <row r="1147">
          <cell r="A1147" t="str">
            <v>5-045</v>
          </cell>
          <cell r="B1147" t="str">
            <v>B1-</v>
          </cell>
          <cell r="C1147">
            <v>2</v>
          </cell>
          <cell r="D1147" t="str">
            <v>FS / PE / GENERAL / PAINT / SUPPORT MTN JOB</v>
          </cell>
          <cell r="E1147" t="str">
            <v>สีน้ำมันสีเทา TOA</v>
          </cell>
          <cell r="F1147" t="str">
            <v>ENAMEL PAINT</v>
          </cell>
          <cell r="G1147" t="str">
            <v>G682 / GRAY</v>
          </cell>
          <cell r="H1147">
            <v>450</v>
          </cell>
          <cell r="I1147">
            <v>8</v>
          </cell>
          <cell r="J1147">
            <v>4</v>
          </cell>
          <cell r="K1147" t="str">
            <v>GAL.</v>
          </cell>
          <cell r="L1147" t="str">
            <v>TOA</v>
          </cell>
          <cell r="M1147" t="str">
            <v>SANGIAMPORNPANICH</v>
          </cell>
          <cell r="N1147" t="str">
            <v>5 days</v>
          </cell>
          <cell r="O1147" t="str">
            <v>SNGP</v>
          </cell>
        </row>
        <row r="1148">
          <cell r="A1148" t="str">
            <v>5-046</v>
          </cell>
          <cell r="B1148" t="str">
            <v>B1-</v>
          </cell>
          <cell r="C1148">
            <v>2</v>
          </cell>
          <cell r="D1148" t="str">
            <v>FS / PE / GENERAL / PAINT / SUPPORT MTN JOB</v>
          </cell>
          <cell r="E1148" t="str">
            <v>สีน้ำมันสีดำ TOA</v>
          </cell>
          <cell r="F1148" t="str">
            <v>ENAMEL PAINT</v>
          </cell>
          <cell r="G1148" t="str">
            <v>G800 / BLACK</v>
          </cell>
          <cell r="H1148">
            <v>450</v>
          </cell>
          <cell r="I1148">
            <v>2</v>
          </cell>
          <cell r="J1148">
            <v>1</v>
          </cell>
          <cell r="K1148" t="str">
            <v>GAL.</v>
          </cell>
          <cell r="L1148" t="str">
            <v>TOA</v>
          </cell>
          <cell r="M1148" t="str">
            <v>SANGIAMPORNPANICH</v>
          </cell>
          <cell r="N1148" t="str">
            <v>5 days</v>
          </cell>
          <cell r="O1148" t="str">
            <v>SNGP</v>
          </cell>
        </row>
        <row r="1149">
          <cell r="A1149" t="str">
            <v>5-047</v>
          </cell>
          <cell r="B1149" t="str">
            <v>B1-</v>
          </cell>
          <cell r="C1149">
            <v>2</v>
          </cell>
          <cell r="D1149" t="str">
            <v>FS / PE / GENERAL / PAINT / SUPPORT MTN JOB</v>
          </cell>
          <cell r="E1149" t="str">
            <v>สีน้ำมันสีบรอนซ์ TOA</v>
          </cell>
          <cell r="F1149" t="str">
            <v>ENAMEL PAINT</v>
          </cell>
          <cell r="G1149" t="str">
            <v>G1000 / SILVER</v>
          </cell>
          <cell r="H1149">
            <v>450</v>
          </cell>
          <cell r="I1149">
            <v>2</v>
          </cell>
          <cell r="J1149">
            <v>1</v>
          </cell>
          <cell r="K1149" t="str">
            <v>GAL.</v>
          </cell>
          <cell r="L1149" t="str">
            <v>TOA</v>
          </cell>
          <cell r="M1149" t="str">
            <v>SANGIAMPORNPANICH</v>
          </cell>
          <cell r="N1149" t="str">
            <v>5 days</v>
          </cell>
          <cell r="O1149" t="str">
            <v>SNGP</v>
          </cell>
        </row>
        <row r="1150">
          <cell r="A1150" t="str">
            <v>5-048</v>
          </cell>
          <cell r="B1150" t="str">
            <v>B1-</v>
          </cell>
          <cell r="C1150">
            <v>1</v>
          </cell>
          <cell r="D1150" t="str">
            <v>FS / PE / GENERAL / PAINT / SUPPORT MTN JOB</v>
          </cell>
          <cell r="E1150" t="str">
            <v>สีน้ำมันสีน้ำตาลแดง(กันสนิม)</v>
          </cell>
          <cell r="F1150" t="str">
            <v>ENAMEL PAINT</v>
          </cell>
          <cell r="G1150" t="str">
            <v xml:space="preserve">F1103 / 4 SEASON </v>
          </cell>
          <cell r="H1150">
            <v>420</v>
          </cell>
          <cell r="I1150">
            <v>2</v>
          </cell>
          <cell r="J1150">
            <v>1</v>
          </cell>
          <cell r="K1150" t="str">
            <v>GAL.</v>
          </cell>
          <cell r="L1150" t="str">
            <v>TOA</v>
          </cell>
          <cell r="M1150" t="str">
            <v>SANGIAMPORNPANICH</v>
          </cell>
          <cell r="N1150" t="str">
            <v>5 days</v>
          </cell>
          <cell r="O1150" t="str">
            <v>SNGP</v>
          </cell>
        </row>
        <row r="1151">
          <cell r="A1151" t="str">
            <v>5-049</v>
          </cell>
          <cell r="B1151" t="str">
            <v>C3-</v>
          </cell>
          <cell r="C1151">
            <v>2</v>
          </cell>
          <cell r="D1151" t="str">
            <v>FS / PE / GENERAL / MTN / SUPPORT MTN JOB</v>
          </cell>
          <cell r="E1151" t="str">
            <v>น๊อตคล้องแขวนและดึง</v>
          </cell>
          <cell r="F1151" t="str">
            <v>EYE BOLT</v>
          </cell>
          <cell r="G1151" t="str">
            <v>M8</v>
          </cell>
          <cell r="H1151">
            <v>25</v>
          </cell>
          <cell r="I1151">
            <v>50</v>
          </cell>
          <cell r="J1151">
            <v>20</v>
          </cell>
          <cell r="K1151" t="str">
            <v>PCS.</v>
          </cell>
          <cell r="L1151" t="str">
            <v>-</v>
          </cell>
          <cell r="M1151" t="str">
            <v>P.Pattarakit limited partnership</v>
          </cell>
          <cell r="N1151" t="str">
            <v>5 Days</v>
          </cell>
          <cell r="O1151" t="str">
            <v>PPKL</v>
          </cell>
        </row>
        <row r="1152">
          <cell r="A1152" t="str">
            <v>5-050</v>
          </cell>
          <cell r="B1152" t="str">
            <v>C3-</v>
          </cell>
          <cell r="C1152">
            <v>2</v>
          </cell>
          <cell r="D1152" t="str">
            <v>FS / PE / GENERAL / MTN / SUPPORT MTN JOB</v>
          </cell>
          <cell r="E1152" t="str">
            <v>ตัวปรับเร่งลวดสลิง</v>
          </cell>
          <cell r="F1152" t="str">
            <v>EXTENSION ADJUSTING SLING</v>
          </cell>
          <cell r="G1152" t="str">
            <v>1/4"</v>
          </cell>
          <cell r="H1152" t="str">
            <v>-</v>
          </cell>
          <cell r="I1152">
            <v>20</v>
          </cell>
          <cell r="J1152">
            <v>8</v>
          </cell>
          <cell r="K1152" t="str">
            <v>PCS.</v>
          </cell>
          <cell r="L1152" t="str">
            <v>-</v>
          </cell>
          <cell r="M1152" t="str">
            <v>SRIRACHAMONGKOLCHAI CO.,LTD.</v>
          </cell>
          <cell r="N1152" t="str">
            <v>5 Days</v>
          </cell>
          <cell r="O1152" t="str">
            <v>SRMC</v>
          </cell>
        </row>
        <row r="1153">
          <cell r="A1153" t="str">
            <v>5-051</v>
          </cell>
          <cell r="B1153" t="str">
            <v>B2-</v>
          </cell>
          <cell r="C1153">
            <v>1</v>
          </cell>
          <cell r="D1153" t="str">
            <v>FS / PE / GENERAL / MTN / SUPPORT MTN JOB</v>
          </cell>
          <cell r="E1153" t="str">
            <v>ใบตัดไฟเบอร์ 14"</v>
          </cell>
          <cell r="F1153" t="str">
            <v>FIBER CUTTING DISKC</v>
          </cell>
          <cell r="G1153" t="str">
            <v>14" / VISA</v>
          </cell>
          <cell r="H1153">
            <v>53</v>
          </cell>
          <cell r="I1153">
            <v>50</v>
          </cell>
          <cell r="J1153">
            <v>25</v>
          </cell>
          <cell r="K1153" t="str">
            <v>PCS.</v>
          </cell>
          <cell r="L1153" t="str">
            <v>VISA</v>
          </cell>
          <cell r="M1153" t="str">
            <v>THAMMAPORN TRADING CO.,LTD.</v>
          </cell>
          <cell r="N1153" t="str">
            <v>5 Days</v>
          </cell>
          <cell r="O1153" t="str">
            <v>THTC</v>
          </cell>
        </row>
        <row r="1154">
          <cell r="A1154" t="str">
            <v>5-052</v>
          </cell>
          <cell r="B1154" t="str">
            <v>E4-</v>
          </cell>
          <cell r="C1154">
            <v>52</v>
          </cell>
          <cell r="D1154" t="str">
            <v>FS / PE / GENERAL / MTN / SUPPORT MTN JOB</v>
          </cell>
          <cell r="E1154" t="str">
            <v>หัวอัดจารบี</v>
          </cell>
          <cell r="F1154" t="str">
            <v>GREASE NIPPLE</v>
          </cell>
          <cell r="G1154" t="str">
            <v>1/4" x 10 mm.(VK106)</v>
          </cell>
          <cell r="H1154">
            <v>2.5</v>
          </cell>
          <cell r="I1154">
            <v>20</v>
          </cell>
          <cell r="J1154">
            <v>10</v>
          </cell>
          <cell r="K1154" t="str">
            <v>PCS.</v>
          </cell>
          <cell r="L1154" t="str">
            <v>-</v>
          </cell>
          <cell r="M1154" t="str">
            <v>SRIRACHAMONGKOLCHAI CO.,LTD.</v>
          </cell>
          <cell r="N1154" t="str">
            <v>5 Days</v>
          </cell>
          <cell r="O1154" t="str">
            <v>SRMC</v>
          </cell>
        </row>
        <row r="1155">
          <cell r="A1155" t="str">
            <v>5-053</v>
          </cell>
          <cell r="B1155" t="str">
            <v>E4-</v>
          </cell>
          <cell r="C1155">
            <v>52</v>
          </cell>
          <cell r="D1155" t="str">
            <v>FS / PE / GENERAL / MTN / SUPPORT MTN JOB</v>
          </cell>
          <cell r="E1155" t="str">
            <v>หัวอัดจารบีแบบตรง</v>
          </cell>
          <cell r="F1155" t="str">
            <v>GREASE NIPPLE</v>
          </cell>
          <cell r="G1155" t="str">
            <v>180  1/4"</v>
          </cell>
          <cell r="H1155">
            <v>7</v>
          </cell>
          <cell r="I1155">
            <v>20</v>
          </cell>
          <cell r="J1155">
            <v>10</v>
          </cell>
          <cell r="K1155" t="str">
            <v>PCS.</v>
          </cell>
          <cell r="L1155" t="str">
            <v>-</v>
          </cell>
          <cell r="M1155" t="str">
            <v>SRIRACHAMONGKOLCHAI CO.,LTD.</v>
          </cell>
          <cell r="N1155" t="str">
            <v>5 Days</v>
          </cell>
          <cell r="O1155" t="str">
            <v>SRMC</v>
          </cell>
        </row>
        <row r="1156">
          <cell r="A1156" t="str">
            <v>5-054</v>
          </cell>
          <cell r="B1156" t="str">
            <v>E4-</v>
          </cell>
          <cell r="C1156">
            <v>52</v>
          </cell>
          <cell r="D1156" t="str">
            <v>FS / PE / GENERAL / MTN / SUPPORT MTN JOB</v>
          </cell>
          <cell r="E1156" t="str">
            <v>หัวอัดจารบีแบบตรง</v>
          </cell>
          <cell r="F1156" t="str">
            <v>GREASE NIPPLE</v>
          </cell>
          <cell r="G1156" t="str">
            <v>3/8" x 10 mm.</v>
          </cell>
          <cell r="H1156">
            <v>4</v>
          </cell>
          <cell r="I1156">
            <v>20</v>
          </cell>
          <cell r="J1156">
            <v>10</v>
          </cell>
          <cell r="K1156" t="str">
            <v>PCS.</v>
          </cell>
          <cell r="L1156" t="str">
            <v>-</v>
          </cell>
          <cell r="M1156" t="str">
            <v>SRIRACHAMONGKOLCHAI CO.,LTD.</v>
          </cell>
          <cell r="N1156" t="str">
            <v>5 Days</v>
          </cell>
          <cell r="O1156" t="str">
            <v>SRMC</v>
          </cell>
        </row>
        <row r="1157">
          <cell r="A1157" t="str">
            <v>5-055</v>
          </cell>
          <cell r="B1157" t="str">
            <v>E4-</v>
          </cell>
          <cell r="C1157">
            <v>52</v>
          </cell>
          <cell r="D1157" t="str">
            <v>FS / PE / GENERAL / MTN / SUPPORT MTN JOB</v>
          </cell>
          <cell r="E1157" t="str">
            <v>หัวอัดจารบี</v>
          </cell>
          <cell r="F1157" t="str">
            <v>GREASE NIPPLE</v>
          </cell>
          <cell r="G1157" t="str">
            <v>450 x 1/8"</v>
          </cell>
          <cell r="H1157">
            <v>5.2</v>
          </cell>
          <cell r="I1157">
            <v>20</v>
          </cell>
          <cell r="J1157">
            <v>10</v>
          </cell>
          <cell r="K1157" t="str">
            <v>PCS.</v>
          </cell>
          <cell r="L1157" t="str">
            <v>-</v>
          </cell>
          <cell r="M1157" t="str">
            <v>SRIRACHAMONGKOLCHAI CO.,LTD.</v>
          </cell>
          <cell r="N1157" t="str">
            <v>5 days</v>
          </cell>
          <cell r="O1157" t="str">
            <v>SRMC</v>
          </cell>
        </row>
        <row r="1158">
          <cell r="A1158" t="str">
            <v>5-056</v>
          </cell>
          <cell r="B1158" t="str">
            <v>E4-</v>
          </cell>
          <cell r="C1158">
            <v>52</v>
          </cell>
          <cell r="D1158" t="str">
            <v>FS / PE / GENERAL / MTN / SUPPORT MTN JOB</v>
          </cell>
          <cell r="E1158" t="str">
            <v>หัวอัดจารบี</v>
          </cell>
          <cell r="F1158" t="str">
            <v>GREASE NIPPLE</v>
          </cell>
          <cell r="G1158" t="str">
            <v>900 x 1/8"</v>
          </cell>
          <cell r="H1158">
            <v>5.2</v>
          </cell>
          <cell r="I1158">
            <v>20</v>
          </cell>
          <cell r="J1158">
            <v>10</v>
          </cell>
          <cell r="K1158" t="str">
            <v>PCS.</v>
          </cell>
          <cell r="L1158" t="str">
            <v>-</v>
          </cell>
          <cell r="M1158" t="str">
            <v>SRIRACHAMONGKOLCHAI CO.,LTD.</v>
          </cell>
          <cell r="N1158" t="str">
            <v>5 days</v>
          </cell>
          <cell r="O1158" t="str">
            <v>SRMC</v>
          </cell>
        </row>
        <row r="1159">
          <cell r="A1159" t="str">
            <v>5-057</v>
          </cell>
          <cell r="B1159" t="str">
            <v>B2-</v>
          </cell>
          <cell r="C1159">
            <v>2</v>
          </cell>
          <cell r="D1159" t="str">
            <v>FS / PE / GENERAL / MTN / SUPPORT MTN JOB</v>
          </cell>
          <cell r="E1159" t="str">
            <v>ล้อหินเครื่องเจียร์แท่น</v>
          </cell>
          <cell r="F1159" t="str">
            <v>GRINDING WHEEL"YELLOW TIGER"</v>
          </cell>
          <cell r="G1159" t="str">
            <v>6" x 3/4" x 1.1/4" A36Q</v>
          </cell>
          <cell r="H1159">
            <v>155</v>
          </cell>
          <cell r="I1159">
            <v>2</v>
          </cell>
          <cell r="J1159">
            <v>1</v>
          </cell>
          <cell r="K1159" t="str">
            <v>PCS.</v>
          </cell>
          <cell r="L1159" t="str">
            <v>YELLOW TIGER</v>
          </cell>
          <cell r="M1159" t="str">
            <v>SRIRACHAMONGKOLCHAI CO.,LTD.</v>
          </cell>
          <cell r="N1159" t="str">
            <v>5 days</v>
          </cell>
          <cell r="O1159" t="str">
            <v>SRMC</v>
          </cell>
        </row>
        <row r="1160">
          <cell r="A1160" t="str">
            <v>5-058</v>
          </cell>
          <cell r="B1160" t="str">
            <v>B2-</v>
          </cell>
          <cell r="C1160">
            <v>2</v>
          </cell>
          <cell r="D1160" t="str">
            <v>FS / PE / GENERAL / MTN / SUPPORT MTN JOB</v>
          </cell>
          <cell r="E1160" t="str">
            <v>ล้อหินเครื่องเจียร์แท่น</v>
          </cell>
          <cell r="F1160" t="str">
            <v>GRINDING WHEEL"YELLOW TIGER"</v>
          </cell>
          <cell r="G1160" t="str">
            <v>6" x 3/4" x 1.1/4" A60J</v>
          </cell>
          <cell r="H1160">
            <v>130</v>
          </cell>
          <cell r="I1160">
            <v>2</v>
          </cell>
          <cell r="J1160">
            <v>1</v>
          </cell>
          <cell r="K1160" t="str">
            <v>PCS.</v>
          </cell>
          <cell r="L1160" t="str">
            <v>YELLOW TIGER</v>
          </cell>
          <cell r="M1160" t="str">
            <v>SRIRACHAMONGKOLCHAI CO.,LTD.</v>
          </cell>
          <cell r="N1160" t="str">
            <v>5 days</v>
          </cell>
          <cell r="O1160" t="str">
            <v>SRMC</v>
          </cell>
        </row>
        <row r="1161">
          <cell r="A1161" t="str">
            <v>5-059</v>
          </cell>
          <cell r="B1161" t="str">
            <v>B2-</v>
          </cell>
          <cell r="C1161">
            <v>2</v>
          </cell>
          <cell r="D1161" t="str">
            <v>FS / PE / GENERAL / MTN / SUPPORT MTN JOB</v>
          </cell>
          <cell r="E1161" t="str">
            <v>ล้อหินเครื่องเจียร์แท่น</v>
          </cell>
          <cell r="F1161" t="str">
            <v>GRINDING WHEEL"YELLOW TIGER"</v>
          </cell>
          <cell r="G1161" t="str">
            <v>6" x 3/4" x 1.1/4" GC100K</v>
          </cell>
          <cell r="H1161">
            <v>230</v>
          </cell>
          <cell r="I1161">
            <v>2</v>
          </cell>
          <cell r="J1161">
            <v>1</v>
          </cell>
          <cell r="K1161" t="str">
            <v>PCS.</v>
          </cell>
          <cell r="L1161" t="str">
            <v>YELLOW TIGER</v>
          </cell>
          <cell r="M1161" t="str">
            <v>SRIRACHAMONGKOLCHAI CO.,LTD.</v>
          </cell>
          <cell r="N1161" t="str">
            <v>5 days</v>
          </cell>
          <cell r="O1161" t="str">
            <v>SRMC</v>
          </cell>
        </row>
        <row r="1162">
          <cell r="A1162" t="str">
            <v>5-060</v>
          </cell>
          <cell r="B1162" t="str">
            <v>E4-</v>
          </cell>
          <cell r="C1162">
            <v>53</v>
          </cell>
          <cell r="D1162" t="str">
            <v>FS / PE / GENERAL / MTN / SUPPORT MTN JOB</v>
          </cell>
          <cell r="E1162" t="str">
            <v>ที่ล๊อคสลิง</v>
          </cell>
          <cell r="F1162" t="str">
            <v>GRIP SLING</v>
          </cell>
          <cell r="G1162" t="str">
            <v>1/8"</v>
          </cell>
          <cell r="H1162">
            <v>5</v>
          </cell>
          <cell r="I1162">
            <v>50</v>
          </cell>
          <cell r="J1162">
            <v>5</v>
          </cell>
          <cell r="K1162" t="str">
            <v>PCS.</v>
          </cell>
          <cell r="L1162" t="str">
            <v>-</v>
          </cell>
          <cell r="M1162" t="str">
            <v>SRIRACHAMONGKOLCHAI CO.,LTD.</v>
          </cell>
          <cell r="N1162" t="str">
            <v>5 days</v>
          </cell>
          <cell r="O1162" t="str">
            <v>SRMC</v>
          </cell>
        </row>
        <row r="1163">
          <cell r="A1163" t="str">
            <v>5-061</v>
          </cell>
          <cell r="B1163" t="str">
            <v>E4-</v>
          </cell>
          <cell r="C1163">
            <v>53</v>
          </cell>
          <cell r="D1163" t="str">
            <v>FS / PE / GENERAL / MTN / SUPPORT MTN JOB</v>
          </cell>
          <cell r="E1163" t="str">
            <v>ที่ล๊อคสลิง</v>
          </cell>
          <cell r="F1163" t="str">
            <v>GRIP SLING</v>
          </cell>
          <cell r="G1163" t="str">
            <v>3/16"</v>
          </cell>
          <cell r="H1163">
            <v>6</v>
          </cell>
          <cell r="I1163">
            <v>30</v>
          </cell>
          <cell r="J1163">
            <v>5</v>
          </cell>
          <cell r="K1163" t="str">
            <v>PCS.</v>
          </cell>
          <cell r="L1163" t="str">
            <v>-</v>
          </cell>
          <cell r="M1163" t="str">
            <v>SRIRACHAMONGKOLCHAI CO.,LTD.</v>
          </cell>
          <cell r="N1163" t="str">
            <v>5 days</v>
          </cell>
          <cell r="O1163" t="str">
            <v>SRMC</v>
          </cell>
        </row>
        <row r="1164">
          <cell r="A1164" t="str">
            <v>5-062</v>
          </cell>
          <cell r="B1164" t="str">
            <v>E4-</v>
          </cell>
          <cell r="C1164">
            <v>53</v>
          </cell>
          <cell r="D1164" t="str">
            <v>FS / PE / GENERAL / MTN / SUPPORT MTN JOB</v>
          </cell>
          <cell r="E1164" t="str">
            <v>ที่ล๊อคสลิง</v>
          </cell>
          <cell r="F1164" t="str">
            <v>GRIP SLING</v>
          </cell>
          <cell r="G1164" t="str">
            <v>1/4"</v>
          </cell>
          <cell r="H1164">
            <v>7</v>
          </cell>
          <cell r="I1164">
            <v>30</v>
          </cell>
          <cell r="J1164">
            <v>5</v>
          </cell>
          <cell r="K1164" t="str">
            <v>PCS.</v>
          </cell>
          <cell r="L1164" t="str">
            <v>-</v>
          </cell>
          <cell r="M1164" t="str">
            <v>SRIRACHAMONGKOLCHAI CO.,LTD.</v>
          </cell>
          <cell r="N1164" t="str">
            <v>5 days</v>
          </cell>
          <cell r="O1164" t="str">
            <v>SRMC</v>
          </cell>
        </row>
        <row r="1165">
          <cell r="A1165" t="str">
            <v>5-063</v>
          </cell>
          <cell r="B1165" t="str">
            <v>E4-</v>
          </cell>
          <cell r="C1165">
            <v>54</v>
          </cell>
          <cell r="D1165" t="str">
            <v>FS / PE / GENERAL / MTN / SUPPORT MTN JOB</v>
          </cell>
          <cell r="E1165" t="str">
            <v>ที่ล๊อคสลิง</v>
          </cell>
          <cell r="F1165" t="str">
            <v>GRIP SLING</v>
          </cell>
          <cell r="G1165" t="str">
            <v>5/16"</v>
          </cell>
          <cell r="H1165">
            <v>8</v>
          </cell>
          <cell r="I1165">
            <v>30</v>
          </cell>
          <cell r="J1165">
            <v>5</v>
          </cell>
          <cell r="K1165" t="str">
            <v>PCS.</v>
          </cell>
          <cell r="L1165" t="str">
            <v>-</v>
          </cell>
          <cell r="M1165" t="str">
            <v>SRIRACHAMONGKOLCHAI CO.,LTD.</v>
          </cell>
          <cell r="N1165" t="str">
            <v>5 days</v>
          </cell>
          <cell r="O1165" t="str">
            <v>SRMC</v>
          </cell>
        </row>
        <row r="1166">
          <cell r="A1166" t="str">
            <v>5-064</v>
          </cell>
          <cell r="B1166" t="str">
            <v>E4-</v>
          </cell>
          <cell r="C1166">
            <v>54</v>
          </cell>
          <cell r="D1166" t="str">
            <v>FS / PE / GENERAL / MTN / SUPPORT MTN JOB</v>
          </cell>
          <cell r="E1166" t="str">
            <v>ที่ล๊อคสลิง</v>
          </cell>
          <cell r="F1166" t="str">
            <v>GRIP SLING</v>
          </cell>
          <cell r="G1166" t="str">
            <v>3/8"</v>
          </cell>
          <cell r="H1166">
            <v>9</v>
          </cell>
          <cell r="I1166">
            <v>30</v>
          </cell>
          <cell r="J1166">
            <v>5</v>
          </cell>
          <cell r="K1166" t="str">
            <v>PCS.</v>
          </cell>
          <cell r="L1166" t="str">
            <v>-</v>
          </cell>
          <cell r="M1166" t="str">
            <v>SRIRACHAMONGKOLCHAI CO.,LTD.</v>
          </cell>
          <cell r="N1166" t="str">
            <v>5 days</v>
          </cell>
          <cell r="O1166" t="str">
            <v>SRMC</v>
          </cell>
        </row>
        <row r="1167">
          <cell r="A1167" t="str">
            <v>5-065</v>
          </cell>
          <cell r="B1167" t="str">
            <v>B2-</v>
          </cell>
          <cell r="C1167">
            <v>2</v>
          </cell>
          <cell r="D1167" t="str">
            <v>FS / PE / GENERAL / MTN / SUPPORT MTN JOB</v>
          </cell>
          <cell r="E1167" t="str">
            <v>ที่ดูดน้ำมันขนาดเล็ก</v>
          </cell>
          <cell r="F1167" t="str">
            <v>HAND PUMP</v>
          </cell>
          <cell r="G1167" t="str">
            <v>MP-909 / SMALL</v>
          </cell>
          <cell r="H1167">
            <v>35</v>
          </cell>
          <cell r="I1167">
            <v>5</v>
          </cell>
          <cell r="J1167">
            <v>2</v>
          </cell>
          <cell r="K1167" t="str">
            <v>PCS.</v>
          </cell>
          <cell r="L1167" t="str">
            <v>-</v>
          </cell>
          <cell r="M1167" t="str">
            <v>SRIRACHAMONGKOLCHAI CO.,LTD.</v>
          </cell>
          <cell r="N1167" t="str">
            <v>5 days</v>
          </cell>
          <cell r="O1167" t="str">
            <v>SRMC</v>
          </cell>
        </row>
        <row r="1168">
          <cell r="A1168" t="str">
            <v>5-066</v>
          </cell>
          <cell r="B1168" t="str">
            <v>A2-</v>
          </cell>
          <cell r="C1168">
            <v>1</v>
          </cell>
          <cell r="D1168" t="str">
            <v>FS / PE / GENERAL / MTN / SUPPORT MTN JOB</v>
          </cell>
          <cell r="E1168" t="str">
            <v>ดอกต๊าฟชุด</v>
          </cell>
          <cell r="F1168" t="str">
            <v>HAND TAP HSS "WARRIOR"</v>
          </cell>
          <cell r="G1168" t="str">
            <v>M4 x 0.7</v>
          </cell>
          <cell r="H1168">
            <v>190</v>
          </cell>
          <cell r="I1168">
            <v>5</v>
          </cell>
          <cell r="J1168">
            <v>2</v>
          </cell>
          <cell r="K1168" t="str">
            <v>Sets</v>
          </cell>
          <cell r="L1168" t="str">
            <v>WARRIOR</v>
          </cell>
          <cell r="M1168" t="str">
            <v>SRIRACHAMONGKOLCHAI CO.,LTD.</v>
          </cell>
          <cell r="N1168" t="str">
            <v>5 Days</v>
          </cell>
          <cell r="O1168" t="str">
            <v>SRMC</v>
          </cell>
        </row>
        <row r="1169">
          <cell r="A1169" t="str">
            <v>5-067</v>
          </cell>
          <cell r="B1169" t="str">
            <v>A2-</v>
          </cell>
          <cell r="C1169">
            <v>1</v>
          </cell>
          <cell r="D1169" t="str">
            <v>FS / PE / GENERAL / MTN / SUPPORT MTN JOB</v>
          </cell>
          <cell r="E1169" t="str">
            <v>ดอกต๊าฟชุด</v>
          </cell>
          <cell r="F1169" t="str">
            <v>HAND TAP HSS "WARRIOR"</v>
          </cell>
          <cell r="G1169" t="str">
            <v>M5 x 0.8</v>
          </cell>
          <cell r="H1169">
            <v>220</v>
          </cell>
          <cell r="I1169">
            <v>5</v>
          </cell>
          <cell r="J1169">
            <v>2</v>
          </cell>
          <cell r="K1169" t="str">
            <v>Sets</v>
          </cell>
          <cell r="L1169" t="str">
            <v>WARRIOR</v>
          </cell>
          <cell r="M1169" t="str">
            <v>SRIRACHAMONGKOLCHAI CO.,LTD.</v>
          </cell>
          <cell r="N1169" t="str">
            <v>5 Days</v>
          </cell>
          <cell r="O1169" t="str">
            <v>SRMC</v>
          </cell>
        </row>
        <row r="1170">
          <cell r="A1170" t="str">
            <v>5-068</v>
          </cell>
          <cell r="B1170" t="str">
            <v>A2-</v>
          </cell>
          <cell r="C1170">
            <v>1</v>
          </cell>
          <cell r="D1170" t="str">
            <v>FS / PE / GENERAL / MTN / SUPPORT MTN JOB</v>
          </cell>
          <cell r="E1170" t="str">
            <v>ดอกต๊าปชุด</v>
          </cell>
          <cell r="F1170" t="str">
            <v>HAND TAP HSS "WARRIOR"</v>
          </cell>
          <cell r="G1170" t="str">
            <v>M6 x1.0</v>
          </cell>
          <cell r="H1170">
            <v>220</v>
          </cell>
          <cell r="I1170">
            <v>5</v>
          </cell>
          <cell r="J1170">
            <v>2</v>
          </cell>
          <cell r="K1170" t="str">
            <v>Sets</v>
          </cell>
          <cell r="L1170" t="str">
            <v>WARRIOR</v>
          </cell>
          <cell r="M1170" t="str">
            <v>SRIRACHAMONGKOLCHAI CO.,LTD.</v>
          </cell>
          <cell r="N1170" t="str">
            <v>5 Days</v>
          </cell>
          <cell r="O1170" t="str">
            <v>SRMC</v>
          </cell>
        </row>
        <row r="1171">
          <cell r="A1171" t="str">
            <v>5-069</v>
          </cell>
          <cell r="B1171" t="str">
            <v>A2-</v>
          </cell>
          <cell r="C1171">
            <v>1</v>
          </cell>
          <cell r="D1171" t="str">
            <v>FS / PE / GENERAL / MTN / SUPPORT MTN JOB</v>
          </cell>
          <cell r="E1171" t="str">
            <v>ดอกต๊าปชุด</v>
          </cell>
          <cell r="F1171" t="str">
            <v>HAND TAP HSS "WARRIOR"</v>
          </cell>
          <cell r="G1171" t="str">
            <v>M10 x1.25</v>
          </cell>
          <cell r="H1171" t="str">
            <v>-</v>
          </cell>
          <cell r="I1171">
            <v>3</v>
          </cell>
          <cell r="J1171">
            <v>1</v>
          </cell>
          <cell r="K1171" t="str">
            <v>Sets</v>
          </cell>
          <cell r="L1171" t="str">
            <v>WARRIOR</v>
          </cell>
          <cell r="M1171" t="str">
            <v>SRIRACHAMONGKOLCHAI CO.,LTD.</v>
          </cell>
          <cell r="N1171" t="str">
            <v>5 Days</v>
          </cell>
          <cell r="O1171" t="str">
            <v>SRMC</v>
          </cell>
        </row>
        <row r="1172">
          <cell r="A1172" t="str">
            <v>5-070</v>
          </cell>
          <cell r="B1172" t="str">
            <v>A2-</v>
          </cell>
          <cell r="C1172">
            <v>1</v>
          </cell>
          <cell r="D1172" t="str">
            <v>FS / PE / GENERAL / MTN / SUPPORT MTN JOB</v>
          </cell>
          <cell r="E1172" t="str">
            <v>ดอกต๊าปชุด</v>
          </cell>
          <cell r="F1172" t="str">
            <v>HAND TAP HSS "WARRIOR"</v>
          </cell>
          <cell r="G1172" t="str">
            <v>M10 x1.5</v>
          </cell>
          <cell r="H1172">
            <v>260</v>
          </cell>
          <cell r="I1172">
            <v>3</v>
          </cell>
          <cell r="J1172">
            <v>1</v>
          </cell>
          <cell r="K1172" t="str">
            <v>Sets</v>
          </cell>
          <cell r="L1172" t="str">
            <v>WARRIOR</v>
          </cell>
          <cell r="M1172" t="str">
            <v>SRIRACHAMONGKOLCHAI CO.,LTD.</v>
          </cell>
          <cell r="N1172" t="str">
            <v>5 Days</v>
          </cell>
          <cell r="O1172" t="str">
            <v>SRMC</v>
          </cell>
        </row>
        <row r="1173">
          <cell r="A1173" t="str">
            <v>5-071</v>
          </cell>
          <cell r="B1173" t="str">
            <v>A2-</v>
          </cell>
          <cell r="C1173">
            <v>1</v>
          </cell>
          <cell r="D1173" t="str">
            <v>FS / PE / GENERAL / MTN / SUPPORT MTN JOB</v>
          </cell>
          <cell r="E1173" t="str">
            <v>ดอกต๊าปชุด</v>
          </cell>
          <cell r="F1173" t="str">
            <v>HAND TAP HSS "WARRIOR"</v>
          </cell>
          <cell r="G1173" t="str">
            <v>M12*1.25</v>
          </cell>
          <cell r="H1173" t="str">
            <v>-</v>
          </cell>
          <cell r="I1173">
            <v>3</v>
          </cell>
          <cell r="J1173">
            <v>1</v>
          </cell>
          <cell r="K1173" t="str">
            <v>Sets</v>
          </cell>
          <cell r="L1173" t="str">
            <v>WARRIOR</v>
          </cell>
          <cell r="M1173" t="str">
            <v>SRIRACHAMONGKOLCHAI CO.,LTD.</v>
          </cell>
          <cell r="N1173" t="str">
            <v>5 Days</v>
          </cell>
          <cell r="O1173" t="str">
            <v>SRMC</v>
          </cell>
        </row>
        <row r="1174">
          <cell r="A1174" t="str">
            <v>5-072</v>
          </cell>
          <cell r="B1174" t="str">
            <v>E3-</v>
          </cell>
          <cell r="C1174">
            <v>1</v>
          </cell>
          <cell r="D1174" t="str">
            <v>FS / PE / GENERAL / MTN / SUPPORT MTN JOB</v>
          </cell>
          <cell r="E1174" t="str">
            <v>ดอกสว่านไฮสปีด เจาะเหล็ก ก้านตรง</v>
          </cell>
          <cell r="F1174" t="str">
            <v>HSS DRILL "PTD"</v>
          </cell>
          <cell r="G1174" t="str">
            <v>2.2 mm./ 2AB</v>
          </cell>
          <cell r="H1174">
            <v>20</v>
          </cell>
          <cell r="I1174">
            <v>30</v>
          </cell>
          <cell r="J1174">
            <v>10</v>
          </cell>
          <cell r="K1174" t="str">
            <v>PCS.</v>
          </cell>
          <cell r="L1174" t="str">
            <v>Precision</v>
          </cell>
          <cell r="M1174" t="str">
            <v>C. DUREON MACHINE &amp; TOOLS CO.,LTD.</v>
          </cell>
          <cell r="N1174" t="str">
            <v>5 days</v>
          </cell>
          <cell r="O1174" t="str">
            <v>CMTC</v>
          </cell>
        </row>
        <row r="1175">
          <cell r="A1175" t="str">
            <v>5-073</v>
          </cell>
          <cell r="B1175" t="str">
            <v>E3-</v>
          </cell>
          <cell r="C1175">
            <v>1</v>
          </cell>
          <cell r="D1175" t="str">
            <v>FS / PE / GENERAL / MTN / SUPPORT MTN JOB</v>
          </cell>
          <cell r="E1175" t="str">
            <v>ดอกสว่านไฮสปีด เจาะเหล็ก ก้านตรง</v>
          </cell>
          <cell r="F1175" t="str">
            <v>HSS DRILL "NACHI"</v>
          </cell>
          <cell r="G1175" t="str">
            <v>2.5 mm./ List 500</v>
          </cell>
          <cell r="H1175">
            <v>22.8</v>
          </cell>
          <cell r="I1175">
            <v>50</v>
          </cell>
          <cell r="J1175">
            <v>20</v>
          </cell>
          <cell r="K1175" t="str">
            <v>PCS.</v>
          </cell>
          <cell r="L1175" t="str">
            <v>NACHI</v>
          </cell>
          <cell r="M1175" t="str">
            <v>KRIENG THAI WATANA CO.,LTD.</v>
          </cell>
          <cell r="N1175" t="str">
            <v>5 days</v>
          </cell>
          <cell r="O1175" t="str">
            <v>KTWC</v>
          </cell>
        </row>
        <row r="1176">
          <cell r="A1176" t="str">
            <v>5-074</v>
          </cell>
          <cell r="B1176" t="str">
            <v>E3-</v>
          </cell>
          <cell r="C1176">
            <v>2</v>
          </cell>
          <cell r="D1176" t="str">
            <v>FS / PE / GENERAL / MTN / SUPPORT MTN JOB</v>
          </cell>
          <cell r="E1176" t="str">
            <v>ดอกสว่านไฮสปีด เจาะเหล็ก ก้านตรง</v>
          </cell>
          <cell r="F1176" t="str">
            <v>HSS DRILL "GUHRING"</v>
          </cell>
          <cell r="G1176" t="str">
            <v>3.0 mm./ TYPE N</v>
          </cell>
          <cell r="H1176">
            <v>19</v>
          </cell>
          <cell r="I1176">
            <v>150</v>
          </cell>
          <cell r="J1176">
            <v>50</v>
          </cell>
          <cell r="K1176" t="str">
            <v>PCS.</v>
          </cell>
          <cell r="L1176" t="str">
            <v>GUHRING</v>
          </cell>
          <cell r="M1176" t="str">
            <v>GUECRING (THAILAND) CO.,LTD.</v>
          </cell>
          <cell r="N1176" t="str">
            <v>5 days</v>
          </cell>
          <cell r="O1176" t="str">
            <v>GRTC</v>
          </cell>
        </row>
        <row r="1177">
          <cell r="A1177" t="str">
            <v>5-075</v>
          </cell>
          <cell r="B1177" t="str">
            <v>E3-</v>
          </cell>
          <cell r="C1177">
            <v>2</v>
          </cell>
          <cell r="D1177" t="str">
            <v>FS / PE / GENERAL / MTN / SUPPORT MTN JOB</v>
          </cell>
          <cell r="E1177" t="str">
            <v>ดอกสว่านไฮสปีด เจาะเหล็ก ก้านตรง</v>
          </cell>
          <cell r="F1177" t="str">
            <v>HSS DRILL "NACHI"</v>
          </cell>
          <cell r="G1177" t="str">
            <v>3.2 mm./ List 500</v>
          </cell>
          <cell r="H1177">
            <v>22.8</v>
          </cell>
          <cell r="I1177">
            <v>50</v>
          </cell>
          <cell r="J1177">
            <v>10</v>
          </cell>
          <cell r="K1177" t="str">
            <v>PCS.</v>
          </cell>
          <cell r="L1177" t="str">
            <v>NACHI</v>
          </cell>
          <cell r="M1177" t="str">
            <v>KRIENG THAI WATANA CO.,LTD.</v>
          </cell>
          <cell r="N1177" t="str">
            <v>5 days</v>
          </cell>
          <cell r="O1177" t="str">
            <v>KTWC</v>
          </cell>
        </row>
        <row r="1178">
          <cell r="A1178" t="str">
            <v>5-076</v>
          </cell>
          <cell r="B1178" t="str">
            <v>E3-</v>
          </cell>
          <cell r="C1178">
            <v>2</v>
          </cell>
          <cell r="D1178" t="str">
            <v>FS / PE / GENERAL / MTN / SUPPORT MTN JOB</v>
          </cell>
          <cell r="E1178" t="str">
            <v>ดอกสว่านไฮสปีด เจาะเหล็ก ก้านตรง</v>
          </cell>
          <cell r="F1178" t="str">
            <v>HSS DRILL "NACHI"</v>
          </cell>
          <cell r="G1178" t="str">
            <v>3.3 mm./ List 500</v>
          </cell>
          <cell r="H1178">
            <v>22.6</v>
          </cell>
          <cell r="I1178">
            <v>30</v>
          </cell>
          <cell r="J1178">
            <v>10</v>
          </cell>
          <cell r="K1178" t="str">
            <v>PCS.</v>
          </cell>
          <cell r="L1178" t="str">
            <v>NACHI</v>
          </cell>
          <cell r="M1178" t="str">
            <v>GEMINI (TAHILAND) CO.,LTD</v>
          </cell>
          <cell r="N1178" t="str">
            <v>5 days</v>
          </cell>
          <cell r="O1178" t="str">
            <v>GMNT</v>
          </cell>
        </row>
        <row r="1179">
          <cell r="A1179" t="str">
            <v>5-077</v>
          </cell>
          <cell r="B1179" t="str">
            <v>E3-</v>
          </cell>
          <cell r="C1179">
            <v>2</v>
          </cell>
          <cell r="D1179" t="str">
            <v>FS / PE / GENERAL / MTN / SUPPORT MTN JOB</v>
          </cell>
          <cell r="E1179" t="str">
            <v>ดอกสว่านไฮสปีด เจาะเหล็ก ก้านตรง</v>
          </cell>
          <cell r="F1179" t="str">
            <v>HSS DRILL "NACHI"</v>
          </cell>
          <cell r="G1179" t="str">
            <v>3.4 mm./ List 500</v>
          </cell>
          <cell r="H1179">
            <v>24</v>
          </cell>
          <cell r="I1179">
            <v>30</v>
          </cell>
          <cell r="J1179">
            <v>10</v>
          </cell>
          <cell r="K1179" t="str">
            <v>PCS.</v>
          </cell>
          <cell r="L1179" t="str">
            <v>NACHI</v>
          </cell>
          <cell r="M1179" t="str">
            <v>GEMINI (TAHILAND) CO.,LTD</v>
          </cell>
          <cell r="N1179" t="str">
            <v>5 days</v>
          </cell>
          <cell r="O1179" t="str">
            <v>GMNT</v>
          </cell>
        </row>
        <row r="1180">
          <cell r="A1180" t="str">
            <v>5-078</v>
          </cell>
          <cell r="B1180" t="str">
            <v>E3-</v>
          </cell>
          <cell r="C1180">
            <v>3</v>
          </cell>
          <cell r="D1180" t="str">
            <v>FS / PE / GENERAL / MTN / SUPPORT ALL SECTION</v>
          </cell>
          <cell r="E1180" t="str">
            <v>ดอกสว่านไฮสปีด เจาะเหล็ก ก้านตรง</v>
          </cell>
          <cell r="F1180" t="str">
            <v>HSS DRILL "GUHRING"</v>
          </cell>
          <cell r="G1180" t="str">
            <v>3.5 mm./ TYPE N</v>
          </cell>
          <cell r="H1180">
            <v>22</v>
          </cell>
          <cell r="I1180">
            <v>150</v>
          </cell>
          <cell r="J1180">
            <v>30</v>
          </cell>
          <cell r="K1180" t="str">
            <v>PCS.</v>
          </cell>
          <cell r="L1180" t="str">
            <v>GUHRING</v>
          </cell>
          <cell r="M1180" t="str">
            <v>GUECRING (THAILAND) CO.,LTD.</v>
          </cell>
          <cell r="N1180" t="str">
            <v>5 days</v>
          </cell>
          <cell r="O1180" t="str">
            <v>GRTC</v>
          </cell>
        </row>
        <row r="1181">
          <cell r="A1181" t="str">
            <v>5-079</v>
          </cell>
          <cell r="B1181" t="str">
            <v>E3-</v>
          </cell>
          <cell r="C1181">
            <v>3</v>
          </cell>
          <cell r="D1181" t="str">
            <v>FS / PE / GENERAL / MTN / SUPPORT MTN JOB</v>
          </cell>
          <cell r="E1181" t="str">
            <v>ดอกสว่านไฮสปีด เจาะเหล็ก ก้านตรง</v>
          </cell>
          <cell r="F1181" t="str">
            <v>HSS DRILL "NACHI"</v>
          </cell>
          <cell r="G1181" t="str">
            <v>4.0 mm./ List 500</v>
          </cell>
          <cell r="H1181">
            <v>25</v>
          </cell>
          <cell r="I1181">
            <v>50</v>
          </cell>
          <cell r="J1181">
            <v>20</v>
          </cell>
          <cell r="K1181" t="str">
            <v>PCS.</v>
          </cell>
          <cell r="L1181" t="str">
            <v>NACHI</v>
          </cell>
          <cell r="M1181" t="str">
            <v>FACTORY MAX CO.,LTD.</v>
          </cell>
          <cell r="N1181" t="str">
            <v>5 days</v>
          </cell>
          <cell r="O1181" t="str">
            <v>FMCL</v>
          </cell>
        </row>
        <row r="1182">
          <cell r="A1182" t="str">
            <v>5-080</v>
          </cell>
          <cell r="B1182" t="str">
            <v>E3-</v>
          </cell>
          <cell r="C1182">
            <v>3</v>
          </cell>
          <cell r="D1182" t="str">
            <v>FS / PE / GENERAL / MTN / SUPPORT MTN JOB</v>
          </cell>
          <cell r="E1182" t="str">
            <v>ดอกสว่านไฮสปีด เจาะเหล็ก ก้านตรง</v>
          </cell>
          <cell r="F1182" t="str">
            <v>HSS DRILL "NACHI"</v>
          </cell>
          <cell r="G1182" t="str">
            <v>4.2 mm./ List 500</v>
          </cell>
          <cell r="H1182">
            <v>30.78</v>
          </cell>
          <cell r="I1182">
            <v>50</v>
          </cell>
          <cell r="J1182">
            <v>20</v>
          </cell>
          <cell r="K1182" t="str">
            <v>PCS.</v>
          </cell>
          <cell r="L1182" t="str">
            <v>NACHI</v>
          </cell>
          <cell r="M1182" t="str">
            <v>KRIENG THAI WATANA CO.,LTD.</v>
          </cell>
          <cell r="N1182" t="str">
            <v>5 days</v>
          </cell>
          <cell r="O1182" t="str">
            <v>KTWC</v>
          </cell>
        </row>
        <row r="1183">
          <cell r="A1183" t="str">
            <v>5-081</v>
          </cell>
          <cell r="B1183" t="str">
            <v>E3-</v>
          </cell>
          <cell r="C1183">
            <v>4</v>
          </cell>
          <cell r="D1183" t="str">
            <v>FS / PE / GENERAL / MTN / SUPPORT MTN JOB</v>
          </cell>
          <cell r="E1183" t="str">
            <v>ดอกสว่านไฮสปีด เจาะเหล็ก ก้านตรง</v>
          </cell>
          <cell r="F1183" t="str">
            <v>HSS DRILL "NACHI"</v>
          </cell>
          <cell r="G1183" t="str">
            <v xml:space="preserve">4.5 mm./ List 500  </v>
          </cell>
          <cell r="H1183">
            <v>30</v>
          </cell>
          <cell r="I1183">
            <v>50</v>
          </cell>
          <cell r="J1183">
            <v>20</v>
          </cell>
          <cell r="K1183" t="str">
            <v>PCS.</v>
          </cell>
          <cell r="L1183" t="str">
            <v>NACHI</v>
          </cell>
          <cell r="M1183" t="str">
            <v>FACTORY MAX CO.,LTD.</v>
          </cell>
          <cell r="N1183" t="str">
            <v>5 days</v>
          </cell>
          <cell r="O1183" t="str">
            <v>FMCL</v>
          </cell>
        </row>
        <row r="1184">
          <cell r="A1184" t="str">
            <v>5-082</v>
          </cell>
          <cell r="B1184" t="str">
            <v>E3-</v>
          </cell>
          <cell r="C1184">
            <v>4</v>
          </cell>
          <cell r="D1184" t="str">
            <v>FS / PE / GENERAL / MTN / SUPPORT MTN JOB</v>
          </cell>
          <cell r="E1184" t="str">
            <v>ดอกสว่านไฮสปีด เจาะเหล็ก ก้านตรง</v>
          </cell>
          <cell r="F1184" t="str">
            <v>HSS DRILL "NACHI"</v>
          </cell>
          <cell r="G1184" t="str">
            <v>5.0 mm./ List 500</v>
          </cell>
          <cell r="H1184">
            <v>37.049999999999997</v>
          </cell>
          <cell r="I1184">
            <v>50</v>
          </cell>
          <cell r="J1184">
            <v>20</v>
          </cell>
          <cell r="K1184" t="str">
            <v>PCS.</v>
          </cell>
          <cell r="L1184" t="str">
            <v>NACHI</v>
          </cell>
          <cell r="M1184" t="str">
            <v>FACTORY MAX CO.,LTD.</v>
          </cell>
          <cell r="N1184" t="str">
            <v>5 days</v>
          </cell>
          <cell r="O1184" t="str">
            <v>FMCL</v>
          </cell>
        </row>
        <row r="1185">
          <cell r="A1185" t="str">
            <v>5-083</v>
          </cell>
          <cell r="B1185" t="str">
            <v>E3-</v>
          </cell>
          <cell r="C1185">
            <v>4</v>
          </cell>
          <cell r="D1185" t="str">
            <v>FS / PE / GENERAL / MTN / SUPPORT MTN JOB</v>
          </cell>
          <cell r="E1185" t="str">
            <v>ดอกสว่านไฮสปีด เจาะเหล็ก ก้านตรง</v>
          </cell>
          <cell r="F1185" t="str">
            <v>HSS DRILL "NACHI"</v>
          </cell>
          <cell r="G1185" t="str">
            <v>5.2 mm./ List 500</v>
          </cell>
          <cell r="H1185">
            <v>42.18</v>
          </cell>
          <cell r="I1185">
            <v>30</v>
          </cell>
          <cell r="J1185">
            <v>5</v>
          </cell>
          <cell r="K1185" t="str">
            <v>PCS.</v>
          </cell>
          <cell r="L1185" t="str">
            <v>NACHI</v>
          </cell>
          <cell r="M1185" t="str">
            <v>FACTORY MAX CO.,LTD.</v>
          </cell>
          <cell r="N1185" t="str">
            <v>5 days</v>
          </cell>
          <cell r="O1185" t="str">
            <v>FMCL</v>
          </cell>
        </row>
        <row r="1186">
          <cell r="A1186" t="str">
            <v>5-084</v>
          </cell>
          <cell r="B1186" t="str">
            <v>E3-</v>
          </cell>
          <cell r="C1186">
            <v>5</v>
          </cell>
          <cell r="D1186" t="str">
            <v>FS / PE / GENERAL / MTN / SUPPORT MTN JOB</v>
          </cell>
          <cell r="E1186" t="str">
            <v>ดอกสว่านไฮสปีด เจาะเหล็ก ก้านตรง</v>
          </cell>
          <cell r="F1186" t="str">
            <v>HSS DRILL "NACHI"</v>
          </cell>
          <cell r="G1186" t="str">
            <v>5.5 mm./ List 500</v>
          </cell>
          <cell r="H1186">
            <v>43.199999999999996</v>
          </cell>
          <cell r="I1186">
            <v>30</v>
          </cell>
          <cell r="J1186">
            <v>10</v>
          </cell>
          <cell r="K1186" t="str">
            <v>PCS.</v>
          </cell>
          <cell r="L1186" t="str">
            <v>NACHI</v>
          </cell>
          <cell r="M1186" t="str">
            <v>KRIENG THAI WATANA CO.,LTD.</v>
          </cell>
          <cell r="N1186" t="str">
            <v>5 days</v>
          </cell>
          <cell r="O1186" t="str">
            <v>KTWC</v>
          </cell>
        </row>
        <row r="1187">
          <cell r="A1187" t="str">
            <v>5-085</v>
          </cell>
          <cell r="B1187" t="str">
            <v>E3-</v>
          </cell>
          <cell r="C1187">
            <v>5</v>
          </cell>
          <cell r="D1187" t="str">
            <v>FS / PE / GENERAL / MTN / SUPPORT MTN JOB</v>
          </cell>
          <cell r="E1187" t="str">
            <v>ดอกสว่านไฮสปีด เจาะเหล็ก ก้านตรง</v>
          </cell>
          <cell r="F1187" t="str">
            <v>HSS DRILL "NACHI"</v>
          </cell>
          <cell r="G1187" t="str">
            <v>6.0 mm./ List 500</v>
          </cell>
          <cell r="H1187">
            <v>47.31</v>
          </cell>
          <cell r="I1187">
            <v>50</v>
          </cell>
          <cell r="J1187">
            <v>10</v>
          </cell>
          <cell r="K1187" t="str">
            <v>PCS.</v>
          </cell>
          <cell r="L1187" t="str">
            <v>NACHI</v>
          </cell>
          <cell r="M1187" t="str">
            <v>KRIENG THAI WATANA CO.,LTD.</v>
          </cell>
          <cell r="N1187" t="str">
            <v>5 days</v>
          </cell>
          <cell r="O1187" t="str">
            <v>KTWC</v>
          </cell>
        </row>
        <row r="1188">
          <cell r="A1188" t="str">
            <v>5-086</v>
          </cell>
          <cell r="B1188" t="str">
            <v>E3-</v>
          </cell>
          <cell r="C1188">
            <v>5</v>
          </cell>
          <cell r="D1188" t="str">
            <v>FS / PE / GENERAL / MTN / SUPPORT MTN JOB</v>
          </cell>
          <cell r="E1188" t="str">
            <v>ดอกสว่านไฮสปีด เจาะเหล็ก ก้านตรง</v>
          </cell>
          <cell r="F1188" t="str">
            <v>HSS DRILL "NACHI"</v>
          </cell>
          <cell r="G1188" t="str">
            <v xml:space="preserve">1/4"(6.35 mm.)    </v>
          </cell>
          <cell r="H1188">
            <v>45.36</v>
          </cell>
          <cell r="I1188">
            <v>20</v>
          </cell>
          <cell r="J1188">
            <v>5</v>
          </cell>
          <cell r="K1188" t="str">
            <v>PCS.</v>
          </cell>
          <cell r="L1188" t="str">
            <v>NACHI</v>
          </cell>
          <cell r="M1188" t="str">
            <v>KRIENG THAI WATANA CO.,LTD.</v>
          </cell>
          <cell r="N1188" t="str">
            <v>5 days</v>
          </cell>
          <cell r="O1188" t="str">
            <v>KTWC</v>
          </cell>
        </row>
        <row r="1189">
          <cell r="A1189" t="str">
            <v>5-087</v>
          </cell>
          <cell r="B1189" t="str">
            <v>E3-</v>
          </cell>
          <cell r="C1189">
            <v>6</v>
          </cell>
          <cell r="D1189" t="str">
            <v>FS / PE / GENERAL / MTN / SUPPORT MTN JOB</v>
          </cell>
          <cell r="E1189" t="str">
            <v>ดอกสว่านไฮสปีด เจาะเหล็ก ก้านตรง</v>
          </cell>
          <cell r="F1189" t="str">
            <v>HSS DRILL "NACHI"</v>
          </cell>
          <cell r="G1189" t="str">
            <v>6.5 mm./ List 500</v>
          </cell>
          <cell r="H1189">
            <v>52.38</v>
          </cell>
          <cell r="I1189">
            <v>50</v>
          </cell>
          <cell r="J1189">
            <v>10</v>
          </cell>
          <cell r="K1189" t="str">
            <v>PCS.</v>
          </cell>
          <cell r="L1189" t="str">
            <v>NACHI</v>
          </cell>
          <cell r="M1189" t="str">
            <v>KRIENG THAI WATANA CO.,LTD.</v>
          </cell>
          <cell r="N1189" t="str">
            <v>5 days</v>
          </cell>
          <cell r="O1189" t="str">
            <v>KTWC</v>
          </cell>
        </row>
        <row r="1190">
          <cell r="A1190" t="str">
            <v>5-088</v>
          </cell>
          <cell r="B1190" t="str">
            <v>E3-</v>
          </cell>
          <cell r="C1190">
            <v>6</v>
          </cell>
          <cell r="D1190" t="str">
            <v>FS / PE / GENERAL / MTN / SUPPORT MTN JOB</v>
          </cell>
          <cell r="E1190" t="str">
            <v>ดอกสว่านไฮสปีด เจาะเหล็ก ก้านตรง</v>
          </cell>
          <cell r="F1190" t="str">
            <v>HSS DRILL "NACHI"</v>
          </cell>
          <cell r="G1190" t="str">
            <v>6.8 mm./ List 500</v>
          </cell>
          <cell r="H1190">
            <v>54</v>
          </cell>
          <cell r="I1190">
            <v>20</v>
          </cell>
          <cell r="J1190">
            <v>5</v>
          </cell>
          <cell r="K1190" t="str">
            <v>PCS.</v>
          </cell>
          <cell r="L1190" t="str">
            <v>NACHI</v>
          </cell>
          <cell r="M1190" t="str">
            <v>KRIENG THAI WATANA CO.,LTD.</v>
          </cell>
          <cell r="N1190" t="str">
            <v>5 days</v>
          </cell>
          <cell r="O1190" t="str">
            <v>KTWC</v>
          </cell>
        </row>
        <row r="1191">
          <cell r="A1191" t="str">
            <v>5-089</v>
          </cell>
          <cell r="B1191" t="str">
            <v>E3-</v>
          </cell>
          <cell r="C1191">
            <v>6</v>
          </cell>
          <cell r="D1191" t="str">
            <v>FS / PE / GENERAL / MTN / SUPPORT MTN JOB</v>
          </cell>
          <cell r="E1191" t="str">
            <v>ดอกสว่านไฮสปีด เจาะเหล็ก ก้านตรง</v>
          </cell>
          <cell r="F1191" t="str">
            <v>HSS DRILL "NACHI"</v>
          </cell>
          <cell r="G1191" t="str">
            <v>7.0 mm./ List 500</v>
          </cell>
          <cell r="H1191">
            <v>61</v>
          </cell>
          <cell r="I1191">
            <v>20</v>
          </cell>
          <cell r="J1191">
            <v>5</v>
          </cell>
          <cell r="K1191" t="str">
            <v>PCS.</v>
          </cell>
          <cell r="L1191" t="str">
            <v>NACHI</v>
          </cell>
          <cell r="M1191" t="str">
            <v>FACTORY MAX CO.,LTD.</v>
          </cell>
          <cell r="N1191" t="str">
            <v>5 days</v>
          </cell>
          <cell r="O1191" t="str">
            <v>FMCL</v>
          </cell>
        </row>
        <row r="1192">
          <cell r="A1192" t="str">
            <v>5-090</v>
          </cell>
          <cell r="B1192" t="str">
            <v>E3-</v>
          </cell>
          <cell r="C1192">
            <v>7</v>
          </cell>
          <cell r="D1192" t="str">
            <v>FS / PE / GENERAL / MTN / SUPPORT MTN JOB</v>
          </cell>
          <cell r="E1192" t="str">
            <v>ดอกสว่านไฮสปีด เจาะเหล็ก ก้านตรง</v>
          </cell>
          <cell r="F1192" t="str">
            <v>HSS DRILL "NACHI"</v>
          </cell>
          <cell r="G1192" t="str">
            <v>7.5 mm./ List 500</v>
          </cell>
          <cell r="H1192">
            <v>69.540000000000006</v>
          </cell>
          <cell r="I1192">
            <v>30</v>
          </cell>
          <cell r="J1192">
            <v>5</v>
          </cell>
          <cell r="K1192" t="str">
            <v>PCS.</v>
          </cell>
          <cell r="L1192" t="str">
            <v>NACHI</v>
          </cell>
          <cell r="M1192" t="str">
            <v>KRIENG THAI WATANA CO.,LTD.</v>
          </cell>
          <cell r="N1192" t="str">
            <v>5 days</v>
          </cell>
          <cell r="O1192" t="str">
            <v>KTWC</v>
          </cell>
        </row>
        <row r="1193">
          <cell r="A1193" t="str">
            <v>5-091</v>
          </cell>
          <cell r="B1193" t="str">
            <v>E3-</v>
          </cell>
          <cell r="C1193">
            <v>7</v>
          </cell>
          <cell r="D1193" t="str">
            <v>FS / PE / GENERAL / MTN / SUPPORT MTN JOB</v>
          </cell>
          <cell r="E1193" t="str">
            <v>ดอกสว่านไฮสปีด เจาะเหล็ก ก้านตรง</v>
          </cell>
          <cell r="F1193" t="str">
            <v>HSS DRILL "NACHI"</v>
          </cell>
          <cell r="G1193" t="str">
            <v>8.0 mm./ List 500</v>
          </cell>
          <cell r="H1193">
            <v>76.95</v>
          </cell>
          <cell r="I1193">
            <v>30</v>
          </cell>
          <cell r="J1193">
            <v>10</v>
          </cell>
          <cell r="K1193" t="str">
            <v>PCS.</v>
          </cell>
          <cell r="L1193" t="str">
            <v>NACHI</v>
          </cell>
          <cell r="M1193" t="str">
            <v>KRIENG THAI WATANA CO.,LTD.</v>
          </cell>
          <cell r="N1193" t="str">
            <v>5 days</v>
          </cell>
          <cell r="O1193" t="str">
            <v>KTWC</v>
          </cell>
        </row>
        <row r="1194">
          <cell r="A1194" t="str">
            <v>5-092</v>
          </cell>
          <cell r="B1194" t="str">
            <v>E3-</v>
          </cell>
          <cell r="C1194">
            <v>7</v>
          </cell>
          <cell r="D1194" t="str">
            <v>FS / PE / GENERAL / MTN / SUPPORT MTN JOB</v>
          </cell>
          <cell r="E1194" t="str">
            <v>ดอกสว่านไฮสปีด เจาะเหล็ก ก้านตรง</v>
          </cell>
          <cell r="F1194" t="str">
            <v>HSS DRILL "NACHI"</v>
          </cell>
          <cell r="G1194" t="str">
            <v>8.6 mm./ List 500</v>
          </cell>
          <cell r="H1194">
            <v>99.75</v>
          </cell>
          <cell r="I1194">
            <v>20</v>
          </cell>
          <cell r="J1194">
            <v>5</v>
          </cell>
          <cell r="K1194" t="str">
            <v>PCS.</v>
          </cell>
          <cell r="L1194" t="str">
            <v>NACHI</v>
          </cell>
          <cell r="M1194" t="str">
            <v>KRIENG THAI WATANA CO.,LTD.</v>
          </cell>
          <cell r="N1194" t="str">
            <v>5 days</v>
          </cell>
          <cell r="O1194" t="str">
            <v>KTWC</v>
          </cell>
        </row>
        <row r="1195">
          <cell r="A1195" t="str">
            <v>5-093</v>
          </cell>
          <cell r="B1195" t="str">
            <v>E3-</v>
          </cell>
          <cell r="C1195">
            <v>8</v>
          </cell>
          <cell r="D1195" t="str">
            <v>FS / PE / GENERAL / MTN / SUPPORT MTN JOB</v>
          </cell>
          <cell r="E1195" t="str">
            <v>ดอกสว่านไฮสปีด เจาะเหล็ก ก้านตรง</v>
          </cell>
          <cell r="F1195" t="str">
            <v>HSS DRILL "NACHI"</v>
          </cell>
          <cell r="G1195" t="str">
            <v>9.0 mm./ List 500</v>
          </cell>
          <cell r="H1195">
            <v>98.04</v>
          </cell>
          <cell r="I1195">
            <v>20</v>
          </cell>
          <cell r="J1195">
            <v>5</v>
          </cell>
          <cell r="K1195" t="str">
            <v>PCS.</v>
          </cell>
          <cell r="L1195" t="str">
            <v>NACHI</v>
          </cell>
          <cell r="M1195" t="str">
            <v>KRIENG THAI WATANA CO.,LTD.</v>
          </cell>
          <cell r="N1195" t="str">
            <v>5 days</v>
          </cell>
          <cell r="O1195" t="str">
            <v>KTWC</v>
          </cell>
        </row>
        <row r="1196">
          <cell r="A1196" t="str">
            <v>5-094</v>
          </cell>
          <cell r="B1196" t="str">
            <v>E3-</v>
          </cell>
          <cell r="C1196">
            <v>8</v>
          </cell>
          <cell r="D1196" t="str">
            <v>FS / PE / GENERAL / MTN / SUPPORT MTN JOB</v>
          </cell>
          <cell r="E1196" t="str">
            <v>ดอกสว่านไฮสปีด เจาะเหล็ก ก้านตรง</v>
          </cell>
          <cell r="F1196" t="str">
            <v>HSS DRILL "RUKO"</v>
          </cell>
          <cell r="G1196" t="str">
            <v>9.5 mm./ List 500</v>
          </cell>
          <cell r="H1196">
            <v>106.4</v>
          </cell>
          <cell r="I1196">
            <v>10</v>
          </cell>
          <cell r="J1196">
            <v>3</v>
          </cell>
          <cell r="K1196" t="str">
            <v>PCS.</v>
          </cell>
          <cell r="L1196" t="str">
            <v>RUKO</v>
          </cell>
          <cell r="M1196" t="e">
            <v>#N/A</v>
          </cell>
          <cell r="N1196" t="str">
            <v>5 days</v>
          </cell>
          <cell r="O1196" t="str">
            <v>FPCC</v>
          </cell>
        </row>
        <row r="1197">
          <cell r="A1197" t="str">
            <v>5-095</v>
          </cell>
          <cell r="B1197" t="str">
            <v>E3-</v>
          </cell>
          <cell r="C1197">
            <v>9</v>
          </cell>
          <cell r="D1197" t="str">
            <v>FS / PE / GENERAL / MTN / SUPPORT MTN JOB</v>
          </cell>
          <cell r="E1197" t="str">
            <v>ดอกสว่านไฮสปีด เจาะเหล็ก ก้านตรง</v>
          </cell>
          <cell r="F1197" t="str">
            <v>HSS DRILL "NACHI"</v>
          </cell>
          <cell r="G1197" t="str">
            <v>10.0 mm./ List 500</v>
          </cell>
          <cell r="H1197">
            <v>129</v>
          </cell>
          <cell r="I1197">
            <v>20</v>
          </cell>
          <cell r="J1197">
            <v>5</v>
          </cell>
          <cell r="K1197" t="str">
            <v>PCS.</v>
          </cell>
          <cell r="L1197" t="str">
            <v>NACHI</v>
          </cell>
          <cell r="M1197" t="str">
            <v>KRIENG THAI WATANA CO.,LTD.</v>
          </cell>
          <cell r="N1197" t="str">
            <v>5 days</v>
          </cell>
          <cell r="O1197" t="str">
            <v>KTWC</v>
          </cell>
        </row>
        <row r="1198">
          <cell r="A1198" t="str">
            <v>5-096</v>
          </cell>
          <cell r="B1198" t="str">
            <v>E3-</v>
          </cell>
          <cell r="C1198">
            <v>9</v>
          </cell>
          <cell r="D1198" t="str">
            <v>FS / PE / GENERAL / MTN / SUPPORT MTN JOB</v>
          </cell>
          <cell r="E1198" t="str">
            <v>ดอกสว่านไฮสปีด เจาะเหล็ก ก้านตรง</v>
          </cell>
          <cell r="F1198" t="str">
            <v>HSS DRILL "NACHI"</v>
          </cell>
          <cell r="G1198" t="str">
            <v>10.2 mm./ List 500</v>
          </cell>
          <cell r="H1198">
            <v>148.19999999999999</v>
          </cell>
          <cell r="I1198">
            <v>10</v>
          </cell>
          <cell r="J1198">
            <v>2</v>
          </cell>
          <cell r="K1198" t="str">
            <v>PCS.</v>
          </cell>
          <cell r="L1198" t="str">
            <v>NACHI</v>
          </cell>
          <cell r="M1198" t="str">
            <v>KRIENG THAI WATANA CO.,LTD.</v>
          </cell>
          <cell r="N1198" t="str">
            <v>5 days</v>
          </cell>
          <cell r="O1198" t="str">
            <v>KTWC</v>
          </cell>
        </row>
        <row r="1199">
          <cell r="A1199" t="str">
            <v>5-097</v>
          </cell>
          <cell r="B1199" t="str">
            <v>E3-</v>
          </cell>
          <cell r="C1199">
            <v>9</v>
          </cell>
          <cell r="D1199" t="str">
            <v>FS / PE / GENERAL / MTN / SUPPORT MTN JOB</v>
          </cell>
          <cell r="E1199" t="str">
            <v>ดอกสว่านไฮสปีด เจาะเหล็ก ก้านตรง</v>
          </cell>
          <cell r="F1199" t="str">
            <v>HSS DRILL "NACHI"</v>
          </cell>
          <cell r="G1199" t="str">
            <v>10.5 mm./ List 500</v>
          </cell>
          <cell r="H1199">
            <v>118.80000000000001</v>
          </cell>
          <cell r="I1199">
            <v>5</v>
          </cell>
          <cell r="J1199">
            <v>2</v>
          </cell>
          <cell r="K1199" t="str">
            <v>PCS.</v>
          </cell>
          <cell r="L1199" t="str">
            <v>NACHI</v>
          </cell>
          <cell r="M1199" t="str">
            <v>KRIENG THAI WATANA CO.,LTD.</v>
          </cell>
          <cell r="N1199" t="str">
            <v>5 days</v>
          </cell>
          <cell r="O1199" t="str">
            <v>KTWC</v>
          </cell>
        </row>
        <row r="1200">
          <cell r="A1200" t="str">
            <v>5-098</v>
          </cell>
          <cell r="B1200" t="str">
            <v>E3-</v>
          </cell>
          <cell r="C1200">
            <v>10</v>
          </cell>
          <cell r="D1200" t="str">
            <v>FS / PE / GENERAL / MTN / SUPPORT MTN JOB</v>
          </cell>
          <cell r="E1200" t="str">
            <v>ดอกสว่านไฮสปีด เจาะเหล็ก ก้านตรง</v>
          </cell>
          <cell r="F1200" t="str">
            <v>HSS DRILL "NACHI"</v>
          </cell>
          <cell r="G1200" t="str">
            <v>11.0 mm./ List 500</v>
          </cell>
          <cell r="H1200">
            <v>155</v>
          </cell>
          <cell r="I1200">
            <v>10</v>
          </cell>
          <cell r="J1200">
            <v>3</v>
          </cell>
          <cell r="K1200" t="str">
            <v>PCS.</v>
          </cell>
          <cell r="L1200" t="str">
            <v>NACHI</v>
          </cell>
          <cell r="M1200" t="str">
            <v>FACTORY MAX CO.,LTD.</v>
          </cell>
          <cell r="N1200" t="str">
            <v>5 days</v>
          </cell>
          <cell r="O1200" t="str">
            <v>FMCL</v>
          </cell>
        </row>
        <row r="1201">
          <cell r="A1201" t="str">
            <v>5-099</v>
          </cell>
          <cell r="B1201" t="str">
            <v>E3-</v>
          </cell>
          <cell r="C1201">
            <v>10</v>
          </cell>
          <cell r="D1201" t="str">
            <v>FS / PE / GENERAL / MTN / SUPPORT MTN JOB</v>
          </cell>
          <cell r="E1201" t="str">
            <v>ดอกสว่านไฮสปีด เจาะเหล็ก ก้านตรง</v>
          </cell>
          <cell r="F1201" t="str">
            <v>HSS DRILL "NACHI"</v>
          </cell>
          <cell r="G1201" t="str">
            <v>11.5 mm./ List 500</v>
          </cell>
          <cell r="H1201">
            <v>156.6</v>
          </cell>
          <cell r="I1201">
            <v>5</v>
          </cell>
          <cell r="J1201">
            <v>2</v>
          </cell>
          <cell r="K1201" t="str">
            <v>PCS.</v>
          </cell>
          <cell r="L1201" t="str">
            <v>NACHI</v>
          </cell>
          <cell r="M1201" t="str">
            <v>KRIENG THAI WATANA CO.,LTD.</v>
          </cell>
          <cell r="N1201" t="str">
            <v>5 days</v>
          </cell>
          <cell r="O1201" t="str">
            <v>KTWC</v>
          </cell>
        </row>
        <row r="1202">
          <cell r="A1202" t="str">
            <v>5-100</v>
          </cell>
          <cell r="B1202" t="str">
            <v>E3-</v>
          </cell>
          <cell r="C1202">
            <v>10</v>
          </cell>
          <cell r="D1202" t="str">
            <v>FS / PE / GENERAL / MTN / SUPPORT MTN JOB</v>
          </cell>
          <cell r="E1202" t="str">
            <v>ดอกสว่านไฮสปีด เจาะเหล็ก ก้านตรง</v>
          </cell>
          <cell r="F1202" t="str">
            <v>HSS DRILL "NACHI"</v>
          </cell>
          <cell r="G1202" t="str">
            <v>12.0 mm. /List 500</v>
          </cell>
          <cell r="H1202">
            <v>180</v>
          </cell>
          <cell r="I1202">
            <v>5</v>
          </cell>
          <cell r="J1202">
            <v>2</v>
          </cell>
          <cell r="K1202" t="str">
            <v>PCS.</v>
          </cell>
          <cell r="L1202" t="str">
            <v>NACHI</v>
          </cell>
          <cell r="M1202" t="str">
            <v>FACTORY MAX CO.,LTD.</v>
          </cell>
          <cell r="N1202" t="str">
            <v>5 days</v>
          </cell>
          <cell r="O1202" t="str">
            <v>FMCL</v>
          </cell>
        </row>
        <row r="1203">
          <cell r="A1203" t="str">
            <v>5-101</v>
          </cell>
          <cell r="B1203" t="str">
            <v>E3-</v>
          </cell>
          <cell r="C1203">
            <v>10</v>
          </cell>
          <cell r="D1203" t="str">
            <v>FS / PE / GENERAL / MTN / SUPPORT MTN JOB</v>
          </cell>
          <cell r="E1203" t="str">
            <v>ดอกสว่านไฮสปีด เจาะเหล็ก ก้านตรง</v>
          </cell>
          <cell r="F1203" t="str">
            <v>HSS DRILL "NACHI"</v>
          </cell>
          <cell r="G1203" t="str">
            <v>12.5 mm. /List 500</v>
          </cell>
          <cell r="H1203">
            <v>239</v>
          </cell>
          <cell r="I1203">
            <v>3</v>
          </cell>
          <cell r="J1203">
            <v>1</v>
          </cell>
          <cell r="K1203" t="str">
            <v>PCS.</v>
          </cell>
          <cell r="L1203" t="str">
            <v>NACHI</v>
          </cell>
          <cell r="M1203" t="str">
            <v>SRIRACHAMONGKOLCHAI CO.,LTD.</v>
          </cell>
          <cell r="N1203" t="str">
            <v>5 days</v>
          </cell>
          <cell r="O1203" t="str">
            <v>SRMC</v>
          </cell>
        </row>
        <row r="1204">
          <cell r="A1204" t="str">
            <v>5-102</v>
          </cell>
          <cell r="B1204" t="str">
            <v>E3-</v>
          </cell>
          <cell r="C1204">
            <v>10</v>
          </cell>
          <cell r="D1204" t="str">
            <v>FS / PE / GENERAL / MTN / SUPPORT MTN JOB</v>
          </cell>
          <cell r="E1204" t="str">
            <v>ดอกสว่านไฮสปีด เจาะเหล็ก ก้านตรง</v>
          </cell>
          <cell r="F1204" t="str">
            <v>HSS DRILL "NACHI"</v>
          </cell>
          <cell r="G1204" t="str">
            <v xml:space="preserve">1/2"(12.70 mm.)    </v>
          </cell>
          <cell r="H1204">
            <v>178.2</v>
          </cell>
          <cell r="I1204">
            <v>5</v>
          </cell>
          <cell r="J1204">
            <v>1</v>
          </cell>
          <cell r="K1204" t="str">
            <v>PCS.</v>
          </cell>
          <cell r="L1204" t="str">
            <v>NACHI</v>
          </cell>
          <cell r="M1204" t="str">
            <v>KRIENG THAI WATANA CO.,LTD.</v>
          </cell>
          <cell r="N1204" t="str">
            <v>5 days</v>
          </cell>
          <cell r="O1204" t="str">
            <v>KTWC</v>
          </cell>
        </row>
        <row r="1205">
          <cell r="A1205" t="str">
            <v>5-103</v>
          </cell>
          <cell r="B1205" t="str">
            <v>E3-</v>
          </cell>
          <cell r="C1205">
            <v>10</v>
          </cell>
          <cell r="D1205" t="str">
            <v>FS / PE / GENERAL / MTN / SUPPORT MTN JOB</v>
          </cell>
          <cell r="E1205" t="str">
            <v>ดอกสว่านไฮสปีด เจาะเหล็ก ก้านตรง</v>
          </cell>
          <cell r="F1205" t="str">
            <v>HSS DRILL "NACHI"</v>
          </cell>
          <cell r="G1205" t="str">
            <v>13.0 mm. /List 500</v>
          </cell>
          <cell r="H1205">
            <v>199.8</v>
          </cell>
          <cell r="I1205">
            <v>5</v>
          </cell>
          <cell r="J1205">
            <v>1</v>
          </cell>
          <cell r="K1205" t="str">
            <v>PCS.</v>
          </cell>
          <cell r="L1205" t="str">
            <v>NACHI</v>
          </cell>
          <cell r="M1205" t="str">
            <v>KRIENG THAI WATANA CO.,LTD.</v>
          </cell>
          <cell r="N1205" t="str">
            <v>5 days</v>
          </cell>
          <cell r="O1205" t="str">
            <v>KTWC</v>
          </cell>
        </row>
        <row r="1206">
          <cell r="A1206" t="str">
            <v>5-104</v>
          </cell>
          <cell r="B1206" t="str">
            <v>E3-</v>
          </cell>
          <cell r="C1206">
            <v>10</v>
          </cell>
          <cell r="D1206" t="str">
            <v>FS / PE / GENERAL / MTN / SUPPORT MTN JOB</v>
          </cell>
          <cell r="E1206" t="str">
            <v>ดอกสว่านไฮสปีด เจาะเหล็ก ก้านตรง</v>
          </cell>
          <cell r="F1206" t="str">
            <v>HSS DRILL "NACHI"</v>
          </cell>
          <cell r="G1206" t="str">
            <v>13.5 mm. /List 500</v>
          </cell>
          <cell r="H1206">
            <v>313.2</v>
          </cell>
          <cell r="I1206">
            <v>5</v>
          </cell>
          <cell r="J1206">
            <v>1</v>
          </cell>
          <cell r="K1206" t="str">
            <v>PCS.</v>
          </cell>
          <cell r="L1206" t="str">
            <v>NACHI</v>
          </cell>
          <cell r="M1206" t="str">
            <v>KRIENG THAI WATANA CO.,LTD.</v>
          </cell>
          <cell r="N1206" t="str">
            <v>5 days</v>
          </cell>
          <cell r="O1206" t="str">
            <v>KTWC</v>
          </cell>
        </row>
        <row r="1207">
          <cell r="A1207" t="str">
            <v>5-105</v>
          </cell>
          <cell r="B1207" t="str">
            <v>E3-</v>
          </cell>
          <cell r="C1207">
            <v>10</v>
          </cell>
          <cell r="D1207" t="str">
            <v>FS / PE / GENERAL / MTN / SUPPORT MTN JOB</v>
          </cell>
          <cell r="E1207" t="str">
            <v>ดอกสว่านไฮสปีด เจาะเหล็ก ก้านตรง</v>
          </cell>
          <cell r="F1207" t="str">
            <v>HSS DRILL "NACHI"</v>
          </cell>
          <cell r="G1207" t="str">
            <v>14.0 mm. /List 500</v>
          </cell>
          <cell r="H1207">
            <v>429.3</v>
          </cell>
          <cell r="I1207">
            <v>5</v>
          </cell>
          <cell r="J1207">
            <v>2</v>
          </cell>
          <cell r="K1207" t="str">
            <v>PCS.</v>
          </cell>
          <cell r="L1207" t="str">
            <v>NACHI</v>
          </cell>
          <cell r="M1207" t="str">
            <v>KRIENG THAI WATANA CO.,LTD.</v>
          </cell>
          <cell r="N1207" t="str">
            <v>5 days</v>
          </cell>
          <cell r="O1207" t="str">
            <v>KTWC</v>
          </cell>
        </row>
        <row r="1208">
          <cell r="A1208" t="str">
            <v>5-106</v>
          </cell>
          <cell r="B1208" t="str">
            <v>E3-</v>
          </cell>
          <cell r="C1208">
            <v>10</v>
          </cell>
          <cell r="D1208" t="str">
            <v>FS / PE / GENERAL / MTN / SUPPORT MTN JOB</v>
          </cell>
          <cell r="E1208" t="str">
            <v>ดอกสว่านไฮสปีด เจาะเหล็ก ก้านตรง</v>
          </cell>
          <cell r="F1208" t="str">
            <v>HSS DRILL "NACHI"</v>
          </cell>
          <cell r="G1208" t="str">
            <v>15.0 mm. /List 500</v>
          </cell>
          <cell r="H1208">
            <v>588</v>
          </cell>
          <cell r="I1208">
            <v>5</v>
          </cell>
          <cell r="J1208">
            <v>2</v>
          </cell>
          <cell r="K1208" t="str">
            <v>PCS.</v>
          </cell>
          <cell r="L1208" t="str">
            <v>NACHI</v>
          </cell>
          <cell r="M1208" t="str">
            <v>KRIENG THAI WATANA CO.,LTD.</v>
          </cell>
          <cell r="N1208" t="str">
            <v>5 days</v>
          </cell>
          <cell r="O1208" t="str">
            <v>KTWC</v>
          </cell>
        </row>
        <row r="1209">
          <cell r="A1209" t="str">
            <v>5-107</v>
          </cell>
          <cell r="B1209" t="str">
            <v>E3-</v>
          </cell>
          <cell r="C1209">
            <v>10</v>
          </cell>
          <cell r="D1209" t="str">
            <v>FS / PE / GENERAL / MTN / SUPPORT MTN JOB</v>
          </cell>
          <cell r="E1209" t="str">
            <v>ดอกสว่านไฮสปีด เจาะเหล็ก shank ลดขนาด</v>
          </cell>
          <cell r="F1209" t="str">
            <v>HSS DRILL "NACHI"</v>
          </cell>
          <cell r="G1209" t="str">
            <v>5/8"/ List575</v>
          </cell>
          <cell r="H1209" t="str">
            <v>.</v>
          </cell>
          <cell r="I1209">
            <v>3</v>
          </cell>
          <cell r="J1209">
            <v>1</v>
          </cell>
          <cell r="K1209" t="str">
            <v>PCS.</v>
          </cell>
          <cell r="L1209" t="str">
            <v>NACHI</v>
          </cell>
          <cell r="M1209" t="str">
            <v>KRIENG THAI WATANA CO.,LTD.</v>
          </cell>
          <cell r="N1209" t="str">
            <v>5 days</v>
          </cell>
          <cell r="O1209" t="str">
            <v>KTWC</v>
          </cell>
        </row>
        <row r="1210">
          <cell r="A1210" t="str">
            <v>5-108</v>
          </cell>
          <cell r="B1210" t="str">
            <v>E3-</v>
          </cell>
          <cell r="C1210">
            <v>10</v>
          </cell>
          <cell r="D1210" t="str">
            <v>FS / PE / GENERAL / MTN / SUPPORT MTN JOB</v>
          </cell>
          <cell r="E1210" t="str">
            <v>ดอกสว่านไฮสปีด เจาะเหล็ก ก้านตรง</v>
          </cell>
          <cell r="F1210" t="str">
            <v>HSS DRILL "NACHI"</v>
          </cell>
          <cell r="G1210" t="str">
            <v>16.0 mm. /List 500</v>
          </cell>
          <cell r="H1210">
            <v>655.5</v>
          </cell>
          <cell r="I1210">
            <v>3</v>
          </cell>
          <cell r="J1210">
            <v>1</v>
          </cell>
          <cell r="K1210" t="str">
            <v>PCS.</v>
          </cell>
          <cell r="L1210" t="str">
            <v>NACHI</v>
          </cell>
          <cell r="M1210" t="str">
            <v>KRIENG THAI WATANA CO.,LTD.</v>
          </cell>
          <cell r="N1210" t="str">
            <v>5 days</v>
          </cell>
          <cell r="O1210" t="str">
            <v>KTWC</v>
          </cell>
        </row>
        <row r="1211">
          <cell r="A1211" t="str">
            <v>5-109</v>
          </cell>
          <cell r="B1211" t="str">
            <v>E3-</v>
          </cell>
          <cell r="C1211">
            <v>10</v>
          </cell>
          <cell r="D1211" t="str">
            <v>FS / PE / GENERAL / MTN / SUPPORT MTN JOB</v>
          </cell>
          <cell r="E1211" t="str">
            <v>ดอกสว่านไฮสปีด เจาะเหล็ก ก้านตรง</v>
          </cell>
          <cell r="F1211" t="str">
            <v>HSS DRILL "NACHI"</v>
          </cell>
          <cell r="G1211" t="str">
            <v>17.0 mm. /List 500</v>
          </cell>
          <cell r="H1211">
            <v>513</v>
          </cell>
          <cell r="I1211">
            <v>3</v>
          </cell>
          <cell r="J1211">
            <v>1</v>
          </cell>
          <cell r="K1211" t="str">
            <v>PCS.</v>
          </cell>
          <cell r="L1211" t="str">
            <v>NACHI</v>
          </cell>
          <cell r="M1211" t="str">
            <v>KRIENG THAI WATANA CO.,LTD.</v>
          </cell>
          <cell r="N1211" t="str">
            <v>5 days</v>
          </cell>
          <cell r="O1211" t="str">
            <v>KTWC</v>
          </cell>
        </row>
        <row r="1212">
          <cell r="A1212" t="str">
            <v>5-110</v>
          </cell>
          <cell r="B1212" t="str">
            <v>E3-</v>
          </cell>
          <cell r="C1212">
            <v>10</v>
          </cell>
          <cell r="D1212" t="str">
            <v>FS / PE / GENERAL / MTN / SUPPORT MTN JOB</v>
          </cell>
          <cell r="E1212" t="str">
            <v>ดอกสว่านไฮสปีด เจาะเหล็ก ก้านลดขนาด</v>
          </cell>
          <cell r="F1212" t="str">
            <v>HSS DRILL "MEXCO"</v>
          </cell>
          <cell r="G1212" t="str">
            <v>18.0 mm.</v>
          </cell>
          <cell r="H1212">
            <v>248</v>
          </cell>
          <cell r="I1212">
            <v>2</v>
          </cell>
          <cell r="J1212">
            <v>1</v>
          </cell>
          <cell r="K1212" t="str">
            <v>PCS.</v>
          </cell>
          <cell r="L1212" t="str">
            <v>MEXCO</v>
          </cell>
          <cell r="M1212" t="str">
            <v>SRIRACHAMONGKOLCHAI CO.,LTD.</v>
          </cell>
          <cell r="N1212" t="str">
            <v>5 days</v>
          </cell>
          <cell r="O1212" t="str">
            <v>SRMC</v>
          </cell>
        </row>
        <row r="1213">
          <cell r="A1213" t="str">
            <v>5-111</v>
          </cell>
          <cell r="B1213" t="str">
            <v>E3-</v>
          </cell>
          <cell r="C1213">
            <v>10</v>
          </cell>
          <cell r="D1213" t="str">
            <v>FS / PE / GENERAL / MTN / SUPPORT MTN JOB</v>
          </cell>
          <cell r="E1213" t="str">
            <v>ดอกสว่านไฮสปีด เจาะเหล็ก แกนเตเปอร์</v>
          </cell>
          <cell r="F1213" t="str">
            <v>HSS TAPER DRILL</v>
          </cell>
          <cell r="G1213" t="str">
            <v xml:space="preserve">18.6(18.5 mm.)    </v>
          </cell>
          <cell r="H1213">
            <v>970</v>
          </cell>
          <cell r="I1213">
            <v>2</v>
          </cell>
          <cell r="J1213">
            <v>1</v>
          </cell>
          <cell r="K1213" t="str">
            <v>PCS.</v>
          </cell>
          <cell r="L1213" t="str">
            <v>NACHI</v>
          </cell>
          <cell r="M1213" t="e">
            <v>#N/A</v>
          </cell>
          <cell r="N1213" t="str">
            <v>5 days</v>
          </cell>
          <cell r="O1213" t="str">
            <v>WAA.</v>
          </cell>
        </row>
        <row r="1214">
          <cell r="A1214" t="str">
            <v>5-112</v>
          </cell>
          <cell r="B1214" t="str">
            <v>E3-</v>
          </cell>
          <cell r="C1214">
            <v>10</v>
          </cell>
          <cell r="D1214" t="str">
            <v>FS / PE / GENERAL / MTN / SUPPORT MTN JOB</v>
          </cell>
          <cell r="E1214" t="str">
            <v>ดอกสว่านไฮสปีด เจาะเหล็ก แกนเตเปอร์</v>
          </cell>
          <cell r="F1214" t="str">
            <v>HSS DRILL "MEXCO"</v>
          </cell>
          <cell r="G1214" t="str">
            <v>19.0 mm.</v>
          </cell>
          <cell r="H1214">
            <v>216</v>
          </cell>
          <cell r="I1214">
            <v>2</v>
          </cell>
          <cell r="J1214">
            <v>1</v>
          </cell>
          <cell r="K1214" t="str">
            <v>PCS.</v>
          </cell>
          <cell r="L1214" t="str">
            <v>MEXCO</v>
          </cell>
          <cell r="M1214" t="str">
            <v>SRIRACHAMONGKOLCHAI CO.,LTD.</v>
          </cell>
          <cell r="N1214" t="str">
            <v>5 days</v>
          </cell>
          <cell r="O1214" t="str">
            <v>SRMC</v>
          </cell>
        </row>
        <row r="1215">
          <cell r="A1215" t="str">
            <v>5-113</v>
          </cell>
          <cell r="B1215" t="str">
            <v>E3-</v>
          </cell>
          <cell r="C1215">
            <v>10</v>
          </cell>
          <cell r="D1215" t="str">
            <v>FS / PE / GENERAL / MTN / SUPPORT MTN JOB</v>
          </cell>
          <cell r="E1215" t="str">
            <v>ดอกสว่านไฮสปีด เจาะเหล็ก แกนเตเปอร์</v>
          </cell>
          <cell r="F1215" t="str">
            <v>HSS TAPER DRILL</v>
          </cell>
          <cell r="G1215" t="str">
            <v xml:space="preserve">20.5 mm.    </v>
          </cell>
          <cell r="H1215">
            <v>1155</v>
          </cell>
          <cell r="I1215">
            <v>1</v>
          </cell>
          <cell r="J1215">
            <v>1</v>
          </cell>
          <cell r="K1215" t="str">
            <v>PCS.</v>
          </cell>
          <cell r="L1215" t="str">
            <v>NACHI</v>
          </cell>
          <cell r="M1215" t="e">
            <v>#N/A</v>
          </cell>
          <cell r="N1215" t="str">
            <v>5 days</v>
          </cell>
          <cell r="O1215" t="str">
            <v>WAA.</v>
          </cell>
        </row>
        <row r="1216">
          <cell r="A1216" t="str">
            <v>5-114</v>
          </cell>
          <cell r="B1216" t="str">
            <v>E3-</v>
          </cell>
          <cell r="C1216">
            <v>10</v>
          </cell>
          <cell r="D1216" t="str">
            <v>FS / PE / GENERAL / MTN / SUPPORT MTN JOB</v>
          </cell>
          <cell r="E1216" t="str">
            <v>ดอกสว่านไฮสปีด เจาะเหล็ก แกนเตเปอร์</v>
          </cell>
          <cell r="F1216" t="str">
            <v>HSS TAPER DRILL</v>
          </cell>
          <cell r="G1216" t="str">
            <v>21.0 mm.</v>
          </cell>
          <cell r="H1216">
            <v>1200</v>
          </cell>
          <cell r="I1216">
            <v>1</v>
          </cell>
          <cell r="J1216">
            <v>1</v>
          </cell>
          <cell r="K1216" t="str">
            <v>PCS.</v>
          </cell>
          <cell r="L1216" t="str">
            <v>NACHI</v>
          </cell>
          <cell r="M1216" t="e">
            <v>#N/A</v>
          </cell>
          <cell r="N1216" t="str">
            <v>5 days</v>
          </cell>
          <cell r="O1216" t="str">
            <v>WAA.</v>
          </cell>
        </row>
        <row r="1217">
          <cell r="A1217" t="str">
            <v>5-115</v>
          </cell>
          <cell r="B1217" t="str">
            <v>E3-</v>
          </cell>
          <cell r="C1217">
            <v>10</v>
          </cell>
          <cell r="D1217" t="str">
            <v>FS / PE / GENERAL / MTN / SUPPORT MTN JOB</v>
          </cell>
          <cell r="E1217" t="str">
            <v>ดอกสว่านไฮสปีด เจาะเหล็ก แกนเตเปอร์</v>
          </cell>
          <cell r="F1217" t="str">
            <v>HSS TAPER DRILL "NACHI"</v>
          </cell>
          <cell r="G1217" t="str">
            <v xml:space="preserve">L602 / 22.0 mm.    </v>
          </cell>
          <cell r="H1217">
            <v>1435</v>
          </cell>
          <cell r="I1217">
            <v>1</v>
          </cell>
          <cell r="J1217" t="str">
            <v>1(0)</v>
          </cell>
          <cell r="K1217" t="str">
            <v>PCS.</v>
          </cell>
          <cell r="L1217" t="str">
            <v>NACHI</v>
          </cell>
          <cell r="M1217" t="str">
            <v>KRIENG THAI WATANA CO.,LTD.</v>
          </cell>
          <cell r="N1217" t="str">
            <v>5 days</v>
          </cell>
          <cell r="O1217" t="str">
            <v>KTWC</v>
          </cell>
        </row>
        <row r="1218">
          <cell r="A1218" t="str">
            <v>5-116</v>
          </cell>
          <cell r="B1218" t="str">
            <v>E3-</v>
          </cell>
          <cell r="C1218">
            <v>10</v>
          </cell>
          <cell r="D1218" t="str">
            <v>FS / PE / GENERAL / MTN / SUPPORT MTN JOB</v>
          </cell>
          <cell r="E1218" t="str">
            <v>ดอกสว่านไฮสปีด เจาะเหล็ก แกนลด 12.7มม.</v>
          </cell>
          <cell r="F1218" t="str">
            <v>HSS DRILL "NACHI"</v>
          </cell>
          <cell r="G1218" t="str">
            <v>L575 / 22.0 mm.</v>
          </cell>
          <cell r="H1218">
            <v>930</v>
          </cell>
          <cell r="I1218">
            <v>1</v>
          </cell>
          <cell r="J1218" t="str">
            <v>1(0)</v>
          </cell>
          <cell r="K1218" t="str">
            <v>PCS.</v>
          </cell>
          <cell r="L1218" t="str">
            <v>NACHI</v>
          </cell>
          <cell r="M1218" t="str">
            <v>KRIENG THAI WATANA CO.,LTD.</v>
          </cell>
          <cell r="N1218" t="str">
            <v>5 days</v>
          </cell>
          <cell r="O1218" t="str">
            <v>KTWC</v>
          </cell>
        </row>
        <row r="1219">
          <cell r="A1219" t="str">
            <v>5-117</v>
          </cell>
          <cell r="B1219" t="str">
            <v>E3-</v>
          </cell>
          <cell r="C1219">
            <v>10</v>
          </cell>
          <cell r="D1219" t="str">
            <v>FS / PE / GENERAL / MTN / SUPPORT MTN JOB</v>
          </cell>
          <cell r="E1219" t="str">
            <v>ดอกสว่านไฮสปีด เจาะเหล็ก แกนเตเปอร์</v>
          </cell>
          <cell r="F1219" t="str">
            <v>HSS TAPER DRILL "NACHI"</v>
          </cell>
          <cell r="G1219" t="str">
            <v>L602 / 23.0 mm.</v>
          </cell>
          <cell r="H1219">
            <v>1550</v>
          </cell>
          <cell r="I1219">
            <v>1</v>
          </cell>
          <cell r="J1219" t="str">
            <v>1(0)</v>
          </cell>
          <cell r="K1219" t="str">
            <v>PCS.</v>
          </cell>
          <cell r="L1219" t="str">
            <v>NACHI</v>
          </cell>
          <cell r="M1219" t="str">
            <v>KRIENG THAI WATANA CO.,LTD.</v>
          </cell>
          <cell r="N1219" t="str">
            <v>5 days</v>
          </cell>
          <cell r="O1219" t="str">
            <v>KTWC</v>
          </cell>
        </row>
        <row r="1220">
          <cell r="A1220" t="str">
            <v>5-118</v>
          </cell>
          <cell r="B1220" t="str">
            <v>E3-</v>
          </cell>
          <cell r="C1220">
            <v>10</v>
          </cell>
          <cell r="D1220" t="str">
            <v>FS / PE / GENERAL / MTN / SUPPORT MTN JOB</v>
          </cell>
          <cell r="E1220" t="str">
            <v>ดอกสว่านไฮสปีด เจาะเหล็ก แกนเตเปอร์</v>
          </cell>
          <cell r="F1220" t="str">
            <v>HSS TAPER DRILL</v>
          </cell>
          <cell r="G1220" t="str">
            <v xml:space="preserve">24.0 mm.    </v>
          </cell>
          <cell r="H1220">
            <v>1660</v>
          </cell>
          <cell r="I1220">
            <v>1</v>
          </cell>
          <cell r="J1220">
            <v>1</v>
          </cell>
          <cell r="K1220" t="str">
            <v>PCS.</v>
          </cell>
          <cell r="L1220" t="str">
            <v>NACHI</v>
          </cell>
          <cell r="M1220" t="e">
            <v>#N/A</v>
          </cell>
          <cell r="N1220" t="str">
            <v>5 days</v>
          </cell>
          <cell r="O1220" t="str">
            <v>WAA.</v>
          </cell>
        </row>
        <row r="1221">
          <cell r="A1221" t="str">
            <v>5-119</v>
          </cell>
          <cell r="B1221" t="str">
            <v>E3-</v>
          </cell>
          <cell r="C1221">
            <v>10</v>
          </cell>
          <cell r="D1221" t="str">
            <v>FS / PE / GENERAL / MTN / SUPPORT MTN JOB</v>
          </cell>
          <cell r="E1221" t="str">
            <v>ดอกสว่านไฮสปีด เจาะเหล็ก แกนเตเปอร์</v>
          </cell>
          <cell r="F1221" t="str">
            <v>HSS TAPER DRILL</v>
          </cell>
          <cell r="G1221" t="str">
            <v xml:space="preserve">24.2 mm.    </v>
          </cell>
          <cell r="H1221">
            <v>1790</v>
          </cell>
          <cell r="I1221">
            <v>1</v>
          </cell>
          <cell r="J1221">
            <v>1</v>
          </cell>
          <cell r="K1221" t="str">
            <v>PCS.</v>
          </cell>
          <cell r="L1221" t="str">
            <v>NACHI</v>
          </cell>
          <cell r="M1221" t="e">
            <v>#N/A</v>
          </cell>
          <cell r="N1221" t="str">
            <v>5 days</v>
          </cell>
          <cell r="O1221" t="str">
            <v>WAA.</v>
          </cell>
        </row>
        <row r="1222">
          <cell r="A1222" t="str">
            <v>5-120</v>
          </cell>
          <cell r="B1222" t="str">
            <v>E3-</v>
          </cell>
          <cell r="C1222">
            <v>10</v>
          </cell>
          <cell r="D1222" t="str">
            <v>FS / PE / GENERAL / MTN / SUPPORT MTN JOB</v>
          </cell>
          <cell r="E1222" t="str">
            <v>ดอกสว่านไฮสปีด เจาะเหล็ก แกนเตเปอร์</v>
          </cell>
          <cell r="F1222" t="str">
            <v>HSS TAPER DRILL "NACHI"</v>
          </cell>
          <cell r="G1222" t="str">
            <v xml:space="preserve">L602 / 25.0 mm.    </v>
          </cell>
          <cell r="H1222">
            <v>1945</v>
          </cell>
          <cell r="I1222">
            <v>1</v>
          </cell>
          <cell r="J1222" t="str">
            <v>1(0)</v>
          </cell>
          <cell r="K1222" t="str">
            <v>PCS.</v>
          </cell>
          <cell r="L1222" t="str">
            <v>NACHI</v>
          </cell>
          <cell r="M1222" t="str">
            <v>FACTORY MAX CO.,LTD.</v>
          </cell>
          <cell r="N1222" t="str">
            <v>5 days</v>
          </cell>
          <cell r="O1222" t="str">
            <v>FMCL</v>
          </cell>
        </row>
        <row r="1223">
          <cell r="A1223" t="str">
            <v>5-121</v>
          </cell>
          <cell r="B1223" t="str">
            <v>E3-</v>
          </cell>
          <cell r="C1223">
            <v>10</v>
          </cell>
          <cell r="D1223" t="str">
            <v>FS / PE / GENERAL / MTN / SUPPORT MTN JOB</v>
          </cell>
          <cell r="E1223" t="str">
            <v>ดอกสว่านไฮสปีด เจาะเหล็ก แกนเตเปอร์</v>
          </cell>
          <cell r="F1223" t="str">
            <v>HSS TAPER DRILL</v>
          </cell>
          <cell r="G1223" t="str">
            <v xml:space="preserve">1"(25.4 mm.)    </v>
          </cell>
          <cell r="H1223">
            <v>1360</v>
          </cell>
          <cell r="I1223">
            <v>1</v>
          </cell>
          <cell r="J1223">
            <v>1</v>
          </cell>
          <cell r="K1223" t="str">
            <v>PCS.</v>
          </cell>
          <cell r="L1223" t="str">
            <v>NACHI</v>
          </cell>
          <cell r="M1223" t="e">
            <v>#N/A</v>
          </cell>
          <cell r="N1223" t="str">
            <v>5 days</v>
          </cell>
          <cell r="O1223" t="str">
            <v>WAA.</v>
          </cell>
        </row>
        <row r="1224">
          <cell r="A1224" t="str">
            <v>5-122</v>
          </cell>
          <cell r="B1224" t="str">
            <v>E3-</v>
          </cell>
          <cell r="C1224">
            <v>10</v>
          </cell>
          <cell r="D1224" t="str">
            <v>FS / PE / GENERAL / MTN / SUPPORT MTN JOB</v>
          </cell>
          <cell r="E1224" t="str">
            <v>ดอกสว่านไฮสปีด เจาะเหล็ก แกนเตเปอร์</v>
          </cell>
          <cell r="F1224" t="str">
            <v>HSS TAPER DRILL</v>
          </cell>
          <cell r="G1224" t="str">
            <v xml:space="preserve">40.0 mm. </v>
          </cell>
          <cell r="H1224" t="str">
            <v>-</v>
          </cell>
          <cell r="I1224">
            <v>1</v>
          </cell>
          <cell r="J1224">
            <v>1</v>
          </cell>
          <cell r="K1224" t="str">
            <v>PCS.</v>
          </cell>
          <cell r="L1224" t="str">
            <v>NACHI</v>
          </cell>
          <cell r="M1224" t="e">
            <v>#N/A</v>
          </cell>
          <cell r="N1224" t="str">
            <v>5 days</v>
          </cell>
          <cell r="O1224" t="str">
            <v>WAA.</v>
          </cell>
        </row>
        <row r="1225">
          <cell r="A1225" t="str">
            <v>5-123</v>
          </cell>
          <cell r="B1225" t="str">
            <v>C3-</v>
          </cell>
          <cell r="C1225">
            <v>1</v>
          </cell>
          <cell r="D1225" t="str">
            <v>FS / PE / GENERAL / MTN / SUPPORT MTN JOB</v>
          </cell>
          <cell r="E1225" t="str">
            <v>ใบเลื่อยจิ๊กซอ</v>
          </cell>
          <cell r="F1225" t="str">
            <v>JIG SAW BLADE</v>
          </cell>
          <cell r="G1225" t="str">
            <v>NO.1   "MAKITA"</v>
          </cell>
          <cell r="H1225">
            <v>35</v>
          </cell>
          <cell r="I1225">
            <v>50</v>
          </cell>
          <cell r="J1225">
            <v>20</v>
          </cell>
          <cell r="K1225" t="str">
            <v>PCS.</v>
          </cell>
          <cell r="L1225" t="str">
            <v>MAKITA</v>
          </cell>
          <cell r="M1225" t="str">
            <v>SRIRACHAMONGKOLCHAI CO.,LTD.</v>
          </cell>
          <cell r="N1225" t="str">
            <v>5 days</v>
          </cell>
          <cell r="O1225" t="str">
            <v>SRMC</v>
          </cell>
        </row>
        <row r="1226">
          <cell r="A1226" t="str">
            <v>5-124</v>
          </cell>
          <cell r="B1226" t="str">
            <v>C3-</v>
          </cell>
          <cell r="C1226">
            <v>1</v>
          </cell>
          <cell r="D1226" t="str">
            <v>FS / PE / GENERAL / MTN / SUPPORT MTN JOB</v>
          </cell>
          <cell r="E1226" t="str">
            <v>ใบเลื่อยจิ๊กซอ A86527</v>
          </cell>
          <cell r="F1226" t="str">
            <v>JIG SAW BLADE</v>
          </cell>
          <cell r="G1226" t="str">
            <v>NO.2   "MAKITA"</v>
          </cell>
          <cell r="H1226">
            <v>35</v>
          </cell>
          <cell r="I1226">
            <v>30</v>
          </cell>
          <cell r="J1226">
            <v>10</v>
          </cell>
          <cell r="K1226" t="str">
            <v>PCS.</v>
          </cell>
          <cell r="L1226" t="str">
            <v>MAKITA</v>
          </cell>
          <cell r="M1226" t="str">
            <v>SRIRACHAMONGKOLCHAI CO.,LTD.</v>
          </cell>
          <cell r="N1226" t="str">
            <v>5 days</v>
          </cell>
          <cell r="O1226" t="str">
            <v>SRMC</v>
          </cell>
        </row>
        <row r="1227">
          <cell r="A1227" t="str">
            <v>5-125</v>
          </cell>
          <cell r="B1227" t="str">
            <v>C3-</v>
          </cell>
          <cell r="C1227">
            <v>1</v>
          </cell>
          <cell r="D1227" t="str">
            <v>FS / PE / GENERAL / MTN / SUPPORT MTN JOB</v>
          </cell>
          <cell r="E1227" t="str">
            <v>ใบเลื่อยจิ๊กซอ</v>
          </cell>
          <cell r="F1227" t="str">
            <v>JIG SAW BLADE</v>
          </cell>
          <cell r="G1227" t="str">
            <v>NO.3   "MAKITA"</v>
          </cell>
          <cell r="H1227">
            <v>28</v>
          </cell>
          <cell r="I1227">
            <v>15</v>
          </cell>
          <cell r="J1227">
            <v>5</v>
          </cell>
          <cell r="K1227" t="str">
            <v>PCS.</v>
          </cell>
          <cell r="L1227" t="str">
            <v>MAKITA</v>
          </cell>
          <cell r="M1227" t="str">
            <v>SRIRACHAMONGKOLCHAI CO.,LTD.</v>
          </cell>
          <cell r="N1227" t="str">
            <v>5 days</v>
          </cell>
          <cell r="O1227" t="str">
            <v>SRMC</v>
          </cell>
        </row>
        <row r="1228">
          <cell r="A1228" t="str">
            <v>5-126</v>
          </cell>
          <cell r="B1228" t="str">
            <v>C3-</v>
          </cell>
          <cell r="C1228">
            <v>1</v>
          </cell>
          <cell r="D1228" t="str">
            <v>FS / PE / GENERAL / MTN / SUPPORT MTN JOB</v>
          </cell>
          <cell r="E1228" t="str">
            <v xml:space="preserve">ใบเลื่อยจิ๊กซอตัดไม้ </v>
          </cell>
          <cell r="F1228" t="str">
            <v>JIG SAW BLADE</v>
          </cell>
          <cell r="G1228" t="str">
            <v>T101B  "BOSH"</v>
          </cell>
          <cell r="H1228">
            <v>25</v>
          </cell>
          <cell r="I1228">
            <v>20</v>
          </cell>
          <cell r="J1228">
            <v>10</v>
          </cell>
          <cell r="K1228" t="str">
            <v>PCS.</v>
          </cell>
          <cell r="L1228" t="str">
            <v>BOSH</v>
          </cell>
          <cell r="M1228" t="str">
            <v>SRIRACHAMONGKOLCHAI CO.,LTD.</v>
          </cell>
          <cell r="N1228" t="str">
            <v>5 days</v>
          </cell>
          <cell r="O1228" t="str">
            <v>SRMC</v>
          </cell>
        </row>
        <row r="1229">
          <cell r="A1229" t="str">
            <v>5-127</v>
          </cell>
          <cell r="B1229" t="str">
            <v>C3-</v>
          </cell>
          <cell r="C1229">
            <v>1</v>
          </cell>
          <cell r="D1229" t="str">
            <v>FS / PE / GENERAL / MTN / SUPPORT MTN JOB</v>
          </cell>
          <cell r="E1229" t="str">
            <v xml:space="preserve">ใบเลื่อยจิ๊กซอตัดไม้ </v>
          </cell>
          <cell r="F1229" t="str">
            <v>JIG SAW BLADE</v>
          </cell>
          <cell r="G1229" t="str">
            <v>T111C  "BOSH"</v>
          </cell>
          <cell r="H1229">
            <v>25</v>
          </cell>
          <cell r="I1229">
            <v>20</v>
          </cell>
          <cell r="J1229">
            <v>10</v>
          </cell>
          <cell r="K1229" t="str">
            <v>PCS.</v>
          </cell>
          <cell r="L1229" t="str">
            <v>BOSH</v>
          </cell>
          <cell r="M1229" t="str">
            <v>SRIRACHAMONGKOLCHAI CO.,LTD.</v>
          </cell>
          <cell r="N1229" t="str">
            <v>5 days</v>
          </cell>
          <cell r="O1229" t="str">
            <v>SRMC</v>
          </cell>
        </row>
        <row r="1230">
          <cell r="A1230" t="str">
            <v>5-128</v>
          </cell>
          <cell r="B1230" t="str">
            <v>C3-</v>
          </cell>
          <cell r="C1230">
            <v>1</v>
          </cell>
          <cell r="D1230" t="str">
            <v>FS / PE / GENERAL / MTN / SUPPORT MTN JOB</v>
          </cell>
          <cell r="E1230" t="str">
            <v>ใบเลื่อยจิ๊กซอ</v>
          </cell>
          <cell r="F1230" t="str">
            <v>JIG SAW BLADE</v>
          </cell>
          <cell r="G1230" t="str">
            <v>T115A  "BOSH"</v>
          </cell>
          <cell r="H1230" t="str">
            <v>-</v>
          </cell>
          <cell r="I1230">
            <v>10</v>
          </cell>
          <cell r="J1230">
            <v>5</v>
          </cell>
          <cell r="K1230" t="str">
            <v>PCS.</v>
          </cell>
          <cell r="L1230" t="str">
            <v>BOSH</v>
          </cell>
          <cell r="M1230" t="str">
            <v>SRIRACHAMONGKOLCHAI CO.,LTD.</v>
          </cell>
          <cell r="N1230" t="str">
            <v>5 days</v>
          </cell>
          <cell r="O1230" t="str">
            <v>SRMC</v>
          </cell>
        </row>
        <row r="1231">
          <cell r="A1231" t="str">
            <v>5-129</v>
          </cell>
          <cell r="B1231" t="str">
            <v>C3-</v>
          </cell>
          <cell r="C1231">
            <v>1</v>
          </cell>
          <cell r="D1231" t="str">
            <v>FS / PE / GENERAL / MTN / SUPPORT MTN JOB</v>
          </cell>
          <cell r="E1231" t="str">
            <v>ใบเลื่อยจิ๊กซอ</v>
          </cell>
          <cell r="F1231" t="str">
            <v>JIG SAW BLADE</v>
          </cell>
          <cell r="G1231" t="str">
            <v>T118A  "BOSH"</v>
          </cell>
          <cell r="H1231">
            <v>28</v>
          </cell>
          <cell r="I1231">
            <v>50</v>
          </cell>
          <cell r="J1231">
            <v>20</v>
          </cell>
          <cell r="K1231" t="str">
            <v>PCS.</v>
          </cell>
          <cell r="L1231" t="str">
            <v>BOSH</v>
          </cell>
          <cell r="M1231" t="str">
            <v>SRIRACHAMONGKOLCHAI CO.,LTD.</v>
          </cell>
          <cell r="N1231" t="str">
            <v>5 days</v>
          </cell>
          <cell r="O1231" t="str">
            <v>SRMC</v>
          </cell>
        </row>
        <row r="1232">
          <cell r="A1232" t="str">
            <v>5-130</v>
          </cell>
          <cell r="B1232" t="str">
            <v>C1-</v>
          </cell>
          <cell r="C1232">
            <v>1</v>
          </cell>
          <cell r="D1232" t="str">
            <v>FS / PE / GENERAL / MTN / SUPPORT MTN JOB</v>
          </cell>
          <cell r="E1232" t="str">
            <v>กระปุกหยอดน้ำมัน</v>
          </cell>
          <cell r="F1232" t="str">
            <v>OIL CAN</v>
          </cell>
          <cell r="G1232" t="str">
            <v>PLASTIC</v>
          </cell>
          <cell r="H1232">
            <v>4.7</v>
          </cell>
          <cell r="I1232">
            <v>10</v>
          </cell>
          <cell r="J1232">
            <v>5</v>
          </cell>
          <cell r="K1232" t="str">
            <v>PCS.</v>
          </cell>
          <cell r="L1232" t="str">
            <v>-</v>
          </cell>
          <cell r="M1232" t="str">
            <v>SRIRACHAMONGKOLCHAI CO.,LTD.</v>
          </cell>
          <cell r="N1232" t="str">
            <v>5 days</v>
          </cell>
          <cell r="O1232" t="str">
            <v>SRMC</v>
          </cell>
        </row>
        <row r="1233">
          <cell r="A1233" t="str">
            <v>5-131</v>
          </cell>
          <cell r="B1233" t="str">
            <v>B2-</v>
          </cell>
          <cell r="C1233">
            <v>1</v>
          </cell>
          <cell r="D1233" t="str">
            <v>FS / PE / GENERAL / MTN / SUPPORT MTN JOB</v>
          </cell>
          <cell r="E1233" t="str">
            <v>แปรงทาสี</v>
          </cell>
          <cell r="F1233" t="str">
            <v>PAINT BRUSH</v>
          </cell>
          <cell r="G1233" t="str">
            <v>2"</v>
          </cell>
          <cell r="H1233">
            <v>10</v>
          </cell>
          <cell r="I1233">
            <v>48</v>
          </cell>
          <cell r="J1233">
            <v>20</v>
          </cell>
          <cell r="K1233" t="str">
            <v>PCS.</v>
          </cell>
          <cell r="L1233" t="str">
            <v>-</v>
          </cell>
          <cell r="M1233" t="str">
            <v>SRIRACHAMONGKOLCHAI CO.,LTD.</v>
          </cell>
          <cell r="N1233" t="str">
            <v>5 days</v>
          </cell>
          <cell r="O1233" t="str">
            <v>SRMC</v>
          </cell>
        </row>
        <row r="1234">
          <cell r="A1234" t="str">
            <v>5-132</v>
          </cell>
          <cell r="B1234" t="str">
            <v>B2-</v>
          </cell>
          <cell r="C1234">
            <v>1</v>
          </cell>
          <cell r="D1234" t="str">
            <v>FS / PE / GENERAL / MTN / SUPPORT MTN JOB</v>
          </cell>
          <cell r="E1234" t="str">
            <v>แปรงทาสี</v>
          </cell>
          <cell r="F1234" t="str">
            <v>PAINT BRUSH</v>
          </cell>
          <cell r="G1234" t="str">
            <v>3"</v>
          </cell>
          <cell r="H1234">
            <v>15</v>
          </cell>
          <cell r="I1234">
            <v>48</v>
          </cell>
          <cell r="J1234">
            <v>20</v>
          </cell>
          <cell r="K1234" t="str">
            <v>PCS.</v>
          </cell>
          <cell r="L1234" t="str">
            <v>-</v>
          </cell>
          <cell r="M1234" t="str">
            <v>SRIRACHAMONGKOLCHAI CO.,LTD.</v>
          </cell>
          <cell r="N1234" t="str">
            <v>5 days</v>
          </cell>
          <cell r="O1234" t="str">
            <v>SRMC</v>
          </cell>
        </row>
        <row r="1235">
          <cell r="A1235" t="str">
            <v>5-133</v>
          </cell>
          <cell r="B1235" t="str">
            <v>B1-</v>
          </cell>
          <cell r="C1235">
            <v>1</v>
          </cell>
          <cell r="D1235" t="str">
            <v>FS / PE / GENERAL / PAINT /  SUPPORT MTN JOB</v>
          </cell>
          <cell r="E1235" t="str">
            <v>สีรองพื้นสีแดง</v>
          </cell>
          <cell r="F1235" t="str">
            <v>PAINT PROTECT RUST</v>
          </cell>
          <cell r="G1235" t="str">
            <v>SUPER METEC</v>
          </cell>
          <cell r="H1235">
            <v>170</v>
          </cell>
          <cell r="I1235">
            <v>4</v>
          </cell>
          <cell r="J1235">
            <v>2</v>
          </cell>
          <cell r="K1235" t="str">
            <v>GAL.</v>
          </cell>
          <cell r="L1235" t="str">
            <v>TOA</v>
          </cell>
          <cell r="M1235" t="str">
            <v>SANGIAMPORNPANICH</v>
          </cell>
          <cell r="N1235" t="str">
            <v>5 days</v>
          </cell>
          <cell r="O1235" t="str">
            <v>SNGP</v>
          </cell>
        </row>
        <row r="1236">
          <cell r="A1236" t="str">
            <v>5-134</v>
          </cell>
          <cell r="B1236" t="str">
            <v>D4-</v>
          </cell>
          <cell r="C1236">
            <v>2</v>
          </cell>
          <cell r="D1236" t="str">
            <v>FS / PE / GENERAL / MTN / SUPPORT MTN JOB</v>
          </cell>
          <cell r="E1236" t="str">
            <v>ที่ล๊อคใบพัดลม</v>
          </cell>
          <cell r="F1236" t="str">
            <v>Part for lock fan blade</v>
          </cell>
          <cell r="G1236" t="str">
            <v>Mitsubichi 16"</v>
          </cell>
          <cell r="H1236">
            <v>30</v>
          </cell>
          <cell r="I1236">
            <v>10</v>
          </cell>
          <cell r="J1236">
            <v>2</v>
          </cell>
          <cell r="K1236" t="str">
            <v>PCS.</v>
          </cell>
          <cell r="L1236" t="str">
            <v>MITSUBOSHI</v>
          </cell>
          <cell r="M1236" t="str">
            <v>NAWAKARNCHAI SUPPLIES CO.,LTD.</v>
          </cell>
          <cell r="N1236" t="str">
            <v>5 days</v>
          </cell>
          <cell r="O1236" t="str">
            <v>NWKC</v>
          </cell>
        </row>
        <row r="1237">
          <cell r="A1237" t="str">
            <v>5-135</v>
          </cell>
          <cell r="B1237" t="str">
            <v>Front-</v>
          </cell>
          <cell r="C1237" t="str">
            <v>rack D</v>
          </cell>
          <cell r="D1237" t="str">
            <v>FS / PE / GENERAL / PAI / SUPPORT ALL SECTION</v>
          </cell>
          <cell r="E1237" t="str">
            <v>สีขาวทาเส้น โจตัน</v>
          </cell>
          <cell r="F1237" t="str">
            <v>PENGUARD ENAMEL</v>
          </cell>
          <cell r="G1237" t="str">
            <v>1022 A+B / 3.78 Litre</v>
          </cell>
          <cell r="H1237">
            <v>795</v>
          </cell>
          <cell r="I1237">
            <v>10</v>
          </cell>
          <cell r="J1237">
            <v>4</v>
          </cell>
          <cell r="K1237" t="str">
            <v>SET</v>
          </cell>
          <cell r="L1237" t="str">
            <v>JOTUN</v>
          </cell>
          <cell r="M1237" t="str">
            <v>SANGIAMPORNPANICH</v>
          </cell>
          <cell r="N1237" t="str">
            <v>5 days</v>
          </cell>
          <cell r="O1237" t="str">
            <v>SNGP</v>
          </cell>
        </row>
        <row r="1238">
          <cell r="A1238" t="str">
            <v>5-136</v>
          </cell>
          <cell r="B1238" t="str">
            <v>Front-</v>
          </cell>
          <cell r="C1238" t="str">
            <v>rack D</v>
          </cell>
          <cell r="D1238" t="str">
            <v>FS / PE / GENERAL / PAI / SUPPORT ALL SECTION</v>
          </cell>
          <cell r="E1238" t="str">
            <v>สีขาวทาเส้น โจตัน</v>
          </cell>
          <cell r="F1238" t="str">
            <v>PENGUARD ENAMEL</v>
          </cell>
          <cell r="G1238" t="str">
            <v>42-0000 / A+B</v>
          </cell>
          <cell r="H1238">
            <v>636</v>
          </cell>
          <cell r="I1238">
            <v>10</v>
          </cell>
          <cell r="J1238">
            <v>4</v>
          </cell>
          <cell r="K1238" t="str">
            <v>SET</v>
          </cell>
          <cell r="L1238" t="str">
            <v>JOTUN</v>
          </cell>
          <cell r="M1238" t="str">
            <v>SANGIAMPORNPANICH</v>
          </cell>
          <cell r="N1238" t="str">
            <v>5 days</v>
          </cell>
          <cell r="O1238" t="str">
            <v>SNGP</v>
          </cell>
        </row>
        <row r="1239">
          <cell r="A1239" t="str">
            <v>5-137</v>
          </cell>
          <cell r="B1239" t="str">
            <v>Front-</v>
          </cell>
          <cell r="C1239" t="str">
            <v>rack D</v>
          </cell>
          <cell r="D1239" t="str">
            <v>FS / PE / GENERAL / PAI / SUPPORT ALL SECTION</v>
          </cell>
          <cell r="E1239" t="str">
            <v>สีเขียวทาพื้น โจตัน</v>
          </cell>
          <cell r="F1239" t="str">
            <v>PENGUARD ENAMEL</v>
          </cell>
          <cell r="G1239" t="str">
            <v>RAL 6024 / 5 Litre</v>
          </cell>
          <cell r="H1239">
            <v>1100</v>
          </cell>
          <cell r="I1239">
            <v>20</v>
          </cell>
          <cell r="J1239">
            <v>8</v>
          </cell>
          <cell r="K1239" t="str">
            <v>SET</v>
          </cell>
          <cell r="L1239" t="str">
            <v>JOTUN</v>
          </cell>
          <cell r="M1239" t="str">
            <v>SANGIAMPORNPANICH</v>
          </cell>
          <cell r="N1239" t="str">
            <v>5 days</v>
          </cell>
          <cell r="O1239" t="str">
            <v>SNGP</v>
          </cell>
        </row>
        <row r="1240">
          <cell r="A1240" t="str">
            <v>5-138</v>
          </cell>
          <cell r="B1240" t="str">
            <v>Front-</v>
          </cell>
          <cell r="C1240" t="str">
            <v>rack D</v>
          </cell>
          <cell r="D1240" t="str">
            <v>FS / PE / GENERAL / PAI / SUPPORT ALL SECTION</v>
          </cell>
          <cell r="E1240" t="str">
            <v>สีน้ำตาลแดงทาพื้น โจตัน</v>
          </cell>
          <cell r="F1240" t="str">
            <v>PENGUARD ENAMEL</v>
          </cell>
          <cell r="G1240" t="str">
            <v>RAL 8011 / 5 Litre</v>
          </cell>
          <cell r="H1240">
            <v>1100</v>
          </cell>
          <cell r="I1240">
            <v>10</v>
          </cell>
          <cell r="J1240">
            <v>5</v>
          </cell>
          <cell r="K1240" t="str">
            <v>SET</v>
          </cell>
          <cell r="L1240" t="str">
            <v>JOTUN</v>
          </cell>
          <cell r="M1240" t="str">
            <v>SANGIAMPORNPANICH</v>
          </cell>
          <cell r="N1240" t="str">
            <v>5 days</v>
          </cell>
          <cell r="O1240" t="str">
            <v>SNGP</v>
          </cell>
        </row>
        <row r="1241">
          <cell r="A1241" t="str">
            <v>5-139</v>
          </cell>
          <cell r="B1241" t="str">
            <v>Front-</v>
          </cell>
          <cell r="C1241" t="str">
            <v>rack D</v>
          </cell>
          <cell r="D1241" t="str">
            <v>FS / PE / GENERAL / PAI / SUPPORT ALL SECTION</v>
          </cell>
          <cell r="E1241" t="str">
            <v>ส่วนบีผสมสีโจตัน</v>
          </cell>
          <cell r="F1241" t="str">
            <v>PENGUARD PART B</v>
          </cell>
          <cell r="G1241">
            <v>42902</v>
          </cell>
          <cell r="H1241">
            <v>106</v>
          </cell>
          <cell r="I1241">
            <v>10</v>
          </cell>
          <cell r="J1241">
            <v>5</v>
          </cell>
          <cell r="K1241" t="str">
            <v>SET</v>
          </cell>
          <cell r="L1241" t="str">
            <v>JOTUN</v>
          </cell>
          <cell r="M1241" t="str">
            <v>SANGIAMPORNPANICH</v>
          </cell>
          <cell r="N1241" t="str">
            <v>5 days</v>
          </cell>
          <cell r="O1241" t="str">
            <v>SNGP</v>
          </cell>
        </row>
        <row r="1242">
          <cell r="A1242" t="str">
            <v>5-140</v>
          </cell>
          <cell r="B1242" t="str">
            <v>Front-</v>
          </cell>
          <cell r="C1242" t="str">
            <v>rack D</v>
          </cell>
          <cell r="D1242" t="str">
            <v>FS / PE / GENERAL / PAI / SUPPORT ALL SECTION</v>
          </cell>
          <cell r="E1242" t="str">
            <v>สีทารองพื้น โจตัน</v>
          </cell>
          <cell r="F1242" t="str">
            <v>PENGUARD VANISH</v>
          </cell>
          <cell r="G1242" t="str">
            <v>42001 / A+B</v>
          </cell>
          <cell r="H1242" t="str">
            <v>-</v>
          </cell>
          <cell r="I1242">
            <v>10</v>
          </cell>
          <cell r="J1242">
            <v>5</v>
          </cell>
          <cell r="K1242" t="str">
            <v>SET</v>
          </cell>
          <cell r="L1242" t="str">
            <v>JOTUN</v>
          </cell>
          <cell r="M1242" t="str">
            <v>SANGIAMPORNPANICH</v>
          </cell>
          <cell r="N1242" t="str">
            <v>5 days</v>
          </cell>
          <cell r="O1242" t="str">
            <v>SNGP</v>
          </cell>
        </row>
        <row r="1243">
          <cell r="A1243" t="str">
            <v>5-141</v>
          </cell>
          <cell r="B1243" t="str">
            <v>C3-</v>
          </cell>
          <cell r="C1243">
            <v>1</v>
          </cell>
          <cell r="D1243" t="str">
            <v>FS / PE / GENERAL / MTN / SUPPORT MTN JOB</v>
          </cell>
          <cell r="E1243" t="str">
            <v>พุกพลาสติก</v>
          </cell>
          <cell r="F1243" t="str">
            <v>PLASTIC ANCHOR</v>
          </cell>
          <cell r="G1243" t="str">
            <v>S7</v>
          </cell>
          <cell r="H1243">
            <v>8</v>
          </cell>
          <cell r="I1243">
            <v>5</v>
          </cell>
          <cell r="J1243">
            <v>1</v>
          </cell>
          <cell r="K1243" t="str">
            <v>BOX</v>
          </cell>
          <cell r="L1243" t="str">
            <v>-</v>
          </cell>
          <cell r="M1243" t="str">
            <v>SRIRACHAMONGKOLCHAI CO.,LTD.</v>
          </cell>
          <cell r="N1243" t="str">
            <v>5 days</v>
          </cell>
          <cell r="O1243" t="str">
            <v>SRMC</v>
          </cell>
        </row>
        <row r="1244">
          <cell r="A1244" t="str">
            <v>5-142</v>
          </cell>
          <cell r="B1244" t="str">
            <v>Locker-</v>
          </cell>
          <cell r="C1244" t="str">
            <v>store</v>
          </cell>
          <cell r="D1244" t="str">
            <v>FS / PE / GENERAL / MTN / SUPPORT MTN JOB</v>
          </cell>
          <cell r="E1244" t="str">
            <v>เทปตะกั่ว 2"</v>
          </cell>
          <cell r="F1244" t="str">
            <v>PRESSURE SENSTIVE TAPE</v>
          </cell>
          <cell r="G1244" t="str">
            <v>2"  "Formel"</v>
          </cell>
          <cell r="H1244">
            <v>180</v>
          </cell>
          <cell r="I1244">
            <v>5</v>
          </cell>
          <cell r="J1244">
            <v>2</v>
          </cell>
          <cell r="K1244" t="str">
            <v>ROLL</v>
          </cell>
          <cell r="L1244" t="str">
            <v>FORMEL</v>
          </cell>
          <cell r="M1244" t="str">
            <v>SRIRACHAMONGKOLCHAI CO.,LTD.</v>
          </cell>
          <cell r="N1244" t="str">
            <v>5 days</v>
          </cell>
          <cell r="O1244" t="str">
            <v>SRMC</v>
          </cell>
        </row>
        <row r="1245">
          <cell r="A1245" t="str">
            <v>5-143</v>
          </cell>
          <cell r="B1245" t="str">
            <v>C3-</v>
          </cell>
          <cell r="C1245">
            <v>2</v>
          </cell>
          <cell r="D1245" t="str">
            <v>FS / PE / GENERAL / MTN / SUPPORT MTN JOB</v>
          </cell>
          <cell r="E1245" t="str">
            <v>รอกสีส้ม</v>
          </cell>
          <cell r="F1245" t="str">
            <v>PULLEY / ORANGE</v>
          </cell>
          <cell r="G1245" t="str">
            <v>FOR CABLE</v>
          </cell>
          <cell r="H1245">
            <v>35</v>
          </cell>
          <cell r="I1245">
            <v>30</v>
          </cell>
          <cell r="J1245">
            <v>10</v>
          </cell>
          <cell r="K1245" t="str">
            <v>PCS.</v>
          </cell>
          <cell r="L1245" t="str">
            <v>-</v>
          </cell>
          <cell r="M1245" t="str">
            <v>SRIRACHAMONGKOLCHAI CO.,LTD.</v>
          </cell>
          <cell r="N1245" t="str">
            <v>5 days</v>
          </cell>
          <cell r="O1245" t="str">
            <v>SRMC</v>
          </cell>
        </row>
        <row r="1246">
          <cell r="A1246" t="str">
            <v>5-144</v>
          </cell>
          <cell r="B1246" t="str">
            <v>B2-</v>
          </cell>
          <cell r="C1246">
            <v>2</v>
          </cell>
          <cell r="D1246" t="str">
            <v>FS / PE / GENERAL / MTN / SUPPORT MTN JOB</v>
          </cell>
          <cell r="E1246" t="str">
            <v>เทปพันท่อแอร์</v>
          </cell>
          <cell r="F1246" t="str">
            <v>PVC TAPE</v>
          </cell>
          <cell r="G1246" t="str">
            <v>2"</v>
          </cell>
          <cell r="H1246">
            <v>20</v>
          </cell>
          <cell r="I1246">
            <v>5</v>
          </cell>
          <cell r="J1246">
            <v>2</v>
          </cell>
          <cell r="K1246" t="str">
            <v>PCS.</v>
          </cell>
          <cell r="L1246" t="str">
            <v>-</v>
          </cell>
          <cell r="M1246" t="str">
            <v>NAWAKARNCHAI SUPPLIES CO.,LTD.</v>
          </cell>
          <cell r="N1246" t="str">
            <v>5 days</v>
          </cell>
          <cell r="O1246" t="str">
            <v>NWKC</v>
          </cell>
        </row>
        <row r="1247">
          <cell r="A1247" t="str">
            <v>5-145</v>
          </cell>
          <cell r="B1247" t="str">
            <v>E2-</v>
          </cell>
          <cell r="C1247">
            <v>2</v>
          </cell>
          <cell r="D1247" t="str">
            <v>FS / PE / GENERAL / MTN / SUPPORT MTN JOB</v>
          </cell>
          <cell r="E1247" t="str">
            <v>ตัวหนอนซ่อมเกลียว</v>
          </cell>
          <cell r="F1247" t="str">
            <v>RECOIL NUT</v>
          </cell>
          <cell r="G1247" t="str">
            <v>M4*.7*1.5D</v>
          </cell>
          <cell r="H1247" t="str">
            <v>-</v>
          </cell>
          <cell r="I1247">
            <v>50</v>
          </cell>
          <cell r="J1247">
            <v>10</v>
          </cell>
          <cell r="K1247" t="str">
            <v>PCS.</v>
          </cell>
          <cell r="L1247" t="str">
            <v>-</v>
          </cell>
          <cell r="M1247" t="str">
            <v>NAWAKARNCHAI SUPPLIES CO.,LTD.</v>
          </cell>
          <cell r="N1247" t="str">
            <v>5 days</v>
          </cell>
          <cell r="O1247" t="str">
            <v>NWKC</v>
          </cell>
        </row>
        <row r="1248">
          <cell r="A1248" t="str">
            <v>5-146</v>
          </cell>
          <cell r="B1248" t="str">
            <v>E2-</v>
          </cell>
          <cell r="C1248">
            <v>2</v>
          </cell>
          <cell r="D1248" t="str">
            <v>FS / PE / GENERAL / MTN / SUPPORT MTN JOB</v>
          </cell>
          <cell r="E1248" t="str">
            <v>ตัวหนอนซ่อมเกลียว</v>
          </cell>
          <cell r="F1248" t="str">
            <v>RECOIL NUT</v>
          </cell>
          <cell r="G1248" t="str">
            <v>M5*0.8</v>
          </cell>
          <cell r="H1248">
            <v>12</v>
          </cell>
          <cell r="I1248">
            <v>50</v>
          </cell>
          <cell r="J1248">
            <v>10</v>
          </cell>
          <cell r="K1248" t="str">
            <v>PCS.</v>
          </cell>
          <cell r="L1248" t="str">
            <v>-</v>
          </cell>
          <cell r="M1248" t="str">
            <v>SRIRACHAMONGKOLCHAI CO.,LTD.</v>
          </cell>
          <cell r="N1248" t="str">
            <v>5 days</v>
          </cell>
          <cell r="O1248" t="str">
            <v>SRMC</v>
          </cell>
        </row>
        <row r="1249">
          <cell r="A1249" t="str">
            <v>5-147</v>
          </cell>
          <cell r="B1249" t="str">
            <v>E2-</v>
          </cell>
          <cell r="C1249">
            <v>2</v>
          </cell>
          <cell r="D1249" t="str">
            <v>FS / PE / GENERAL / MTN / SUPPORT MTN JOB</v>
          </cell>
          <cell r="E1249" t="str">
            <v>ตัวหนอนซ่อมเกลียว</v>
          </cell>
          <cell r="F1249" t="str">
            <v>RECOIL NUT</v>
          </cell>
          <cell r="G1249" t="str">
            <v>M6-1.0*1.5D</v>
          </cell>
          <cell r="H1249">
            <v>12</v>
          </cell>
          <cell r="I1249">
            <v>50</v>
          </cell>
          <cell r="J1249">
            <v>10</v>
          </cell>
          <cell r="K1249" t="str">
            <v>PCS.</v>
          </cell>
          <cell r="L1249" t="str">
            <v>-</v>
          </cell>
          <cell r="M1249" t="str">
            <v>NAWAKARNCHAI SUPPLIES CO.,LTD.</v>
          </cell>
          <cell r="N1249" t="str">
            <v>5 days</v>
          </cell>
          <cell r="O1249" t="str">
            <v>NWKC</v>
          </cell>
        </row>
        <row r="1250">
          <cell r="A1250" t="str">
            <v>5-148</v>
          </cell>
          <cell r="B1250" t="str">
            <v>E2-</v>
          </cell>
          <cell r="C1250">
            <v>2</v>
          </cell>
          <cell r="D1250" t="str">
            <v>FS / PE / GENERAL / MTN / SUPPORT MTN JOB</v>
          </cell>
          <cell r="E1250" t="str">
            <v>ตัวหนอนซ่อมเกลียว</v>
          </cell>
          <cell r="F1250" t="str">
            <v>RECOIL NUT</v>
          </cell>
          <cell r="G1250" t="str">
            <v>M8*1.25*1.5D</v>
          </cell>
          <cell r="H1250">
            <v>14.5</v>
          </cell>
          <cell r="I1250">
            <v>50</v>
          </cell>
          <cell r="J1250">
            <v>10</v>
          </cell>
          <cell r="K1250" t="str">
            <v>PCS.</v>
          </cell>
          <cell r="L1250" t="str">
            <v>-</v>
          </cell>
          <cell r="M1250" t="str">
            <v>NAWAKARNCHAI SUPPLIES CO.,LTD.</v>
          </cell>
          <cell r="N1250" t="str">
            <v>5 days</v>
          </cell>
          <cell r="O1250" t="str">
            <v>NWKC</v>
          </cell>
        </row>
        <row r="1251">
          <cell r="A1251" t="str">
            <v>5-149</v>
          </cell>
          <cell r="B1251" t="str">
            <v>E2-</v>
          </cell>
          <cell r="C1251">
            <v>2</v>
          </cell>
          <cell r="D1251" t="str">
            <v>FS / PE / GENERAL / MTN / SUPPORT MTN JOB</v>
          </cell>
          <cell r="E1251" t="str">
            <v>ตัวหนอนซ่อมเกลียว</v>
          </cell>
          <cell r="F1251" t="str">
            <v>RECOIL NUT</v>
          </cell>
          <cell r="G1251" t="str">
            <v>M10*1.5*1.5D</v>
          </cell>
          <cell r="H1251">
            <v>17</v>
          </cell>
          <cell r="I1251">
            <v>50</v>
          </cell>
          <cell r="J1251">
            <v>10</v>
          </cell>
          <cell r="K1251" t="str">
            <v>PCS.</v>
          </cell>
          <cell r="L1251" t="str">
            <v>-</v>
          </cell>
          <cell r="M1251" t="str">
            <v>SRIRACHAMONGKOLCHAI CO.,LTD.</v>
          </cell>
          <cell r="N1251" t="str">
            <v>5 days</v>
          </cell>
          <cell r="O1251" t="str">
            <v>SRMC</v>
          </cell>
        </row>
        <row r="1252">
          <cell r="A1252" t="str">
            <v>5-150</v>
          </cell>
          <cell r="B1252" t="str">
            <v>E2-</v>
          </cell>
          <cell r="C1252">
            <v>1</v>
          </cell>
          <cell r="D1252" t="str">
            <v>FS / PE / GENERAL / MTN / SUPPORT MTN JOB</v>
          </cell>
          <cell r="E1252" t="str">
            <v>รีเว็ท</v>
          </cell>
          <cell r="F1252" t="str">
            <v>RIVETS  4-2</v>
          </cell>
          <cell r="G1252" t="str">
            <v>1/8" X 1/4"</v>
          </cell>
          <cell r="H1252">
            <v>120</v>
          </cell>
          <cell r="I1252">
            <v>1</v>
          </cell>
          <cell r="J1252">
            <v>0.1</v>
          </cell>
          <cell r="K1252" t="str">
            <v>Box</v>
          </cell>
          <cell r="L1252" t="str">
            <v>-</v>
          </cell>
          <cell r="M1252" t="str">
            <v>SRIRACHAMONGKOLCHAI CO.,LTD.</v>
          </cell>
          <cell r="N1252" t="str">
            <v>5 days</v>
          </cell>
          <cell r="O1252" t="str">
            <v>SRMC</v>
          </cell>
        </row>
        <row r="1253">
          <cell r="A1253" t="str">
            <v>5-151</v>
          </cell>
          <cell r="B1253" t="str">
            <v>E2-</v>
          </cell>
          <cell r="C1253">
            <v>1</v>
          </cell>
          <cell r="D1253" t="str">
            <v>FS / PE / GENERAL / MTN / SUPPORT MTN JOB</v>
          </cell>
          <cell r="E1253" t="str">
            <v>รีเว็ท</v>
          </cell>
          <cell r="F1253" t="str">
            <v>RIVETS  4-4</v>
          </cell>
          <cell r="G1253" t="str">
            <v>1/8" X 3/8"</v>
          </cell>
          <cell r="H1253">
            <v>155</v>
          </cell>
          <cell r="I1253">
            <v>1</v>
          </cell>
          <cell r="J1253">
            <v>0.1</v>
          </cell>
          <cell r="K1253" t="str">
            <v>Box</v>
          </cell>
          <cell r="L1253" t="str">
            <v>-</v>
          </cell>
          <cell r="M1253" t="str">
            <v>SRIRACHAMONGKOLCHAI CO.,LTD.</v>
          </cell>
          <cell r="N1253" t="str">
            <v>5 days</v>
          </cell>
          <cell r="O1253" t="str">
            <v>SRMC</v>
          </cell>
        </row>
        <row r="1254">
          <cell r="A1254" t="str">
            <v>5-152</v>
          </cell>
          <cell r="B1254" t="str">
            <v>E2-</v>
          </cell>
          <cell r="C1254">
            <v>1</v>
          </cell>
          <cell r="D1254" t="str">
            <v>FS / PE / GENERAL / MTN / SUPPORT MTN JOB</v>
          </cell>
          <cell r="E1254" t="str">
            <v>รีเว็ท</v>
          </cell>
          <cell r="F1254" t="str">
            <v>RIVETS  4-6</v>
          </cell>
          <cell r="G1254" t="str">
            <v>1/8" x 1/2"</v>
          </cell>
          <cell r="H1254">
            <v>212</v>
          </cell>
          <cell r="I1254">
            <v>1</v>
          </cell>
          <cell r="J1254">
            <v>0.1</v>
          </cell>
          <cell r="K1254" t="str">
            <v>Box</v>
          </cell>
          <cell r="L1254" t="str">
            <v>-</v>
          </cell>
          <cell r="M1254" t="str">
            <v>SRIRACHAMONGKOLCHAI CO.,LTD.</v>
          </cell>
          <cell r="N1254" t="str">
            <v>5 days</v>
          </cell>
          <cell r="O1254" t="str">
            <v>SRMC</v>
          </cell>
        </row>
        <row r="1255">
          <cell r="A1255" t="str">
            <v>5-153</v>
          </cell>
          <cell r="B1255" t="str">
            <v>E2-</v>
          </cell>
          <cell r="C1255">
            <v>1</v>
          </cell>
          <cell r="D1255" t="str">
            <v>FS / PE / GENERAL / MTN / SUPPORT MTN JOB</v>
          </cell>
          <cell r="E1255" t="str">
            <v>รีเว็ท</v>
          </cell>
          <cell r="F1255" t="str">
            <v>RIVETS  4-8</v>
          </cell>
          <cell r="G1255" t="str">
            <v>1/8" x 5/8"</v>
          </cell>
          <cell r="H1255">
            <v>205</v>
          </cell>
          <cell r="I1255">
            <v>1</v>
          </cell>
          <cell r="J1255">
            <v>0.1</v>
          </cell>
          <cell r="K1255" t="str">
            <v>Box</v>
          </cell>
          <cell r="L1255" t="str">
            <v>-</v>
          </cell>
          <cell r="M1255" t="str">
            <v>SRIRACHAMONGKOLCHAI CO.,LTD.</v>
          </cell>
          <cell r="N1255" t="str">
            <v>5 days</v>
          </cell>
          <cell r="O1255" t="str">
            <v>SRMC</v>
          </cell>
        </row>
        <row r="1256">
          <cell r="A1256" t="str">
            <v>5-154</v>
          </cell>
          <cell r="B1256" t="str">
            <v>E2-</v>
          </cell>
          <cell r="C1256">
            <v>1</v>
          </cell>
          <cell r="D1256" t="str">
            <v>FS / PE / GENERAL / MTN / SUPPORT MTN JOB</v>
          </cell>
          <cell r="E1256" t="str">
            <v>รีเว็ท</v>
          </cell>
          <cell r="F1256" t="str">
            <v>RIVETS  6-3</v>
          </cell>
          <cell r="G1256" t="str">
            <v>3/16" x 3/8"</v>
          </cell>
          <cell r="H1256">
            <v>153</v>
          </cell>
          <cell r="I1256">
            <v>1</v>
          </cell>
          <cell r="J1256">
            <v>0.1</v>
          </cell>
          <cell r="K1256" t="str">
            <v>Box</v>
          </cell>
          <cell r="L1256" t="str">
            <v>-</v>
          </cell>
          <cell r="M1256" t="str">
            <v>SRIRACHAMONGKOLCHAI CO.,LTD.</v>
          </cell>
          <cell r="N1256" t="str">
            <v>5 days</v>
          </cell>
          <cell r="O1256" t="str">
            <v>SRMC</v>
          </cell>
        </row>
        <row r="1257">
          <cell r="A1257" t="str">
            <v>5-155</v>
          </cell>
          <cell r="B1257" t="str">
            <v>B2-</v>
          </cell>
          <cell r="C1257">
            <v>2</v>
          </cell>
          <cell r="D1257" t="str">
            <v>FS / PE / GENERAL / PAI / SUPPORT ALL SECTION</v>
          </cell>
          <cell r="E1257" t="str">
            <v>ลูกกลิ้งทาสี</v>
          </cell>
          <cell r="F1257" t="str">
            <v>ROLLER PAINTING</v>
          </cell>
          <cell r="G1257" t="str">
            <v>4"</v>
          </cell>
          <cell r="H1257">
            <v>35</v>
          </cell>
          <cell r="I1257">
            <v>30</v>
          </cell>
          <cell r="J1257">
            <v>15</v>
          </cell>
          <cell r="K1257" t="str">
            <v>PCS.</v>
          </cell>
          <cell r="L1257" t="str">
            <v>SOMIC</v>
          </cell>
          <cell r="M1257" t="str">
            <v>SANGIAMPORNPANICH</v>
          </cell>
          <cell r="N1257" t="str">
            <v>5 days</v>
          </cell>
          <cell r="O1257" t="str">
            <v>SNGP</v>
          </cell>
        </row>
        <row r="1258">
          <cell r="A1258" t="str">
            <v>5-156</v>
          </cell>
          <cell r="B1258" t="str">
            <v>D3-</v>
          </cell>
          <cell r="C1258">
            <v>1</v>
          </cell>
          <cell r="D1258" t="str">
            <v>FS / PE / GENERAL / PAI / SUPPORT ALL SECTION</v>
          </cell>
          <cell r="E1258" t="str">
            <v>ลูกกลิ้งทาสี</v>
          </cell>
          <cell r="F1258" t="str">
            <v>ROLLER PAINTING</v>
          </cell>
          <cell r="G1258" t="str">
            <v>10" / SOMIC</v>
          </cell>
          <cell r="H1258">
            <v>50</v>
          </cell>
          <cell r="I1258">
            <v>30</v>
          </cell>
          <cell r="J1258">
            <v>10</v>
          </cell>
          <cell r="K1258" t="str">
            <v>PCS.</v>
          </cell>
          <cell r="L1258" t="str">
            <v>SOMIC</v>
          </cell>
          <cell r="M1258" t="str">
            <v>SRIRACHAMONGKOLCHAI CO.,LTD.</v>
          </cell>
          <cell r="N1258" t="str">
            <v>5 days</v>
          </cell>
          <cell r="O1258" t="str">
            <v>SRMC</v>
          </cell>
        </row>
        <row r="1259">
          <cell r="A1259" t="str">
            <v>5-157</v>
          </cell>
          <cell r="B1259" t="str">
            <v>A3-</v>
          </cell>
          <cell r="C1259">
            <v>101</v>
          </cell>
          <cell r="D1259" t="str">
            <v>FS / PE / GENERAL / FTC / FOR ALL SECTION</v>
          </cell>
          <cell r="E1259" t="str">
            <v>แผ่นปะยางแบบใช้ความร้อน</v>
          </cell>
          <cell r="F1259" t="str">
            <v>RUBBER GLUE</v>
          </cell>
          <cell r="G1259" t="str">
            <v>PLATE</v>
          </cell>
          <cell r="H1259">
            <v>5</v>
          </cell>
          <cell r="I1259">
            <v>20</v>
          </cell>
          <cell r="J1259">
            <v>5</v>
          </cell>
          <cell r="K1259" t="str">
            <v>PCS.</v>
          </cell>
          <cell r="L1259" t="str">
            <v>-</v>
          </cell>
          <cell r="M1259" t="str">
            <v>NAWAKARNCHAI SUPPLIES CO.,LTD.</v>
          </cell>
          <cell r="N1259" t="str">
            <v>5 Days</v>
          </cell>
          <cell r="O1259" t="str">
            <v>NWKC</v>
          </cell>
        </row>
        <row r="1260">
          <cell r="A1260" t="str">
            <v>5-158</v>
          </cell>
          <cell r="B1260" t="str">
            <v>B2-</v>
          </cell>
          <cell r="C1260">
            <v>1</v>
          </cell>
          <cell r="D1260" t="str">
            <v>FS / PE / GENERAL / MTN / SUPPORT MTN JOB</v>
          </cell>
          <cell r="E1260" t="str">
            <v>กระดาษทรายน้ำ</v>
          </cell>
          <cell r="F1260" t="str">
            <v>SAND PAPER</v>
          </cell>
          <cell r="G1260" t="str">
            <v>NO. 120</v>
          </cell>
          <cell r="H1260">
            <v>9.5</v>
          </cell>
          <cell r="I1260">
            <v>120</v>
          </cell>
          <cell r="J1260">
            <v>20</v>
          </cell>
          <cell r="K1260" t="str">
            <v>PCS.</v>
          </cell>
          <cell r="L1260" t="str">
            <v>TOA</v>
          </cell>
          <cell r="M1260" t="str">
            <v>SRIRACHAMONGKOLCHAI CO.,LTD.</v>
          </cell>
          <cell r="N1260" t="str">
            <v>5 days</v>
          </cell>
          <cell r="O1260" t="str">
            <v>SRMC</v>
          </cell>
        </row>
        <row r="1261">
          <cell r="A1261" t="str">
            <v>5-159</v>
          </cell>
          <cell r="B1261" t="str">
            <v>B2-</v>
          </cell>
          <cell r="C1261">
            <v>1</v>
          </cell>
          <cell r="D1261" t="str">
            <v>FS / PE / GENERAL / MTN / SUPPORT MTN JOB</v>
          </cell>
          <cell r="E1261" t="str">
            <v>กระดาษทรายน้ำ</v>
          </cell>
          <cell r="F1261" t="str">
            <v>SAND PAPER</v>
          </cell>
          <cell r="G1261" t="str">
            <v>NO. 240</v>
          </cell>
          <cell r="H1261">
            <v>9.5</v>
          </cell>
          <cell r="I1261">
            <v>120</v>
          </cell>
          <cell r="J1261">
            <v>20</v>
          </cell>
          <cell r="K1261" t="str">
            <v>PCS.</v>
          </cell>
          <cell r="L1261" t="str">
            <v>TOA</v>
          </cell>
          <cell r="M1261" t="str">
            <v>SRIRACHAMONGKOLCHAI CO.,LTD.</v>
          </cell>
          <cell r="N1261" t="str">
            <v>5 days</v>
          </cell>
          <cell r="O1261" t="str">
            <v>SRMC</v>
          </cell>
        </row>
        <row r="1262">
          <cell r="A1262" t="str">
            <v>5-160</v>
          </cell>
          <cell r="B1262" t="str">
            <v>B2-</v>
          </cell>
          <cell r="C1262">
            <v>1</v>
          </cell>
          <cell r="D1262" t="str">
            <v>FS / PE / GENERAL / MTN / SUPPORT MTN JOB</v>
          </cell>
          <cell r="E1262" t="str">
            <v>กระดาษทรายน้ำ</v>
          </cell>
          <cell r="F1262" t="str">
            <v>SAND PAPER</v>
          </cell>
          <cell r="G1262" t="str">
            <v>NO. 320</v>
          </cell>
          <cell r="H1262">
            <v>9.5</v>
          </cell>
          <cell r="I1262">
            <v>120</v>
          </cell>
          <cell r="J1262">
            <v>20</v>
          </cell>
          <cell r="K1262" t="str">
            <v>PCS.</v>
          </cell>
          <cell r="L1262" t="str">
            <v>TOA</v>
          </cell>
          <cell r="M1262" t="str">
            <v>SRIRACHAMONGKOLCHAI CO.,LTD.</v>
          </cell>
          <cell r="N1262" t="str">
            <v>5 days</v>
          </cell>
          <cell r="O1262" t="str">
            <v>SRMC</v>
          </cell>
        </row>
        <row r="1263">
          <cell r="A1263" t="str">
            <v>5-161</v>
          </cell>
          <cell r="B1263" t="str">
            <v>B2-</v>
          </cell>
          <cell r="C1263">
            <v>1</v>
          </cell>
          <cell r="D1263" t="str">
            <v>FS / PE / GENERAL / MTN / SUPPORT MTN JOB</v>
          </cell>
          <cell r="E1263" t="str">
            <v>กระดาษทรายน้ำ</v>
          </cell>
          <cell r="F1263" t="str">
            <v>SAND PAPER</v>
          </cell>
          <cell r="G1263" t="str">
            <v>NO. 500</v>
          </cell>
          <cell r="H1263">
            <v>9.1999999999999993</v>
          </cell>
          <cell r="I1263">
            <v>60</v>
          </cell>
          <cell r="J1263">
            <v>20</v>
          </cell>
          <cell r="K1263" t="str">
            <v>PCS.</v>
          </cell>
          <cell r="L1263" t="str">
            <v>TOA</v>
          </cell>
          <cell r="M1263" t="str">
            <v>SRIRACHAMONGKOLCHAI CO.,LTD.</v>
          </cell>
          <cell r="N1263" t="str">
            <v>5 days</v>
          </cell>
          <cell r="O1263" t="str">
            <v>SRMC</v>
          </cell>
        </row>
        <row r="1264">
          <cell r="A1264" t="str">
            <v>5-162</v>
          </cell>
          <cell r="B1264" t="str">
            <v>B2-</v>
          </cell>
          <cell r="C1264">
            <v>1</v>
          </cell>
          <cell r="D1264" t="str">
            <v>FS / PE / GENERAL / MTN / SUPPORT MTN JOB</v>
          </cell>
          <cell r="E1264" t="str">
            <v>กระดาษทรายน้ำ</v>
          </cell>
          <cell r="F1264" t="str">
            <v>SAND PAPER</v>
          </cell>
          <cell r="G1264" t="str">
            <v>NO. 600</v>
          </cell>
          <cell r="H1264">
            <v>9.1999999999999993</v>
          </cell>
          <cell r="I1264">
            <v>60</v>
          </cell>
          <cell r="J1264">
            <v>20</v>
          </cell>
          <cell r="K1264" t="str">
            <v>PCS.</v>
          </cell>
          <cell r="L1264" t="str">
            <v>TOA</v>
          </cell>
          <cell r="M1264" t="str">
            <v>SRIRACHAMONGKOLCHAI CO.,LTD.</v>
          </cell>
          <cell r="N1264" t="str">
            <v>5 days</v>
          </cell>
          <cell r="O1264" t="str">
            <v>SRMC</v>
          </cell>
        </row>
        <row r="1265">
          <cell r="A1265" t="str">
            <v>5-163</v>
          </cell>
          <cell r="B1265" t="str">
            <v>B2-</v>
          </cell>
          <cell r="C1265">
            <v>1</v>
          </cell>
          <cell r="D1265" t="str">
            <v>FS / PE / GENERAL / MTN / SUPPORT MTN JOB</v>
          </cell>
          <cell r="E1265" t="str">
            <v>กระดาษทรายน้ำ</v>
          </cell>
          <cell r="F1265" t="str">
            <v>SAND PAPER</v>
          </cell>
          <cell r="G1265" t="str">
            <v>NO. 1000</v>
          </cell>
          <cell r="H1265">
            <v>10</v>
          </cell>
          <cell r="I1265">
            <v>120</v>
          </cell>
          <cell r="J1265">
            <v>20</v>
          </cell>
          <cell r="K1265" t="str">
            <v>PCS.</v>
          </cell>
          <cell r="L1265" t="str">
            <v>TOA</v>
          </cell>
          <cell r="M1265" t="str">
            <v>SRIRACHAMONGKOLCHAI CO.,LTD.</v>
          </cell>
          <cell r="N1265" t="str">
            <v>5 days</v>
          </cell>
          <cell r="O1265" t="str">
            <v>SRMC</v>
          </cell>
        </row>
        <row r="1266">
          <cell r="A1266" t="str">
            <v>5-164</v>
          </cell>
          <cell r="B1266" t="str">
            <v>B2-</v>
          </cell>
          <cell r="C1266">
            <v>1</v>
          </cell>
          <cell r="D1266" t="str">
            <v>FS / PE / GENERAL / MTN / SUPPORT MTN JOB</v>
          </cell>
          <cell r="E1266" t="str">
            <v>กระดาษทรายน้ำ</v>
          </cell>
          <cell r="F1266" t="str">
            <v>SAND PAPER</v>
          </cell>
          <cell r="G1266" t="str">
            <v>NO. 1200</v>
          </cell>
          <cell r="H1266">
            <v>13</v>
          </cell>
          <cell r="I1266">
            <v>60</v>
          </cell>
          <cell r="J1266">
            <v>10</v>
          </cell>
          <cell r="K1266" t="str">
            <v>PCS.</v>
          </cell>
          <cell r="L1266" t="str">
            <v>TOA</v>
          </cell>
          <cell r="M1266" t="str">
            <v>SRIRACHAMONGKOLCHAI CO.,LTD.</v>
          </cell>
          <cell r="N1266" t="str">
            <v>5 days</v>
          </cell>
          <cell r="O1266" t="str">
            <v>SRMC</v>
          </cell>
        </row>
        <row r="1267">
          <cell r="A1267" t="str">
            <v>5-165</v>
          </cell>
          <cell r="B1267" t="str">
            <v>B2-</v>
          </cell>
          <cell r="C1267">
            <v>1</v>
          </cell>
          <cell r="D1267" t="str">
            <v>FS / PE / GENERAL / MTN / SUPPORT MTN JOB</v>
          </cell>
          <cell r="E1267" t="str">
            <v>กระดาษทรายน้ำ</v>
          </cell>
          <cell r="F1267" t="str">
            <v>SAND PAPER</v>
          </cell>
          <cell r="G1267" t="str">
            <v>NO. 1500</v>
          </cell>
          <cell r="H1267">
            <v>14</v>
          </cell>
          <cell r="I1267">
            <v>100</v>
          </cell>
          <cell r="J1267">
            <v>20</v>
          </cell>
          <cell r="K1267" t="str">
            <v>PCS.</v>
          </cell>
          <cell r="L1267" t="str">
            <v>TOA</v>
          </cell>
          <cell r="M1267" t="str">
            <v>NAWAKARNCHAI SUPPLIES CO.,LTD.</v>
          </cell>
          <cell r="N1267" t="str">
            <v>5 days</v>
          </cell>
          <cell r="O1267" t="str">
            <v>NWKC</v>
          </cell>
        </row>
        <row r="1268">
          <cell r="A1268" t="str">
            <v>5-166</v>
          </cell>
          <cell r="B1268" t="str">
            <v>B2-</v>
          </cell>
          <cell r="C1268">
            <v>1</v>
          </cell>
          <cell r="D1268" t="str">
            <v>FS / PE / GENERAL / MTN / SUPPORT MTN JOB</v>
          </cell>
          <cell r="E1268" t="str">
            <v>ใบเลื่อยตัดเหล็ก</v>
          </cell>
          <cell r="F1268" t="str">
            <v>SAW BLADE</v>
          </cell>
          <cell r="G1268" t="str">
            <v>1/2" x 12" x 18T "ELCLIP"</v>
          </cell>
          <cell r="H1268">
            <v>24</v>
          </cell>
          <cell r="I1268">
            <v>50</v>
          </cell>
          <cell r="J1268">
            <v>20</v>
          </cell>
          <cell r="K1268" t="str">
            <v>PCS.</v>
          </cell>
          <cell r="L1268" t="str">
            <v>ELCLIP</v>
          </cell>
          <cell r="M1268" t="str">
            <v>SRIRACHAMONGKOLCHAI CO.,LTD.</v>
          </cell>
          <cell r="N1268" t="str">
            <v>5 days</v>
          </cell>
          <cell r="O1268" t="str">
            <v>SRMC</v>
          </cell>
        </row>
        <row r="1269">
          <cell r="A1269" t="str">
            <v>5-167</v>
          </cell>
          <cell r="B1269" t="str">
            <v>B2-</v>
          </cell>
          <cell r="C1269">
            <v>1</v>
          </cell>
          <cell r="D1269" t="str">
            <v>FS / PE / GENERAL / MTN / SUPPORT MTN JOB</v>
          </cell>
          <cell r="E1269" t="str">
            <v>ใบเลื่อยตัดเหล็ก</v>
          </cell>
          <cell r="F1269" t="str">
            <v>SAW BLADE</v>
          </cell>
          <cell r="G1269" t="str">
            <v>1" x 14" x 14T "ELCLIP"</v>
          </cell>
          <cell r="H1269">
            <v>121</v>
          </cell>
          <cell r="I1269">
            <v>40</v>
          </cell>
          <cell r="J1269">
            <v>20</v>
          </cell>
          <cell r="K1269" t="str">
            <v>PCS.</v>
          </cell>
          <cell r="L1269" t="str">
            <v>ELCLIP</v>
          </cell>
          <cell r="M1269" t="str">
            <v>SRIRACHAMONGKOLCHAI CO.,LTD.</v>
          </cell>
          <cell r="N1269" t="str">
            <v>5 days</v>
          </cell>
          <cell r="O1269" t="str">
            <v>SRMC</v>
          </cell>
        </row>
        <row r="1270">
          <cell r="A1270" t="str">
            <v>5-168</v>
          </cell>
          <cell r="B1270" t="str">
            <v>C3-</v>
          </cell>
          <cell r="C1270">
            <v>2</v>
          </cell>
          <cell r="D1270" t="str">
            <v>FS / PE / GENERAL / MTN / SUPPORT MTN JOB</v>
          </cell>
          <cell r="E1270" t="str">
            <v>สกรูเกลียวปล่อย</v>
          </cell>
          <cell r="F1270" t="str">
            <v>SHARP SCREW</v>
          </cell>
          <cell r="G1270" t="str">
            <v># 6  x 3/8"</v>
          </cell>
          <cell r="H1270">
            <v>0.15</v>
          </cell>
          <cell r="I1270">
            <v>1000</v>
          </cell>
          <cell r="J1270">
            <v>50</v>
          </cell>
          <cell r="K1270" t="str">
            <v>PCS.</v>
          </cell>
          <cell r="L1270" t="str">
            <v>-</v>
          </cell>
          <cell r="M1270" t="str">
            <v>SRIRACHAMONGKOLCHAI CO.,LTD.</v>
          </cell>
          <cell r="N1270" t="str">
            <v>5 days</v>
          </cell>
          <cell r="O1270" t="str">
            <v>SRMC</v>
          </cell>
        </row>
        <row r="1271">
          <cell r="A1271" t="str">
            <v>5-169</v>
          </cell>
          <cell r="B1271" t="str">
            <v>C3-</v>
          </cell>
          <cell r="C1271">
            <v>2</v>
          </cell>
          <cell r="D1271" t="str">
            <v>FS / PE / GENERAL / MTN / SUPPORT MTN JOB</v>
          </cell>
          <cell r="E1271" t="str">
            <v>สกรูเกลียวปล่อย</v>
          </cell>
          <cell r="F1271" t="str">
            <v>SHARP SCREW</v>
          </cell>
          <cell r="G1271" t="str">
            <v># 6  x 1"</v>
          </cell>
          <cell r="H1271">
            <v>0.2</v>
          </cell>
          <cell r="I1271">
            <v>1000</v>
          </cell>
          <cell r="J1271">
            <v>50</v>
          </cell>
          <cell r="K1271" t="str">
            <v>PCS.</v>
          </cell>
          <cell r="L1271" t="str">
            <v>-</v>
          </cell>
          <cell r="M1271" t="str">
            <v>SRIRACHAMONGKOLCHAI CO.,LTD.</v>
          </cell>
          <cell r="N1271" t="str">
            <v>5 days</v>
          </cell>
          <cell r="O1271" t="str">
            <v>SRMC</v>
          </cell>
        </row>
        <row r="1272">
          <cell r="A1272" t="str">
            <v>5-170</v>
          </cell>
          <cell r="B1272" t="str">
            <v>C3-</v>
          </cell>
          <cell r="C1272">
            <v>2</v>
          </cell>
          <cell r="D1272" t="str">
            <v>FS / PE / GENERAL / MTN / SUPPORT MTN JOB</v>
          </cell>
          <cell r="E1272" t="str">
            <v>สกรูเกลียวปล่อย</v>
          </cell>
          <cell r="F1272" t="str">
            <v>SHARP SCREW</v>
          </cell>
          <cell r="G1272" t="str">
            <v># 7  x 1"</v>
          </cell>
          <cell r="H1272">
            <v>0.14000000000000001</v>
          </cell>
          <cell r="I1272">
            <v>1000</v>
          </cell>
          <cell r="J1272">
            <v>50</v>
          </cell>
          <cell r="K1272" t="str">
            <v>PCS.</v>
          </cell>
          <cell r="L1272" t="str">
            <v>-</v>
          </cell>
          <cell r="M1272" t="str">
            <v>SRIRACHAMONGKOLCHAI CO.,LTD.</v>
          </cell>
          <cell r="N1272" t="str">
            <v>5 days</v>
          </cell>
          <cell r="O1272" t="str">
            <v>SRMC</v>
          </cell>
        </row>
        <row r="1273">
          <cell r="A1273" t="str">
            <v>5-171</v>
          </cell>
          <cell r="B1273" t="str">
            <v>C3-</v>
          </cell>
          <cell r="C1273">
            <v>2</v>
          </cell>
          <cell r="D1273" t="str">
            <v>FS / PE / GENERAL / MTN / SUPPORT MTN JOB</v>
          </cell>
          <cell r="E1273" t="str">
            <v xml:space="preserve">สกรูเกลียวปล่อย </v>
          </cell>
          <cell r="F1273" t="str">
            <v>SHARP SCREW</v>
          </cell>
          <cell r="G1273" t="str">
            <v># 8  x 3/8"</v>
          </cell>
          <cell r="H1273">
            <v>0.16</v>
          </cell>
          <cell r="I1273">
            <v>1000</v>
          </cell>
          <cell r="J1273">
            <v>50</v>
          </cell>
          <cell r="K1273" t="str">
            <v>PCS.</v>
          </cell>
          <cell r="L1273" t="str">
            <v>-</v>
          </cell>
          <cell r="M1273" t="str">
            <v>SRIRACHAMONGKOLCHAI CO.,LTD.</v>
          </cell>
          <cell r="N1273" t="str">
            <v>5 days</v>
          </cell>
          <cell r="O1273" t="str">
            <v>SRMC</v>
          </cell>
        </row>
        <row r="1274">
          <cell r="A1274" t="str">
            <v>5-172</v>
          </cell>
          <cell r="B1274" t="str">
            <v>C3-</v>
          </cell>
          <cell r="C1274">
            <v>2</v>
          </cell>
          <cell r="D1274" t="str">
            <v>FS / PE / GENERAL / MTN / SUPPORT MTN JOB</v>
          </cell>
          <cell r="E1274" t="str">
            <v xml:space="preserve">สกรูเกลียวปล่อย </v>
          </cell>
          <cell r="F1274" t="str">
            <v>SHARP SCREW</v>
          </cell>
          <cell r="G1274" t="str">
            <v># 8  x 1/2"</v>
          </cell>
          <cell r="H1274">
            <v>0.22</v>
          </cell>
          <cell r="I1274">
            <v>1000</v>
          </cell>
          <cell r="J1274">
            <v>50</v>
          </cell>
          <cell r="K1274" t="str">
            <v>PCS.</v>
          </cell>
          <cell r="L1274" t="str">
            <v>-</v>
          </cell>
          <cell r="M1274" t="str">
            <v>SRIRACHAMONGKOLCHAI CO.,LTD.</v>
          </cell>
          <cell r="N1274" t="str">
            <v>5 days</v>
          </cell>
          <cell r="O1274" t="str">
            <v>SRMC</v>
          </cell>
        </row>
        <row r="1275">
          <cell r="A1275" t="str">
            <v>5-173</v>
          </cell>
          <cell r="B1275" t="str">
            <v>C3-</v>
          </cell>
          <cell r="C1275">
            <v>2</v>
          </cell>
          <cell r="D1275" t="str">
            <v>FS / PE / GENERAL / MTN / SUPPORT MTN JOB</v>
          </cell>
          <cell r="E1275" t="str">
            <v xml:space="preserve">สกรูเกลียวปล่อย </v>
          </cell>
          <cell r="F1275" t="str">
            <v>SHARP SCREW</v>
          </cell>
          <cell r="G1275" t="str">
            <v># 8  x 3/4"</v>
          </cell>
          <cell r="H1275">
            <v>0.2</v>
          </cell>
          <cell r="I1275">
            <v>1000</v>
          </cell>
          <cell r="J1275">
            <v>50</v>
          </cell>
          <cell r="K1275" t="str">
            <v>PCS.</v>
          </cell>
          <cell r="L1275" t="str">
            <v>-</v>
          </cell>
          <cell r="M1275" t="str">
            <v>SRIRACHAMONGKOLCHAI CO.,LTD.</v>
          </cell>
          <cell r="N1275" t="str">
            <v>5 days</v>
          </cell>
          <cell r="O1275" t="str">
            <v>SRMC</v>
          </cell>
        </row>
        <row r="1276">
          <cell r="A1276" t="str">
            <v>5-174</v>
          </cell>
          <cell r="B1276" t="str">
            <v>C3-</v>
          </cell>
          <cell r="C1276">
            <v>2</v>
          </cell>
          <cell r="D1276" t="str">
            <v>FS / PE / GENERAL / MTN / SUPPORT MTN JOB</v>
          </cell>
          <cell r="E1276" t="str">
            <v xml:space="preserve">สกรูเกลียวปล่อย </v>
          </cell>
          <cell r="F1276" t="str">
            <v>SHARP SCREW</v>
          </cell>
          <cell r="G1276" t="str">
            <v># 8  x 1"</v>
          </cell>
          <cell r="H1276">
            <v>0.22</v>
          </cell>
          <cell r="I1276">
            <v>1000</v>
          </cell>
          <cell r="J1276">
            <v>50</v>
          </cell>
          <cell r="K1276" t="str">
            <v>PCS.</v>
          </cell>
          <cell r="L1276" t="str">
            <v>-</v>
          </cell>
          <cell r="M1276" t="str">
            <v>SRIRACHAMONGKOLCHAI CO.,LTD.</v>
          </cell>
          <cell r="N1276" t="str">
            <v>5 days</v>
          </cell>
          <cell r="O1276" t="str">
            <v>SRMC</v>
          </cell>
        </row>
        <row r="1277">
          <cell r="A1277" t="str">
            <v>5-175</v>
          </cell>
          <cell r="B1277" t="str">
            <v>C3-</v>
          </cell>
          <cell r="C1277">
            <v>2</v>
          </cell>
          <cell r="D1277" t="str">
            <v>FS / PE / GENERAL / MTN / SUPPORT MTN JOB</v>
          </cell>
          <cell r="E1277" t="str">
            <v>สกรูเกลียวปล่อย เทเปอร์</v>
          </cell>
          <cell r="F1277" t="str">
            <v>SHARP SCREW TAPER</v>
          </cell>
          <cell r="G1277" t="str">
            <v># 8  x 3/8"</v>
          </cell>
          <cell r="H1277">
            <v>0.18</v>
          </cell>
          <cell r="I1277">
            <v>1000</v>
          </cell>
          <cell r="J1277">
            <v>50</v>
          </cell>
          <cell r="K1277" t="str">
            <v>PCS.</v>
          </cell>
          <cell r="L1277" t="str">
            <v>-</v>
          </cell>
          <cell r="M1277" t="str">
            <v>SRIRACHAMONGKOLCHAI CO.,LTD.</v>
          </cell>
          <cell r="N1277" t="str">
            <v>5 days</v>
          </cell>
          <cell r="O1277" t="str">
            <v>SRMC</v>
          </cell>
        </row>
        <row r="1278">
          <cell r="A1278" t="str">
            <v>5-176</v>
          </cell>
          <cell r="B1278" t="str">
            <v>C3-</v>
          </cell>
          <cell r="C1278">
            <v>2</v>
          </cell>
          <cell r="D1278" t="str">
            <v>FS / PE / GENERAL / MTN / SUPPORT MTN JOB</v>
          </cell>
          <cell r="E1278" t="str">
            <v>สกรูเกลียวปล่อย เทเปอร์</v>
          </cell>
          <cell r="F1278" t="str">
            <v>SHARP SCREW TAPER</v>
          </cell>
          <cell r="G1278" t="str">
            <v># 8  x 1"</v>
          </cell>
          <cell r="H1278">
            <v>0.25</v>
          </cell>
          <cell r="I1278">
            <v>1000</v>
          </cell>
          <cell r="J1278">
            <v>50</v>
          </cell>
          <cell r="K1278" t="str">
            <v>PCS.</v>
          </cell>
          <cell r="L1278" t="str">
            <v>-</v>
          </cell>
          <cell r="M1278" t="str">
            <v>SRIRACHAMONGKOLCHAI CO.,LTD.</v>
          </cell>
          <cell r="N1278" t="str">
            <v>5 days</v>
          </cell>
          <cell r="O1278" t="str">
            <v>SRMC</v>
          </cell>
        </row>
        <row r="1279">
          <cell r="A1279" t="str">
            <v>5-177</v>
          </cell>
          <cell r="B1279" t="str">
            <v>C3-</v>
          </cell>
          <cell r="C1279">
            <v>2</v>
          </cell>
          <cell r="D1279" t="str">
            <v>FS / PE / GENERAL / MTN / SUPPORT MTN JOB</v>
          </cell>
          <cell r="E1279" t="str">
            <v>สกรูเกลียวปล่อย</v>
          </cell>
          <cell r="F1279" t="str">
            <v>SHARP SCREW</v>
          </cell>
          <cell r="G1279" t="str">
            <v># 10  x 3/8"</v>
          </cell>
          <cell r="H1279">
            <v>0.15</v>
          </cell>
          <cell r="I1279">
            <v>1000</v>
          </cell>
          <cell r="J1279">
            <v>50</v>
          </cell>
          <cell r="K1279" t="str">
            <v>PCS.</v>
          </cell>
          <cell r="L1279" t="str">
            <v>-</v>
          </cell>
          <cell r="M1279" t="str">
            <v>SRIRACHAMONGKOLCHAI CO.,LTD.</v>
          </cell>
          <cell r="N1279" t="str">
            <v>5 days</v>
          </cell>
          <cell r="O1279" t="str">
            <v>SRMC</v>
          </cell>
        </row>
        <row r="1280">
          <cell r="A1280" t="str">
            <v>5-178</v>
          </cell>
          <cell r="B1280" t="str">
            <v>C3-</v>
          </cell>
          <cell r="C1280">
            <v>2</v>
          </cell>
          <cell r="D1280" t="str">
            <v>FS / PE / GENERAL / MTN / SUPPORT MTN JOB</v>
          </cell>
          <cell r="E1280" t="str">
            <v>สกรูเกลียวปล่อย</v>
          </cell>
          <cell r="F1280" t="str">
            <v>SHARP SCREW</v>
          </cell>
          <cell r="G1280" t="str">
            <v># 10  x 1/2"</v>
          </cell>
          <cell r="H1280">
            <v>0.26</v>
          </cell>
          <cell r="I1280">
            <v>1000</v>
          </cell>
          <cell r="J1280">
            <v>50</v>
          </cell>
          <cell r="K1280" t="str">
            <v>PCS.</v>
          </cell>
          <cell r="L1280" t="str">
            <v>-</v>
          </cell>
          <cell r="M1280" t="str">
            <v>SRIRACHAMONGKOLCHAI CO.,LTD.</v>
          </cell>
          <cell r="N1280" t="str">
            <v>5 days</v>
          </cell>
          <cell r="O1280" t="str">
            <v>SRMC</v>
          </cell>
        </row>
        <row r="1281">
          <cell r="A1281" t="str">
            <v>5-179</v>
          </cell>
          <cell r="B1281" t="str">
            <v>C3-</v>
          </cell>
          <cell r="C1281">
            <v>2</v>
          </cell>
          <cell r="D1281" t="str">
            <v>FS / PE / GENERAL / MTN / SUPPORT MTN JOB</v>
          </cell>
          <cell r="E1281" t="str">
            <v>สกรูเกลียวปล่อย</v>
          </cell>
          <cell r="F1281" t="str">
            <v>SHARP SCREW</v>
          </cell>
          <cell r="G1281" t="str">
            <v># 10  x 3/4"</v>
          </cell>
          <cell r="H1281">
            <v>0.25</v>
          </cell>
          <cell r="I1281">
            <v>1000</v>
          </cell>
          <cell r="J1281">
            <v>50</v>
          </cell>
          <cell r="K1281" t="str">
            <v>PCS.</v>
          </cell>
          <cell r="L1281" t="str">
            <v>-</v>
          </cell>
          <cell r="M1281" t="str">
            <v>SRIRACHAMONGKOLCHAI CO.,LTD.</v>
          </cell>
          <cell r="N1281" t="str">
            <v>5 days</v>
          </cell>
          <cell r="O1281" t="str">
            <v>SRMC</v>
          </cell>
        </row>
        <row r="1282">
          <cell r="A1282" t="str">
            <v>5-180</v>
          </cell>
          <cell r="B1282" t="str">
            <v>C3-</v>
          </cell>
          <cell r="C1282">
            <v>2</v>
          </cell>
          <cell r="D1282" t="str">
            <v>FS / PE / GENERAL / MTN / SUPPORT MTN JOB</v>
          </cell>
          <cell r="E1282" t="str">
            <v>สกรูเกลียวปล่อย</v>
          </cell>
          <cell r="F1282" t="str">
            <v>SHARP SCREW</v>
          </cell>
          <cell r="G1282" t="str">
            <v># 10  x 1"</v>
          </cell>
          <cell r="H1282">
            <v>0.3</v>
          </cell>
          <cell r="I1282">
            <v>1000</v>
          </cell>
          <cell r="J1282">
            <v>50</v>
          </cell>
          <cell r="K1282" t="str">
            <v>PCS.</v>
          </cell>
          <cell r="L1282" t="str">
            <v>-</v>
          </cell>
          <cell r="M1282" t="str">
            <v>SRIRACHAMONGKOLCHAI CO.,LTD.</v>
          </cell>
          <cell r="N1282" t="str">
            <v>5 days</v>
          </cell>
          <cell r="O1282" t="str">
            <v>SRMC</v>
          </cell>
        </row>
        <row r="1283">
          <cell r="A1283" t="str">
            <v>5-181</v>
          </cell>
          <cell r="B1283" t="str">
            <v>B3-</v>
          </cell>
          <cell r="C1283">
            <v>3</v>
          </cell>
          <cell r="D1283" t="str">
            <v>FS / PE / GENERAL / MTN / SUPPORT MTN JOB</v>
          </cell>
          <cell r="E1283" t="str">
            <v>ซิลิโคนสีดำ</v>
          </cell>
          <cell r="F1283" t="str">
            <v>SILICONE "SONY"</v>
          </cell>
          <cell r="G1283" t="str">
            <v>BLACK - L6301 / 330 ml</v>
          </cell>
          <cell r="H1283">
            <v>150</v>
          </cell>
          <cell r="I1283">
            <v>10</v>
          </cell>
          <cell r="J1283">
            <v>5</v>
          </cell>
          <cell r="K1283" t="str">
            <v>TUBE</v>
          </cell>
          <cell r="L1283" t="str">
            <v>SONY</v>
          </cell>
          <cell r="M1283" t="str">
            <v>SRIRACHAMONGKOLCHAI CO.,LTD.</v>
          </cell>
          <cell r="N1283" t="str">
            <v>5 days</v>
          </cell>
          <cell r="O1283" t="str">
            <v>SRMC</v>
          </cell>
        </row>
        <row r="1284">
          <cell r="A1284" t="str">
            <v>5-182</v>
          </cell>
          <cell r="B1284" t="str">
            <v>B2-</v>
          </cell>
          <cell r="C1284">
            <v>2</v>
          </cell>
          <cell r="D1284" t="str">
            <v>FS / PE / GENERAL / MTN / SUPPORT MTN JOB</v>
          </cell>
          <cell r="E1284" t="str">
            <v>ซิลิโคนสีขาว</v>
          </cell>
          <cell r="F1284" t="str">
            <v>SILICONE "SONY"</v>
          </cell>
          <cell r="G1284" t="str">
            <v>WHITE - L6301 / 330 ml</v>
          </cell>
          <cell r="H1284">
            <v>150</v>
          </cell>
          <cell r="I1284">
            <v>10</v>
          </cell>
          <cell r="J1284">
            <v>3</v>
          </cell>
          <cell r="K1284" t="str">
            <v>TUBE</v>
          </cell>
          <cell r="L1284" t="str">
            <v>SONY</v>
          </cell>
          <cell r="M1284" t="str">
            <v>SRIRACHAMONGKOLCHAI CO.,LTD.</v>
          </cell>
          <cell r="N1284" t="str">
            <v>5 days</v>
          </cell>
          <cell r="O1284" t="str">
            <v>SRMC</v>
          </cell>
        </row>
        <row r="1285">
          <cell r="A1285" t="str">
            <v>5-183</v>
          </cell>
          <cell r="B1285" t="str">
            <v>B2-</v>
          </cell>
          <cell r="C1285">
            <v>2</v>
          </cell>
          <cell r="D1285" t="str">
            <v>FS / PE / GENERAL / MTN / SUPPORT MTN JOB</v>
          </cell>
          <cell r="E1285" t="str">
            <v>ลวดเชื่อมเงิน</v>
          </cell>
          <cell r="F1285" t="str">
            <v>SILVER WELDING ROD</v>
          </cell>
          <cell r="G1285" t="str">
            <v>15% 1.5mm.</v>
          </cell>
          <cell r="H1285">
            <v>50</v>
          </cell>
          <cell r="I1285">
            <v>10</v>
          </cell>
          <cell r="J1285">
            <v>3</v>
          </cell>
          <cell r="K1285" t="str">
            <v>Line</v>
          </cell>
          <cell r="L1285" t="str">
            <v>-</v>
          </cell>
          <cell r="M1285" t="str">
            <v>SRIRACHAMONGKOLCHAI CO.,LTD.</v>
          </cell>
          <cell r="N1285" t="str">
            <v>5 days</v>
          </cell>
          <cell r="O1285" t="str">
            <v>SRMC</v>
          </cell>
        </row>
        <row r="1286">
          <cell r="A1286" t="str">
            <v>5-184</v>
          </cell>
          <cell r="B1286" t="str">
            <v>C4-</v>
          </cell>
          <cell r="C1286">
            <v>2</v>
          </cell>
          <cell r="D1286" t="str">
            <v>FS / PE / GENERAL / MTN / SUPPORT MTN JOB</v>
          </cell>
          <cell r="E1286" t="str">
            <v>ลวดสลิง</v>
          </cell>
          <cell r="F1286" t="str">
            <v>SLING</v>
          </cell>
          <cell r="G1286" t="str">
            <v>1.5 mm.</v>
          </cell>
          <cell r="H1286">
            <v>8</v>
          </cell>
          <cell r="I1286">
            <v>30</v>
          </cell>
          <cell r="J1286">
            <v>5</v>
          </cell>
          <cell r="K1286" t="str">
            <v>Metre</v>
          </cell>
          <cell r="L1286" t="str">
            <v>-</v>
          </cell>
          <cell r="M1286" t="str">
            <v>SRIRACHAMONGKOLCHAI CO.,LTD.</v>
          </cell>
          <cell r="N1286" t="str">
            <v>5 days</v>
          </cell>
          <cell r="O1286" t="str">
            <v>SRMC</v>
          </cell>
        </row>
        <row r="1287">
          <cell r="A1287" t="str">
            <v>5-185</v>
          </cell>
          <cell r="B1287" t="str">
            <v>C4-</v>
          </cell>
          <cell r="C1287">
            <v>2</v>
          </cell>
          <cell r="D1287" t="str">
            <v>FS / PE / GENERAL / MTN / SUPPORT MTN JOB</v>
          </cell>
          <cell r="E1287" t="str">
            <v>ลวดสลิง</v>
          </cell>
          <cell r="F1287" t="str">
            <v>SLING</v>
          </cell>
          <cell r="G1287" t="str">
            <v>2.0 mm.</v>
          </cell>
          <cell r="H1287">
            <v>8</v>
          </cell>
          <cell r="I1287">
            <v>30</v>
          </cell>
          <cell r="J1287">
            <v>10</v>
          </cell>
          <cell r="K1287" t="str">
            <v>Metre</v>
          </cell>
          <cell r="L1287" t="str">
            <v>-</v>
          </cell>
          <cell r="M1287" t="str">
            <v>SRIRACHAMONGKOLCHAI CO.,LTD.</v>
          </cell>
          <cell r="N1287" t="str">
            <v>5 days</v>
          </cell>
          <cell r="O1287" t="str">
            <v>SRMC</v>
          </cell>
        </row>
        <row r="1288">
          <cell r="A1288" t="str">
            <v>5-186</v>
          </cell>
          <cell r="B1288" t="str">
            <v>C4-</v>
          </cell>
          <cell r="C1288">
            <v>2</v>
          </cell>
          <cell r="D1288" t="str">
            <v>FS / PE / GENERAL / MTN / SUPPORT MTN JOB</v>
          </cell>
          <cell r="E1288" t="str">
            <v>ลวดสลิง</v>
          </cell>
          <cell r="F1288" t="str">
            <v>SLING</v>
          </cell>
          <cell r="G1288" t="str">
            <v>3.0 mm.</v>
          </cell>
          <cell r="H1288">
            <v>8</v>
          </cell>
          <cell r="I1288">
            <v>30</v>
          </cell>
          <cell r="J1288">
            <v>10</v>
          </cell>
          <cell r="K1288" t="str">
            <v>Metre</v>
          </cell>
          <cell r="L1288" t="str">
            <v>-</v>
          </cell>
          <cell r="M1288" t="str">
            <v>SRIRACHAMONGKOLCHAI CO.,LTD.</v>
          </cell>
          <cell r="N1288" t="str">
            <v>5 days</v>
          </cell>
          <cell r="O1288" t="str">
            <v>SRMC</v>
          </cell>
        </row>
        <row r="1289">
          <cell r="A1289" t="str">
            <v>5-187</v>
          </cell>
          <cell r="B1289" t="str">
            <v>C4-</v>
          </cell>
          <cell r="C1289">
            <v>2</v>
          </cell>
          <cell r="D1289" t="str">
            <v>FS / PE / GENERAL / MTN / SUPPORT MTN JOB</v>
          </cell>
          <cell r="E1289" t="str">
            <v>ลวดสลิง</v>
          </cell>
          <cell r="F1289" t="str">
            <v>SLING</v>
          </cell>
          <cell r="G1289" t="str">
            <v>4.0 mm.</v>
          </cell>
          <cell r="H1289">
            <v>10</v>
          </cell>
          <cell r="I1289">
            <v>20</v>
          </cell>
          <cell r="J1289">
            <v>10</v>
          </cell>
          <cell r="K1289" t="str">
            <v>Metre</v>
          </cell>
          <cell r="L1289" t="str">
            <v>-</v>
          </cell>
          <cell r="M1289" t="str">
            <v>SRIRACHAMONGKOLCHAI CO.,LTD.</v>
          </cell>
          <cell r="N1289" t="str">
            <v>5 days</v>
          </cell>
          <cell r="O1289" t="str">
            <v>SRMC</v>
          </cell>
        </row>
        <row r="1290">
          <cell r="A1290" t="str">
            <v>5-188</v>
          </cell>
          <cell r="B1290" t="str">
            <v>C4-</v>
          </cell>
          <cell r="C1290">
            <v>2</v>
          </cell>
          <cell r="D1290" t="str">
            <v>FS / PE / GENERAL / MTN / SUPPORT MTN JOB</v>
          </cell>
          <cell r="E1290" t="str">
            <v>ลวดสลิง</v>
          </cell>
          <cell r="F1290" t="str">
            <v>SLING</v>
          </cell>
          <cell r="G1290" t="str">
            <v>5.0 mm.</v>
          </cell>
          <cell r="H1290" t="str">
            <v>-</v>
          </cell>
          <cell r="I1290">
            <v>20</v>
          </cell>
          <cell r="J1290">
            <v>5</v>
          </cell>
          <cell r="K1290" t="str">
            <v>Metre</v>
          </cell>
          <cell r="L1290" t="str">
            <v>-</v>
          </cell>
          <cell r="M1290" t="str">
            <v>SRIRACHAMONGKOLCHAI CO.,LTD.</v>
          </cell>
          <cell r="N1290" t="str">
            <v>5 days</v>
          </cell>
          <cell r="O1290" t="str">
            <v>SRMC</v>
          </cell>
        </row>
        <row r="1291">
          <cell r="A1291" t="str">
            <v>5-189</v>
          </cell>
          <cell r="B1291" t="str">
            <v>B3-</v>
          </cell>
          <cell r="C1291">
            <v>2</v>
          </cell>
          <cell r="D1291" t="str">
            <v>FS / PE / GENERAL / MTN / SUPPORT MTN JOB</v>
          </cell>
          <cell r="E1291" t="str">
            <v>สเปรย์ฉีดเอนกประสงค์</v>
          </cell>
          <cell r="F1291" t="str">
            <v>SONAX SPRAY</v>
          </cell>
          <cell r="G1291" t="str">
            <v>NO.300 / 400ML.</v>
          </cell>
          <cell r="H1291">
            <v>85</v>
          </cell>
          <cell r="I1291">
            <v>12</v>
          </cell>
          <cell r="J1291">
            <v>5</v>
          </cell>
          <cell r="K1291" t="str">
            <v>CAN</v>
          </cell>
          <cell r="L1291" t="str">
            <v>SONAX</v>
          </cell>
          <cell r="M1291" t="str">
            <v>SRIRACHAMONGKOLCHAI CO.,LTD.</v>
          </cell>
          <cell r="N1291" t="str">
            <v>5 days</v>
          </cell>
          <cell r="O1291" t="str">
            <v>SRMC</v>
          </cell>
        </row>
        <row r="1292">
          <cell r="A1292" t="str">
            <v>5-190</v>
          </cell>
          <cell r="B1292" t="str">
            <v>C1-</v>
          </cell>
          <cell r="C1292">
            <v>1</v>
          </cell>
          <cell r="D1292" t="str">
            <v>FS / PE / GENERAL / FTC / SUPPORT ALL SECTION</v>
          </cell>
          <cell r="E1292" t="str">
            <v>กระบอกฉีดน้ำมันแบบสเปรย์</v>
          </cell>
          <cell r="F1292" t="str">
            <v>SPRAY CAN</v>
          </cell>
          <cell r="G1292" t="str">
            <v>LY843 "CANNON"</v>
          </cell>
          <cell r="H1292">
            <v>35</v>
          </cell>
          <cell r="I1292">
            <v>24</v>
          </cell>
          <cell r="J1292">
            <v>8</v>
          </cell>
          <cell r="K1292" t="str">
            <v>CAN</v>
          </cell>
          <cell r="L1292" t="str">
            <v>CANNON</v>
          </cell>
          <cell r="M1292" t="str">
            <v>SRIRACHAMONGKOLCHAI CO.,LTD.</v>
          </cell>
          <cell r="N1292" t="str">
            <v>5 days</v>
          </cell>
          <cell r="O1292" t="str">
            <v>SRMC</v>
          </cell>
        </row>
        <row r="1293">
          <cell r="A1293" t="str">
            <v>5-191</v>
          </cell>
          <cell r="B1293" t="str">
            <v>B3-</v>
          </cell>
          <cell r="C1293">
            <v>2</v>
          </cell>
          <cell r="D1293" t="str">
            <v>FS / PE / GENERAL / PAI / SUPPORT ALL SECTION</v>
          </cell>
          <cell r="E1293" t="str">
            <v>สเปรย์ แลคเกอร์</v>
          </cell>
          <cell r="F1293" t="str">
            <v>SPRAY CLEAR LACQUER</v>
          </cell>
          <cell r="G1293" t="str">
            <v>A231/ WIN</v>
          </cell>
          <cell r="H1293">
            <v>33.33</v>
          </cell>
          <cell r="I1293">
            <v>12</v>
          </cell>
          <cell r="J1293">
            <v>4</v>
          </cell>
          <cell r="K1293" t="str">
            <v>CAN</v>
          </cell>
          <cell r="L1293" t="str">
            <v>ATM</v>
          </cell>
          <cell r="M1293" t="str">
            <v>SANGIAMPORNPANICH</v>
          </cell>
          <cell r="N1293" t="str">
            <v>5 days</v>
          </cell>
          <cell r="O1293" t="str">
            <v>SNGP</v>
          </cell>
        </row>
        <row r="1294">
          <cell r="A1294" t="str">
            <v>5-192</v>
          </cell>
          <cell r="B1294" t="str">
            <v>B3-</v>
          </cell>
          <cell r="C1294">
            <v>2</v>
          </cell>
          <cell r="D1294" t="str">
            <v>FS / PE / GENERAL / PAI / SUPPORT ALL SECTION</v>
          </cell>
          <cell r="E1294" t="str">
            <v>สีสเปรย์ สีขาว</v>
          </cell>
          <cell r="F1294" t="str">
            <v>SPRAY COLOR "TOA"</v>
          </cell>
          <cell r="G1294" t="str">
            <v># 001 / WHITE</v>
          </cell>
          <cell r="H1294">
            <v>52</v>
          </cell>
          <cell r="I1294">
            <v>24</v>
          </cell>
          <cell r="J1294">
            <v>8</v>
          </cell>
          <cell r="K1294" t="str">
            <v>CAN</v>
          </cell>
          <cell r="L1294" t="str">
            <v>TOA</v>
          </cell>
          <cell r="M1294" t="str">
            <v>SRIRACHAMONGKOLCHAI CO.,LTD.</v>
          </cell>
          <cell r="N1294" t="str">
            <v>5 days</v>
          </cell>
          <cell r="O1294" t="str">
            <v>SRMC</v>
          </cell>
        </row>
        <row r="1295">
          <cell r="A1295" t="str">
            <v>5-193</v>
          </cell>
          <cell r="B1295" t="str">
            <v>B3-</v>
          </cell>
          <cell r="C1295">
            <v>2</v>
          </cell>
          <cell r="D1295" t="str">
            <v>FS / PE / GENERAL / PAI / SUPPORT ALL SECTION</v>
          </cell>
          <cell r="E1295" t="str">
            <v>สีสเปรย์ สีดำ</v>
          </cell>
          <cell r="F1295" t="str">
            <v>SPRAY COLOR "ATM"</v>
          </cell>
          <cell r="G1295" t="str">
            <v>A210 / BLACK</v>
          </cell>
          <cell r="H1295">
            <v>33.33</v>
          </cell>
          <cell r="I1295">
            <v>24</v>
          </cell>
          <cell r="J1295">
            <v>6</v>
          </cell>
          <cell r="K1295" t="str">
            <v>CAN</v>
          </cell>
          <cell r="L1295" t="str">
            <v>ATM</v>
          </cell>
          <cell r="M1295" t="str">
            <v>SANGIAMPORNPANICH</v>
          </cell>
          <cell r="N1295" t="str">
            <v>5 days</v>
          </cell>
          <cell r="O1295" t="str">
            <v>SNGP</v>
          </cell>
        </row>
        <row r="1296">
          <cell r="A1296" t="str">
            <v>5-194</v>
          </cell>
          <cell r="B1296" t="str">
            <v>B3-</v>
          </cell>
          <cell r="C1296">
            <v>2</v>
          </cell>
          <cell r="D1296" t="str">
            <v>FS / PE / GENERAL / PAI / SUPPORT ALL SECTION</v>
          </cell>
          <cell r="E1296" t="str">
            <v>สีสเปรย์ สีแดง</v>
          </cell>
          <cell r="F1296" t="str">
            <v>SPRAY COLOR "ATM"</v>
          </cell>
          <cell r="G1296" t="str">
            <v xml:space="preserve">A211 / RED </v>
          </cell>
          <cell r="H1296">
            <v>33.33</v>
          </cell>
          <cell r="I1296">
            <v>24</v>
          </cell>
          <cell r="J1296">
            <v>6</v>
          </cell>
          <cell r="K1296" t="str">
            <v>CAN</v>
          </cell>
          <cell r="L1296" t="str">
            <v>ATM</v>
          </cell>
          <cell r="M1296" t="str">
            <v>SANGIAMPORNPANICH</v>
          </cell>
          <cell r="N1296" t="str">
            <v>5 days</v>
          </cell>
          <cell r="O1296" t="str">
            <v>SNGP</v>
          </cell>
        </row>
        <row r="1297">
          <cell r="A1297" t="str">
            <v>5-195</v>
          </cell>
          <cell r="B1297" t="str">
            <v>B3-</v>
          </cell>
          <cell r="C1297">
            <v>2</v>
          </cell>
          <cell r="D1297" t="str">
            <v>FS / PE / GENERAL / PAI / SUPPORT ALL SECTION</v>
          </cell>
          <cell r="E1297" t="str">
            <v>สีสเปรย์ สีเขียว</v>
          </cell>
          <cell r="F1297" t="str">
            <v>SPRAY COLOR "ATM"</v>
          </cell>
          <cell r="G1297" t="str">
            <v>A214 / GREEN</v>
          </cell>
          <cell r="H1297">
            <v>33.33</v>
          </cell>
          <cell r="I1297">
            <v>24</v>
          </cell>
          <cell r="J1297">
            <v>6</v>
          </cell>
          <cell r="K1297" t="str">
            <v>CAN</v>
          </cell>
          <cell r="L1297" t="str">
            <v>ATM</v>
          </cell>
          <cell r="M1297" t="str">
            <v>SANGIAMPORNPANICH</v>
          </cell>
          <cell r="N1297" t="str">
            <v>5 days</v>
          </cell>
          <cell r="O1297" t="str">
            <v>SNGP</v>
          </cell>
        </row>
        <row r="1298">
          <cell r="A1298" t="str">
            <v>5-196</v>
          </cell>
          <cell r="B1298" t="str">
            <v>B3-</v>
          </cell>
          <cell r="C1298">
            <v>2</v>
          </cell>
          <cell r="D1298" t="str">
            <v>FS / PE / GENERAL / PAI / SUPPORT ALL SECTION</v>
          </cell>
          <cell r="E1298" t="str">
            <v>สีสเปรย์ สีเหลือง</v>
          </cell>
          <cell r="F1298" t="str">
            <v>SPRAY COLOR "ATM"</v>
          </cell>
          <cell r="G1298" t="str">
            <v>A218 / YELLOW</v>
          </cell>
          <cell r="H1298">
            <v>33.33</v>
          </cell>
          <cell r="I1298">
            <v>24</v>
          </cell>
          <cell r="J1298">
            <v>6</v>
          </cell>
          <cell r="K1298" t="str">
            <v>CAN</v>
          </cell>
          <cell r="L1298" t="str">
            <v>ATM</v>
          </cell>
          <cell r="M1298" t="str">
            <v>SANGIAMPORNPANICH</v>
          </cell>
          <cell r="N1298" t="str">
            <v>5 days</v>
          </cell>
          <cell r="O1298" t="str">
            <v>SNGP</v>
          </cell>
        </row>
        <row r="1299">
          <cell r="A1299" t="str">
            <v>5-197</v>
          </cell>
          <cell r="B1299" t="str">
            <v>B3-</v>
          </cell>
          <cell r="C1299">
            <v>2</v>
          </cell>
          <cell r="D1299" t="str">
            <v>FS / PE / GENERAL / PAI / SUPPORT ALL SECTION</v>
          </cell>
          <cell r="E1299" t="str">
            <v>สีสเปรย์ สีเทา</v>
          </cell>
          <cell r="F1299" t="str">
            <v>SPRAY COLOR "ATM"</v>
          </cell>
          <cell r="G1299" t="str">
            <v>A221 / GREY</v>
          </cell>
          <cell r="H1299">
            <v>33.33</v>
          </cell>
          <cell r="I1299">
            <v>24</v>
          </cell>
          <cell r="J1299">
            <v>10</v>
          </cell>
          <cell r="K1299" t="str">
            <v>CAN</v>
          </cell>
          <cell r="L1299" t="str">
            <v>ATM</v>
          </cell>
          <cell r="M1299" t="str">
            <v>SANGIAMPORNPANICH</v>
          </cell>
          <cell r="N1299" t="str">
            <v>5 days</v>
          </cell>
          <cell r="O1299" t="str">
            <v>SNGP</v>
          </cell>
        </row>
        <row r="1300">
          <cell r="A1300" t="str">
            <v>5-198</v>
          </cell>
          <cell r="B1300" t="str">
            <v>B3-</v>
          </cell>
          <cell r="C1300">
            <v>2</v>
          </cell>
          <cell r="D1300" t="str">
            <v>FS / PE / GENERAL / PAI / SUPPORT ALL SECTION</v>
          </cell>
          <cell r="E1300" t="str">
            <v>สีสเปรย์ สีน้ำเงิน</v>
          </cell>
          <cell r="F1300" t="str">
            <v>SPRAY COLOR "ATM"</v>
          </cell>
          <cell r="G1300" t="str">
            <v>A242 / BLUE</v>
          </cell>
          <cell r="H1300">
            <v>33.33</v>
          </cell>
          <cell r="I1300">
            <v>24</v>
          </cell>
          <cell r="J1300">
            <v>6</v>
          </cell>
          <cell r="K1300" t="str">
            <v>CAN</v>
          </cell>
          <cell r="L1300" t="str">
            <v>ATM</v>
          </cell>
          <cell r="M1300" t="str">
            <v>SANGIAMPORNPANICH</v>
          </cell>
          <cell r="N1300" t="str">
            <v>5 days</v>
          </cell>
          <cell r="O1300" t="str">
            <v>SNGP</v>
          </cell>
        </row>
        <row r="1301">
          <cell r="A1301" t="str">
            <v>5-199</v>
          </cell>
          <cell r="B1301" t="str">
            <v>B2-</v>
          </cell>
          <cell r="C1301">
            <v>2</v>
          </cell>
          <cell r="D1301" t="str">
            <v>FS / PE / GENERAL / JIG / SUPPORT MTN JOB</v>
          </cell>
          <cell r="E1301" t="str">
            <v>เหล็กสกัด</v>
          </cell>
          <cell r="F1301" t="str">
            <v>STEEL CHISEL</v>
          </cell>
          <cell r="G1301" t="str">
            <v>1" x 10"</v>
          </cell>
          <cell r="H1301">
            <v>70</v>
          </cell>
          <cell r="I1301">
            <v>2</v>
          </cell>
          <cell r="J1301">
            <v>1</v>
          </cell>
          <cell r="K1301" t="str">
            <v>PCS.</v>
          </cell>
          <cell r="L1301" t="str">
            <v>-</v>
          </cell>
          <cell r="M1301" t="str">
            <v>SRIRACHAMONGKOLCHAI CO.,LTD.</v>
          </cell>
          <cell r="N1301" t="str">
            <v>5 days</v>
          </cell>
          <cell r="O1301" t="str">
            <v>SRMC</v>
          </cell>
        </row>
        <row r="1302">
          <cell r="A1302" t="str">
            <v>5-200</v>
          </cell>
          <cell r="B1302" t="str">
            <v>B1-</v>
          </cell>
          <cell r="C1302">
            <v>1</v>
          </cell>
          <cell r="D1302" t="str">
            <v>FS / PE / GENERAL / PAI / SUPPORT MTN JOB</v>
          </cell>
          <cell r="E1302" t="str">
            <v>สีเคือบป้องกันผิวชนิดลอกได้</v>
          </cell>
          <cell r="F1302" t="str">
            <v>Strippable Protective Coating</v>
          </cell>
          <cell r="G1302" t="str">
            <v># 4431 YELLOW</v>
          </cell>
          <cell r="H1302">
            <v>615</v>
          </cell>
          <cell r="I1302">
            <v>4</v>
          </cell>
          <cell r="J1302">
            <v>1</v>
          </cell>
          <cell r="K1302" t="str">
            <v>GAL.</v>
          </cell>
          <cell r="L1302" t="str">
            <v>SINCLARE</v>
          </cell>
          <cell r="M1302" t="str">
            <v>SANGIAMPORNPANICH</v>
          </cell>
          <cell r="N1302" t="str">
            <v>5 days</v>
          </cell>
          <cell r="O1302" t="str">
            <v>SNGP</v>
          </cell>
        </row>
        <row r="1303">
          <cell r="A1303" t="str">
            <v>5-201</v>
          </cell>
          <cell r="B1303" t="str">
            <v>Locker</v>
          </cell>
          <cell r="C1303" t="str">
            <v>-Store</v>
          </cell>
          <cell r="D1303" t="str">
            <v>FS / PE / GENERAL / MTN / SUPPORT MTN JOB</v>
          </cell>
          <cell r="E1303" t="str">
            <v>กาวตราช้างดำ</v>
          </cell>
          <cell r="F1303" t="str">
            <v>SUPER GLUE</v>
          </cell>
          <cell r="G1303" t="str">
            <v>DOZ</v>
          </cell>
          <cell r="H1303">
            <v>200</v>
          </cell>
          <cell r="I1303">
            <v>1</v>
          </cell>
          <cell r="J1303" t="str">
            <v>3 Tube</v>
          </cell>
          <cell r="K1303" t="str">
            <v>Doz</v>
          </cell>
          <cell r="L1303" t="str">
            <v>BLACK ELEPHANT</v>
          </cell>
          <cell r="M1303" t="str">
            <v>SRIRACHAMONGKOLCHAI CO.,LTD.</v>
          </cell>
          <cell r="N1303" t="str">
            <v>5 days</v>
          </cell>
          <cell r="O1303" t="str">
            <v>SRMC</v>
          </cell>
        </row>
        <row r="1304">
          <cell r="A1304" t="str">
            <v>5-202</v>
          </cell>
          <cell r="B1304" t="str">
            <v>Front-</v>
          </cell>
          <cell r="C1304" t="str">
            <v>rack D</v>
          </cell>
          <cell r="D1304" t="str">
            <v>FS / PE / GENERAL / PAI / SUPPORT ALL SECTION</v>
          </cell>
          <cell r="E1304" t="str">
            <v>สีขาวทาเส้นไม่สะท้อนแสง โจตัน</v>
          </cell>
          <cell r="F1304" t="str">
            <v>TRAFFIC PAINT</v>
          </cell>
          <cell r="G1304" t="str">
            <v># 09700-0 / WHITE</v>
          </cell>
          <cell r="H1304">
            <v>465</v>
          </cell>
          <cell r="I1304">
            <v>12</v>
          </cell>
          <cell r="J1304">
            <v>5</v>
          </cell>
          <cell r="K1304" t="str">
            <v>GAL.</v>
          </cell>
          <cell r="L1304" t="str">
            <v>JOTUN</v>
          </cell>
          <cell r="M1304" t="str">
            <v>SANGIAMPORNPANICH</v>
          </cell>
          <cell r="N1304" t="str">
            <v>5 days</v>
          </cell>
          <cell r="O1304" t="str">
            <v>SNGP</v>
          </cell>
        </row>
        <row r="1305">
          <cell r="A1305" t="str">
            <v>5-203</v>
          </cell>
          <cell r="B1305" t="str">
            <v>Front-</v>
          </cell>
          <cell r="C1305" t="str">
            <v>rack D</v>
          </cell>
          <cell r="D1305" t="str">
            <v>FS / PE / GENERAL / PAI / SUPPORT ALL SECTION</v>
          </cell>
          <cell r="E1305" t="str">
            <v>สีแดงทาเส้นไม่สะท้อนแสง โจตัน</v>
          </cell>
          <cell r="F1305" t="str">
            <v>TRAFFIC PAINT</v>
          </cell>
          <cell r="G1305" t="str">
            <v># 09712-0 / RED</v>
          </cell>
          <cell r="H1305">
            <v>465</v>
          </cell>
          <cell r="I1305">
            <v>8</v>
          </cell>
          <cell r="J1305">
            <v>2</v>
          </cell>
          <cell r="K1305" t="str">
            <v>GAL.</v>
          </cell>
          <cell r="L1305" t="str">
            <v>JOTUN</v>
          </cell>
          <cell r="M1305" t="str">
            <v>SANGIAMPORNPANICH</v>
          </cell>
          <cell r="N1305" t="str">
            <v>5 days</v>
          </cell>
          <cell r="O1305" t="str">
            <v>SNGP</v>
          </cell>
        </row>
        <row r="1306">
          <cell r="A1306" t="str">
            <v>5-204</v>
          </cell>
          <cell r="B1306" t="str">
            <v>Front-</v>
          </cell>
          <cell r="C1306" t="str">
            <v>rack D</v>
          </cell>
          <cell r="D1306" t="str">
            <v>FS / PE / GENERAL / PAI / SUPPORT ALL SECTION</v>
          </cell>
          <cell r="E1306" t="str">
            <v>สีเหลืองทาเส้นไม่สะท้อนแสง โจตัน</v>
          </cell>
          <cell r="F1306" t="str">
            <v>TRAFFIC PAINT</v>
          </cell>
          <cell r="G1306" t="str">
            <v># 09714-0 / YELLOW</v>
          </cell>
          <cell r="H1306">
            <v>465</v>
          </cell>
          <cell r="I1306">
            <v>12</v>
          </cell>
          <cell r="J1306">
            <v>5</v>
          </cell>
          <cell r="K1306" t="str">
            <v>GAL.</v>
          </cell>
          <cell r="L1306" t="str">
            <v>JOTUN</v>
          </cell>
          <cell r="M1306" t="str">
            <v>SANGIAMPORNPANICH</v>
          </cell>
          <cell r="N1306" t="str">
            <v>5 days</v>
          </cell>
          <cell r="O1306" t="str">
            <v>SNGP</v>
          </cell>
        </row>
        <row r="1307">
          <cell r="A1307" t="str">
            <v>5-205</v>
          </cell>
          <cell r="B1307" t="str">
            <v>Front-</v>
          </cell>
          <cell r="C1307" t="str">
            <v>Rack D</v>
          </cell>
          <cell r="D1307" t="str">
            <v>FS / PE / GENERAL / PAI / SUPPORT ALL SECTION</v>
          </cell>
          <cell r="E1307" t="str">
            <v>ทินเนอร์ผสมสีโจตัน</v>
          </cell>
          <cell r="F1307" t="str">
            <v>THINNER "JOTUN"</v>
          </cell>
          <cell r="G1307" t="str">
            <v>NO.17 / 3.75 Litre</v>
          </cell>
          <cell r="H1307">
            <v>280</v>
          </cell>
          <cell r="I1307">
            <v>12</v>
          </cell>
          <cell r="J1307">
            <v>5</v>
          </cell>
          <cell r="K1307" t="str">
            <v>CAN</v>
          </cell>
          <cell r="L1307" t="str">
            <v>Jotun</v>
          </cell>
          <cell r="M1307" t="str">
            <v>SANGIAMPORNPANICH</v>
          </cell>
          <cell r="N1307" t="str">
            <v>5 days</v>
          </cell>
          <cell r="O1307" t="str">
            <v>SNGP</v>
          </cell>
        </row>
        <row r="1308">
          <cell r="A1308" t="str">
            <v>5-206</v>
          </cell>
          <cell r="B1308" t="str">
            <v>Front-</v>
          </cell>
          <cell r="C1308" t="str">
            <v>Rack D</v>
          </cell>
          <cell r="D1308" t="str">
            <v>FS / PE / GENERAL / PAI / SUPPORT ALL SECTION</v>
          </cell>
          <cell r="E1308" t="str">
            <v>ทินเนอร์ผสมและล้างสี</v>
          </cell>
          <cell r="F1308" t="str">
            <v>THINNER</v>
          </cell>
          <cell r="G1308" t="str">
            <v>3A / 15 Kg.</v>
          </cell>
          <cell r="H1308">
            <v>335</v>
          </cell>
          <cell r="I1308">
            <v>3</v>
          </cell>
          <cell r="J1308" t="str">
            <v>&lt;1</v>
          </cell>
          <cell r="K1308" t="str">
            <v>CAN</v>
          </cell>
          <cell r="L1308" t="str">
            <v>3A</v>
          </cell>
          <cell r="M1308" t="str">
            <v>SANGIAMPORNPANICH</v>
          </cell>
          <cell r="N1308" t="str">
            <v>5 days</v>
          </cell>
          <cell r="O1308" t="str">
            <v>SNGP</v>
          </cell>
        </row>
        <row r="1309">
          <cell r="A1309" t="str">
            <v>5-207</v>
          </cell>
          <cell r="B1309" t="str">
            <v>B2-</v>
          </cell>
          <cell r="C1309">
            <v>2</v>
          </cell>
          <cell r="D1309" t="str">
            <v>FS / PE / GENERAL / WEL / SUPPORT MTN JOB</v>
          </cell>
          <cell r="E1309" t="str">
            <v>ลวดเชื่อม แบบธูป</v>
          </cell>
          <cell r="F1309" t="str">
            <v>WELDING ROD</v>
          </cell>
          <cell r="G1309" t="str">
            <v>KOBE RB-26  2.6 MM.</v>
          </cell>
          <cell r="H1309">
            <v>929</v>
          </cell>
          <cell r="I1309">
            <v>3</v>
          </cell>
          <cell r="J1309">
            <v>1</v>
          </cell>
          <cell r="K1309" t="str">
            <v>Pack</v>
          </cell>
          <cell r="L1309" t="str">
            <v>KOBE</v>
          </cell>
          <cell r="M1309" t="str">
            <v>N.H.K SUPPLY LTD.,PART.</v>
          </cell>
          <cell r="N1309" t="str">
            <v>5 days</v>
          </cell>
          <cell r="O1309" t="str">
            <v>NHKS</v>
          </cell>
        </row>
        <row r="1310">
          <cell r="A1310" t="str">
            <v>5-208</v>
          </cell>
          <cell r="B1310" t="str">
            <v>B2-</v>
          </cell>
          <cell r="C1310">
            <v>2</v>
          </cell>
          <cell r="D1310" t="str">
            <v>FS / PE / GENERAL / WEL / SUPPORT MTN JOB</v>
          </cell>
          <cell r="E1310" t="str">
            <v>ลวดเชื่อม แบบธูป</v>
          </cell>
          <cell r="F1310" t="str">
            <v>WELDING ROD</v>
          </cell>
          <cell r="G1310" t="str">
            <v>KOBE RB-26  3.2 MM.</v>
          </cell>
          <cell r="H1310">
            <v>860</v>
          </cell>
          <cell r="I1310">
            <v>3</v>
          </cell>
          <cell r="J1310">
            <v>1</v>
          </cell>
          <cell r="K1310" t="str">
            <v>Pack</v>
          </cell>
          <cell r="L1310" t="str">
            <v>KOBE</v>
          </cell>
          <cell r="M1310" t="str">
            <v>N.H.K SUPPLY LTD.,PART.</v>
          </cell>
          <cell r="N1310" t="str">
            <v>5 days</v>
          </cell>
          <cell r="O1310" t="str">
            <v>NHKS</v>
          </cell>
        </row>
        <row r="1311">
          <cell r="A1311" t="str">
            <v>5-209</v>
          </cell>
          <cell r="B1311" t="str">
            <v>B2-</v>
          </cell>
          <cell r="C1311">
            <v>2</v>
          </cell>
          <cell r="D1311" t="str">
            <v>FS / PE / GENERAL / WEL / SUPPORT MTN JOB</v>
          </cell>
          <cell r="E1311" t="str">
            <v>ลวดเชื่อมเหล็กหล่อ 3.2 มม.</v>
          </cell>
          <cell r="F1311" t="str">
            <v>WELDING ROD</v>
          </cell>
          <cell r="G1311" t="str">
            <v>GEMINI-98 3.2 mm.</v>
          </cell>
          <cell r="H1311">
            <v>800</v>
          </cell>
          <cell r="I1311">
            <v>1</v>
          </cell>
          <cell r="J1311" t="str">
            <v>10 line</v>
          </cell>
          <cell r="K1311" t="str">
            <v>Pack</v>
          </cell>
          <cell r="L1311" t="str">
            <v>GEMINI</v>
          </cell>
          <cell r="M1311" t="str">
            <v>SRIRACHAMONGKOLCHAI CO.,LTD.</v>
          </cell>
          <cell r="N1311" t="str">
            <v>5 days</v>
          </cell>
          <cell r="O1311" t="str">
            <v>SRMC</v>
          </cell>
        </row>
        <row r="1312">
          <cell r="A1312" t="str">
            <v>5-210</v>
          </cell>
          <cell r="B1312" t="str">
            <v>B2-</v>
          </cell>
          <cell r="C1312">
            <v>2</v>
          </cell>
          <cell r="D1312" t="str">
            <v>FS / PE / GENERAL / WEL / SUPPORT MTN JOB</v>
          </cell>
          <cell r="E1312" t="str">
            <v>ลวดเชื่อมแสตนเลส 3.2 มม.</v>
          </cell>
          <cell r="F1312" t="str">
            <v>WELDING ROD</v>
          </cell>
          <cell r="G1312" t="str">
            <v>GEMINI-680  3.2 mm.</v>
          </cell>
          <cell r="H1312">
            <v>750</v>
          </cell>
          <cell r="I1312">
            <v>1</v>
          </cell>
          <cell r="J1312" t="str">
            <v>10Line</v>
          </cell>
          <cell r="K1312" t="str">
            <v>Pack</v>
          </cell>
          <cell r="L1312" t="str">
            <v>GEMINI</v>
          </cell>
          <cell r="M1312" t="str">
            <v>SRIRACHAMONGKOLCHAI CO.,LTD.</v>
          </cell>
          <cell r="N1312" t="str">
            <v>5 days</v>
          </cell>
          <cell r="O1312" t="str">
            <v>SRMC</v>
          </cell>
        </row>
        <row r="1313">
          <cell r="A1313" t="str">
            <v>5-211</v>
          </cell>
          <cell r="B1313" t="str">
            <v>Front-</v>
          </cell>
          <cell r="C1313" t="str">
            <v>Rack D</v>
          </cell>
          <cell r="D1313" t="str">
            <v>FS / PE / GENERAL / PAI / SUPPORT ALL SECTION</v>
          </cell>
          <cell r="E1313" t="str">
            <v>ด้ามไม้ลูกกลิ้งทาสีพื้น</v>
          </cell>
          <cell r="F1313" t="str">
            <v>WOOD HANDLE</v>
          </cell>
          <cell r="G1313" t="str">
            <v>Ø1" x 1.20 M.</v>
          </cell>
          <cell r="H1313">
            <v>20</v>
          </cell>
          <cell r="I1313">
            <v>20</v>
          </cell>
          <cell r="J1313">
            <v>5</v>
          </cell>
          <cell r="K1313" t="str">
            <v>PCS.</v>
          </cell>
          <cell r="L1313" t="str">
            <v>-</v>
          </cell>
          <cell r="M1313" t="str">
            <v>SRIRACHAMONGKOLCHAI CO.,LTD.</v>
          </cell>
          <cell r="N1313" t="str">
            <v>5 days</v>
          </cell>
          <cell r="O1313" t="str">
            <v>SRMC</v>
          </cell>
        </row>
        <row r="1314">
          <cell r="A1314">
            <v>1</v>
          </cell>
          <cell r="B1314" t="str">
            <v>C3-</v>
          </cell>
          <cell r="C1314">
            <v>3</v>
          </cell>
          <cell r="D1314" t="str">
            <v>FS / CONSUMPTION / MTN / SINGLE</v>
          </cell>
          <cell r="E1314" t="str">
            <v>ถุงมือผ้า</v>
          </cell>
          <cell r="F1314" t="str">
            <v>CLOTH GLOVE</v>
          </cell>
          <cell r="G1314" t="str">
            <v>50 GRAMS</v>
          </cell>
          <cell r="H1314">
            <v>33</v>
          </cell>
          <cell r="I1314">
            <v>50</v>
          </cell>
          <cell r="J1314">
            <v>20</v>
          </cell>
          <cell r="K1314" t="str">
            <v>DOZEN</v>
          </cell>
          <cell r="L1314" t="str">
            <v>-</v>
          </cell>
          <cell r="N1314" t="str">
            <v>5 days</v>
          </cell>
          <cell r="O1314" t="str">
            <v>MTVG</v>
          </cell>
        </row>
        <row r="1315">
          <cell r="A1315">
            <v>2</v>
          </cell>
          <cell r="B1315" t="str">
            <v>C4-</v>
          </cell>
          <cell r="C1315">
            <v>2</v>
          </cell>
          <cell r="D1315" t="str">
            <v>FS / CONSUMPTION / MTN / SINGLE</v>
          </cell>
          <cell r="E1315" t="str">
            <v>ผ้าปิดจมูก</v>
          </cell>
          <cell r="F1315" t="str">
            <v>CLOTH MASK</v>
          </cell>
          <cell r="G1315" t="str">
            <v>***</v>
          </cell>
          <cell r="H1315">
            <v>29</v>
          </cell>
          <cell r="I1315">
            <v>40</v>
          </cell>
          <cell r="J1315">
            <v>20</v>
          </cell>
          <cell r="K1315" t="str">
            <v>DOZEN</v>
          </cell>
          <cell r="L1315" t="str">
            <v>-</v>
          </cell>
          <cell r="N1315" t="str">
            <v>5 days</v>
          </cell>
          <cell r="O1315" t="str">
            <v>MTVG</v>
          </cell>
        </row>
        <row r="1316">
          <cell r="A1316">
            <v>3</v>
          </cell>
          <cell r="B1316" t="str">
            <v>C1-</v>
          </cell>
          <cell r="C1316">
            <v>2</v>
          </cell>
          <cell r="D1316" t="str">
            <v>MTN / MAINTENANCE COST / GENERAL / SINGLE</v>
          </cell>
          <cell r="E1316" t="str">
            <v>ท่อทองแดง</v>
          </cell>
          <cell r="F1316" t="str">
            <v>COPPER TUBE</v>
          </cell>
          <cell r="G1316" t="str">
            <v>1/4"  (6.35 MM.)</v>
          </cell>
          <cell r="H1316">
            <v>50</v>
          </cell>
          <cell r="I1316">
            <v>10</v>
          </cell>
          <cell r="J1316">
            <v>5</v>
          </cell>
          <cell r="K1316" t="str">
            <v>Metre</v>
          </cell>
          <cell r="L1316" t="str">
            <v>-</v>
          </cell>
          <cell r="N1316" t="str">
            <v>5 days</v>
          </cell>
          <cell r="O1316" t="str">
            <v>NGHS</v>
          </cell>
        </row>
        <row r="1317">
          <cell r="A1317">
            <v>4</v>
          </cell>
          <cell r="B1317" t="str">
            <v>C1-</v>
          </cell>
          <cell r="C1317">
            <v>2</v>
          </cell>
          <cell r="D1317" t="str">
            <v>MTN / MAINTENANCE COST / GENERAL / SINGLE</v>
          </cell>
          <cell r="E1317" t="str">
            <v>ท่อทองแดง</v>
          </cell>
          <cell r="F1317" t="str">
            <v>COPPER TUBE</v>
          </cell>
          <cell r="G1317" t="str">
            <v>5/16"  (7.93 MM.)</v>
          </cell>
          <cell r="H1317">
            <v>60</v>
          </cell>
          <cell r="I1317">
            <v>10</v>
          </cell>
          <cell r="J1317">
            <v>5</v>
          </cell>
          <cell r="K1317" t="str">
            <v>Metre</v>
          </cell>
          <cell r="L1317" t="str">
            <v>-</v>
          </cell>
          <cell r="N1317" t="str">
            <v>5 days</v>
          </cell>
          <cell r="O1317" t="str">
            <v>NGHS</v>
          </cell>
        </row>
        <row r="1318">
          <cell r="A1318">
            <v>5</v>
          </cell>
          <cell r="B1318" t="str">
            <v>x</v>
          </cell>
          <cell r="C1318" t="str">
            <v>x</v>
          </cell>
          <cell r="D1318" t="str">
            <v>CONSUMTION / MAINTENANCE / GENERAL / SINGLE</v>
          </cell>
          <cell r="E1318" t="str">
            <v>เศษผ้าสี</v>
          </cell>
          <cell r="F1318" t="str">
            <v>FABRIC</v>
          </cell>
          <cell r="G1318" t="str">
            <v>25 Kg.</v>
          </cell>
          <cell r="H1318">
            <v>11</v>
          </cell>
          <cell r="I1318">
            <v>50</v>
          </cell>
          <cell r="J1318">
            <v>25</v>
          </cell>
          <cell r="K1318" t="str">
            <v>Kg.</v>
          </cell>
          <cell r="L1318" t="str">
            <v>-</v>
          </cell>
          <cell r="N1318" t="str">
            <v>5 days</v>
          </cell>
          <cell r="O1318" t="str">
            <v>SRMC</v>
          </cell>
        </row>
        <row r="1319">
          <cell r="A1319">
            <v>1</v>
          </cell>
          <cell r="B1319" t="str">
            <v>C3-</v>
          </cell>
          <cell r="C1319">
            <v>3</v>
          </cell>
          <cell r="D1319" t="str">
            <v>FS / CONSUMPTION / MTN / SINGLE</v>
          </cell>
          <cell r="E1319" t="str">
            <v>ถุงมือผ้า</v>
          </cell>
          <cell r="F1319" t="str">
            <v>CLOTH GLOVE</v>
          </cell>
          <cell r="G1319" t="str">
            <v>50 GRAMS</v>
          </cell>
          <cell r="H1319">
            <v>33</v>
          </cell>
          <cell r="I1319">
            <v>50</v>
          </cell>
          <cell r="J1319">
            <v>20</v>
          </cell>
          <cell r="K1319" t="str">
            <v>DOZEN</v>
          </cell>
          <cell r="L1319" t="str">
            <v>-</v>
          </cell>
          <cell r="N1319" t="str">
            <v>5 days</v>
          </cell>
          <cell r="O1319" t="str">
            <v>MTVG</v>
          </cell>
        </row>
        <row r="1320">
          <cell r="A1320">
            <v>2</v>
          </cell>
          <cell r="B1320" t="str">
            <v>C4-</v>
          </cell>
          <cell r="C1320">
            <v>2</v>
          </cell>
          <cell r="D1320" t="str">
            <v>FS / CONSUMPTION / MTN / SINGLE</v>
          </cell>
          <cell r="E1320" t="str">
            <v>ผ้าปิดจมูก</v>
          </cell>
          <cell r="F1320" t="str">
            <v>CLOTH MASK</v>
          </cell>
          <cell r="G1320" t="str">
            <v>***</v>
          </cell>
          <cell r="H1320">
            <v>29</v>
          </cell>
          <cell r="I1320">
            <v>40</v>
          </cell>
          <cell r="J1320">
            <v>20</v>
          </cell>
          <cell r="K1320" t="str">
            <v>DOZEN</v>
          </cell>
          <cell r="L1320" t="str">
            <v>-</v>
          </cell>
          <cell r="N1320" t="str">
            <v>5 days</v>
          </cell>
          <cell r="O1320" t="str">
            <v>MTVG</v>
          </cell>
        </row>
        <row r="1321">
          <cell r="A1321">
            <v>3</v>
          </cell>
          <cell r="B1321" t="str">
            <v>C1-</v>
          </cell>
          <cell r="C1321">
            <v>2</v>
          </cell>
          <cell r="D1321" t="str">
            <v>MTN / MAINTENANCE COST / GENERAL / SINGLE</v>
          </cell>
          <cell r="E1321" t="str">
            <v>ท่อทองแดง</v>
          </cell>
          <cell r="F1321" t="str">
            <v>COPPER TUBE</v>
          </cell>
          <cell r="G1321" t="str">
            <v>1/4"  (6.35 MM.)</v>
          </cell>
          <cell r="H1321">
            <v>50</v>
          </cell>
          <cell r="I1321">
            <v>10</v>
          </cell>
          <cell r="J1321">
            <v>5</v>
          </cell>
          <cell r="K1321" t="str">
            <v>Metre</v>
          </cell>
          <cell r="L1321" t="str">
            <v>-</v>
          </cell>
          <cell r="N1321" t="str">
            <v>5 days</v>
          </cell>
          <cell r="O1321" t="str">
            <v>NGHS</v>
          </cell>
        </row>
        <row r="1322">
          <cell r="A1322">
            <v>4</v>
          </cell>
          <cell r="B1322" t="str">
            <v>C1-</v>
          </cell>
          <cell r="C1322">
            <v>2</v>
          </cell>
          <cell r="D1322" t="str">
            <v>MTN / MAINTENANCE COST / GENERAL / SINGLE</v>
          </cell>
          <cell r="E1322" t="str">
            <v>ท่อทองแดง</v>
          </cell>
          <cell r="F1322" t="str">
            <v>COPPER TUBE</v>
          </cell>
          <cell r="G1322" t="str">
            <v>5/16"  (7.93 MM.)</v>
          </cell>
          <cell r="H1322">
            <v>60</v>
          </cell>
          <cell r="I1322">
            <v>10</v>
          </cell>
          <cell r="J1322">
            <v>5</v>
          </cell>
          <cell r="K1322" t="str">
            <v>Metre</v>
          </cell>
          <cell r="L1322" t="str">
            <v>-</v>
          </cell>
          <cell r="N1322" t="str">
            <v>5 days</v>
          </cell>
          <cell r="O1322" t="str">
            <v>NGHS</v>
          </cell>
        </row>
        <row r="1323">
          <cell r="A1323">
            <v>5</v>
          </cell>
          <cell r="B1323" t="str">
            <v>x</v>
          </cell>
          <cell r="C1323" t="str">
            <v>x</v>
          </cell>
          <cell r="D1323" t="str">
            <v>CONSUMTION / MAINTENANCE / GENERAL / SINGLE</v>
          </cell>
          <cell r="E1323" t="str">
            <v>เศษผ้าสี</v>
          </cell>
          <cell r="F1323" t="str">
            <v>FABRIC</v>
          </cell>
          <cell r="G1323" t="str">
            <v>25 Kg.</v>
          </cell>
          <cell r="H1323">
            <v>11</v>
          </cell>
          <cell r="I1323">
            <v>50</v>
          </cell>
          <cell r="J1323">
            <v>25</v>
          </cell>
          <cell r="K1323" t="str">
            <v>Kg.</v>
          </cell>
          <cell r="L1323" t="str">
            <v>-</v>
          </cell>
          <cell r="N1323" t="str">
            <v>5 days</v>
          </cell>
          <cell r="O1323" t="str">
            <v>SRMC</v>
          </cell>
        </row>
        <row r="1324">
          <cell r="A1324">
            <v>6</v>
          </cell>
          <cell r="B1324" t="str">
            <v>E3-</v>
          </cell>
          <cell r="C1324">
            <v>3</v>
          </cell>
          <cell r="D1324" t="str">
            <v>FS / PE / GENERAL / MTN / SUPPORT MTN JOB</v>
          </cell>
          <cell r="E1324" t="str">
            <v>ดอกสว่านไฮสปีด เจาะเหล็ก ก้านตรง</v>
          </cell>
          <cell r="F1324" t="str">
            <v>HSS DRILL "PTD"</v>
          </cell>
          <cell r="G1324" t="str">
            <v>3.5 mm./ 2 AB</v>
          </cell>
          <cell r="H1324">
            <v>30.23</v>
          </cell>
          <cell r="I1324">
            <v>50</v>
          </cell>
          <cell r="J1324">
            <v>20</v>
          </cell>
          <cell r="K1324" t="str">
            <v>PCS.</v>
          </cell>
          <cell r="L1324" t="str">
            <v>PTD</v>
          </cell>
          <cell r="N1324" t="str">
            <v>5 days</v>
          </cell>
          <cell r="O1324" t="str">
            <v>CMTC</v>
          </cell>
        </row>
        <row r="1325">
          <cell r="A1325">
            <v>7</v>
          </cell>
          <cell r="B1325" t="str">
            <v>A3-</v>
          </cell>
          <cell r="C1325">
            <v>1</v>
          </cell>
          <cell r="D1325" t="str">
            <v>MTN / MAINTENANCE COST FOR MACHINING LINE / MACHINE / SINGLE</v>
          </cell>
          <cell r="E1325" t="str">
            <v>หมึกพิมพ์วัสดุ</v>
          </cell>
          <cell r="F1325" t="str">
            <v>INK FOR STAMP</v>
          </cell>
          <cell r="G1325" t="str">
            <v>BLACK</v>
          </cell>
          <cell r="H1325" t="str">
            <v>-</v>
          </cell>
          <cell r="I1325">
            <v>6</v>
          </cell>
          <cell r="J1325">
            <v>2</v>
          </cell>
          <cell r="K1325" t="str">
            <v>Bottle</v>
          </cell>
          <cell r="L1325" t="str">
            <v>-</v>
          </cell>
          <cell r="N1325" t="str">
            <v>5 days</v>
          </cell>
          <cell r="O1325" t="str">
            <v>-</v>
          </cell>
        </row>
        <row r="1326">
          <cell r="A1326">
            <v>8</v>
          </cell>
          <cell r="B1326" t="str">
            <v>A3-</v>
          </cell>
          <cell r="C1326">
            <v>1</v>
          </cell>
          <cell r="D1326" t="str">
            <v>MTN / MAINTENANCE COST FOR MACHINING LINE / MACHINE / SINGLE</v>
          </cell>
          <cell r="E1326" t="str">
            <v>หมึกพิมพ์วัสดุ</v>
          </cell>
          <cell r="F1326" t="str">
            <v>INK FOR STAMP</v>
          </cell>
          <cell r="G1326" t="str">
            <v>WHITE</v>
          </cell>
          <cell r="H1326" t="str">
            <v>-</v>
          </cell>
          <cell r="I1326">
            <v>6</v>
          </cell>
          <cell r="J1326">
            <v>2</v>
          </cell>
          <cell r="K1326" t="str">
            <v>Bottle</v>
          </cell>
          <cell r="L1326" t="str">
            <v>-</v>
          </cell>
          <cell r="N1326" t="str">
            <v>5 days</v>
          </cell>
          <cell r="O1326" t="str">
            <v>-</v>
          </cell>
        </row>
        <row r="1327">
          <cell r="A1327">
            <v>9</v>
          </cell>
          <cell r="B1327" t="str">
            <v>Store-</v>
          </cell>
          <cell r="C1327" t="str">
            <v>M/C</v>
          </cell>
          <cell r="D1327" t="str">
            <v>MTN / MAINTENANCE COST / GENERAL / SINGLE</v>
          </cell>
          <cell r="E1327" t="str">
            <v>ซีลปั๊มน้ำ</v>
          </cell>
          <cell r="F1327" t="str">
            <v>MECHANICAL SEALS</v>
          </cell>
          <cell r="G1327" t="str">
            <v>CM-50</v>
          </cell>
          <cell r="H1327">
            <v>240</v>
          </cell>
          <cell r="I1327">
            <v>5</v>
          </cell>
          <cell r="J1327">
            <v>2</v>
          </cell>
          <cell r="K1327" t="str">
            <v>SET</v>
          </cell>
          <cell r="L1327" t="str">
            <v>PENTAX</v>
          </cell>
          <cell r="N1327" t="str">
            <v>5 days</v>
          </cell>
          <cell r="O1327" t="str">
            <v>THTC</v>
          </cell>
        </row>
        <row r="1328">
          <cell r="A1328">
            <v>10</v>
          </cell>
          <cell r="B1328" t="str">
            <v>Store-</v>
          </cell>
          <cell r="C1328" t="str">
            <v>M/C</v>
          </cell>
          <cell r="D1328" t="str">
            <v>MTN / MAINTENANCE COST / GENERAL / SINGLE</v>
          </cell>
          <cell r="E1328" t="str">
            <v>ซีลปั๊มน้ำ</v>
          </cell>
          <cell r="F1328" t="str">
            <v>MECHANICAL SEALS</v>
          </cell>
          <cell r="G1328" t="str">
            <v>CM-100</v>
          </cell>
          <cell r="H1328">
            <v>240</v>
          </cell>
          <cell r="I1328">
            <v>5</v>
          </cell>
          <cell r="J1328">
            <v>2</v>
          </cell>
          <cell r="K1328" t="str">
            <v>SET</v>
          </cell>
          <cell r="L1328" t="str">
            <v>PENTAX</v>
          </cell>
          <cell r="N1328" t="str">
            <v>5 days</v>
          </cell>
          <cell r="O1328" t="str">
            <v>THTC</v>
          </cell>
        </row>
        <row r="1329">
          <cell r="A1329">
            <v>11</v>
          </cell>
          <cell r="B1329" t="str">
            <v>Store-</v>
          </cell>
          <cell r="C1329" t="str">
            <v>M/C</v>
          </cell>
          <cell r="D1329" t="str">
            <v>MTN / MAINTENANCE COST / GENERAL / SINGLE</v>
          </cell>
          <cell r="E1329" t="str">
            <v>ซีลปั๊มน้ำ</v>
          </cell>
          <cell r="F1329" t="str">
            <v>MECHANICAL SEALS</v>
          </cell>
          <cell r="G1329" t="str">
            <v>CR-100  f 15 MM.</v>
          </cell>
          <cell r="H1329">
            <v>280</v>
          </cell>
          <cell r="I1329">
            <v>5</v>
          </cell>
          <cell r="J1329">
            <v>2</v>
          </cell>
          <cell r="K1329" t="str">
            <v>SET</v>
          </cell>
          <cell r="L1329" t="str">
            <v>PENTAX</v>
          </cell>
          <cell r="N1329" t="str">
            <v>5 days</v>
          </cell>
          <cell r="O1329" t="str">
            <v>THTC</v>
          </cell>
        </row>
        <row r="1330">
          <cell r="A1330">
            <v>12</v>
          </cell>
          <cell r="B1330" t="str">
            <v>Store-</v>
          </cell>
          <cell r="C1330" t="str">
            <v>M/C</v>
          </cell>
          <cell r="D1330" t="str">
            <v>MTN / MAINTENANCE COST / GENERAL / SINGLE</v>
          </cell>
          <cell r="E1330" t="str">
            <v>ซีลปั๊มน้ำ</v>
          </cell>
          <cell r="F1330" t="str">
            <v>MECHANICAL SEALS</v>
          </cell>
          <cell r="G1330" t="str">
            <v>CX120T</v>
          </cell>
          <cell r="H1330">
            <v>610</v>
          </cell>
          <cell r="I1330">
            <v>5</v>
          </cell>
          <cell r="J1330">
            <v>2</v>
          </cell>
          <cell r="K1330" t="str">
            <v>SET</v>
          </cell>
          <cell r="L1330" t="str">
            <v>STAC</v>
          </cell>
          <cell r="N1330" t="str">
            <v>5 days</v>
          </cell>
          <cell r="O1330" t="str">
            <v>THTC</v>
          </cell>
        </row>
        <row r="1331">
          <cell r="A1331">
            <v>13</v>
          </cell>
          <cell r="B1331" t="str">
            <v>Store-</v>
          </cell>
          <cell r="C1331" t="str">
            <v>M/C</v>
          </cell>
          <cell r="D1331" t="str">
            <v>MTN / MAINTENANCE COST / GENERAL / SINGLE</v>
          </cell>
          <cell r="E1331" t="str">
            <v>ซีลปั๊มน้ำ</v>
          </cell>
          <cell r="F1331" t="str">
            <v>MECHANICAL SEALS</v>
          </cell>
          <cell r="G1331" t="str">
            <v>NM 25/200A DIA 24 MM.</v>
          </cell>
          <cell r="H1331">
            <v>1100</v>
          </cell>
          <cell r="I1331">
            <v>3</v>
          </cell>
          <cell r="J1331">
            <v>1</v>
          </cell>
          <cell r="K1331" t="str">
            <v>Set</v>
          </cell>
          <cell r="L1331" t="str">
            <v>CALPEDA</v>
          </cell>
          <cell r="N1331" t="str">
            <v>5 days</v>
          </cell>
          <cell r="O1331" t="str">
            <v>THTC</v>
          </cell>
        </row>
        <row r="1332">
          <cell r="A1332">
            <v>14</v>
          </cell>
          <cell r="B1332" t="str">
            <v>Store-</v>
          </cell>
          <cell r="C1332" t="str">
            <v>M/C</v>
          </cell>
          <cell r="D1332" t="str">
            <v>MTN / MAINTENANCE COST / GENERAL / SINGLE</v>
          </cell>
          <cell r="E1332" t="str">
            <v>ซีลปั๊มน้ำ</v>
          </cell>
          <cell r="F1332" t="str">
            <v>MECHANICAL SEALS</v>
          </cell>
          <cell r="G1332" t="str">
            <v>NM 25/200B DIA 20 MM.</v>
          </cell>
          <cell r="H1332">
            <v>660</v>
          </cell>
          <cell r="I1332">
            <v>3</v>
          </cell>
          <cell r="J1332">
            <v>1</v>
          </cell>
          <cell r="K1332" t="str">
            <v>Set</v>
          </cell>
          <cell r="L1332" t="str">
            <v>CALPEDA</v>
          </cell>
          <cell r="N1332" t="str">
            <v>5 days</v>
          </cell>
          <cell r="O1332" t="str">
            <v>THTC</v>
          </cell>
        </row>
        <row r="1333">
          <cell r="A1333">
            <v>15</v>
          </cell>
          <cell r="B1333" t="str">
            <v>Store-</v>
          </cell>
          <cell r="C1333" t="str">
            <v>M/C</v>
          </cell>
          <cell r="D1333" t="str">
            <v>MTN / MAINTENANCE COST / GENERAL / SINGLE</v>
          </cell>
          <cell r="E1333" t="str">
            <v>ซีลปั๊มน้ำ</v>
          </cell>
          <cell r="F1333" t="str">
            <v>MECHANICAL SEALS</v>
          </cell>
          <cell r="G1333" t="str">
            <v>TYPE 33 SIZE 14 mm.</v>
          </cell>
          <cell r="H1333">
            <v>280</v>
          </cell>
          <cell r="I1333">
            <v>5</v>
          </cell>
          <cell r="J1333">
            <v>2</v>
          </cell>
          <cell r="K1333" t="str">
            <v>Set</v>
          </cell>
          <cell r="L1333" t="str">
            <v>Zero leak</v>
          </cell>
          <cell r="N1333" t="str">
            <v>5 days</v>
          </cell>
          <cell r="O1333" t="str">
            <v>THTC</v>
          </cell>
        </row>
        <row r="1334">
          <cell r="A1334">
            <v>16</v>
          </cell>
          <cell r="B1334" t="str">
            <v>Store-</v>
          </cell>
          <cell r="C1334" t="str">
            <v>M/C</v>
          </cell>
          <cell r="D1334" t="str">
            <v>MTN / MAINTENANCE COST / GENERAL / SINGLE</v>
          </cell>
          <cell r="E1334" t="str">
            <v>ซีลปั๊มน้ำ</v>
          </cell>
          <cell r="F1334" t="str">
            <v>MECHANICAL SEALS</v>
          </cell>
          <cell r="G1334" t="str">
            <v>TYPE 33 SIZE 20 mm.</v>
          </cell>
          <cell r="H1334">
            <v>670</v>
          </cell>
          <cell r="I1334">
            <v>5</v>
          </cell>
          <cell r="J1334">
            <v>2</v>
          </cell>
          <cell r="K1334" t="str">
            <v>Set</v>
          </cell>
          <cell r="L1334" t="str">
            <v>Zero leak</v>
          </cell>
          <cell r="N1334" t="str">
            <v>5 days</v>
          </cell>
          <cell r="O1334" t="str">
            <v>THTC</v>
          </cell>
        </row>
        <row r="1335">
          <cell r="A1335">
            <v>17</v>
          </cell>
          <cell r="B1335" t="str">
            <v>E3-</v>
          </cell>
          <cell r="C1335">
            <v>10</v>
          </cell>
          <cell r="D1335" t="str">
            <v>MTN / MAINTENANCE COST / GENERAL / SINGLE</v>
          </cell>
          <cell r="E1335" t="str">
            <v>ดอกสว่านเจาะปูน</v>
          </cell>
          <cell r="F1335" t="str">
            <v>ROTARY DRILL</v>
          </cell>
          <cell r="G1335" t="str">
            <v>10 x 110 mm.</v>
          </cell>
          <cell r="H1335">
            <v>214</v>
          </cell>
          <cell r="I1335">
            <v>1</v>
          </cell>
          <cell r="J1335">
            <v>0</v>
          </cell>
          <cell r="K1335" t="str">
            <v>PCS.</v>
          </cell>
          <cell r="L1335" t="str">
            <v>BOSH</v>
          </cell>
          <cell r="N1335" t="str">
            <v>5 days</v>
          </cell>
          <cell r="O1335" t="str">
            <v>WAA.</v>
          </cell>
        </row>
        <row r="1336">
          <cell r="A1336">
            <v>18</v>
          </cell>
          <cell r="B1336" t="str">
            <v>E3-</v>
          </cell>
          <cell r="C1336">
            <v>10</v>
          </cell>
          <cell r="D1336" t="str">
            <v>MTN / MAINTENANCE COST / GENERAL / SINGLE</v>
          </cell>
          <cell r="E1336" t="str">
            <v>ดอกสว่านเจาะปูน</v>
          </cell>
          <cell r="F1336" t="str">
            <v>ROTARY DRILL</v>
          </cell>
          <cell r="G1336" t="str">
            <v>12 x 150 mm.</v>
          </cell>
          <cell r="H1336">
            <v>225</v>
          </cell>
          <cell r="I1336">
            <v>1</v>
          </cell>
          <cell r="J1336">
            <v>0</v>
          </cell>
          <cell r="K1336" t="str">
            <v>PCS.</v>
          </cell>
          <cell r="L1336" t="str">
            <v>BOSH</v>
          </cell>
          <cell r="N1336" t="str">
            <v>5 days</v>
          </cell>
          <cell r="O1336" t="str">
            <v>WAA.</v>
          </cell>
        </row>
        <row r="1337">
          <cell r="A1337">
            <v>19</v>
          </cell>
          <cell r="B1337" t="str">
            <v>E3-</v>
          </cell>
          <cell r="C1337">
            <v>10</v>
          </cell>
          <cell r="D1337" t="str">
            <v>MTN / MAINTENANCE COST / GENERAL / SINGLE</v>
          </cell>
          <cell r="E1337" t="str">
            <v>ดอกสว่านเจาะปูน</v>
          </cell>
          <cell r="F1337" t="str">
            <v>ROTARY DRILL</v>
          </cell>
          <cell r="G1337" t="str">
            <v>16 x 200 mm.</v>
          </cell>
          <cell r="H1337">
            <v>930</v>
          </cell>
          <cell r="I1337">
            <v>1</v>
          </cell>
          <cell r="J1337">
            <v>0</v>
          </cell>
          <cell r="K1337" t="str">
            <v>PCS.</v>
          </cell>
          <cell r="L1337" t="str">
            <v>BOSH</v>
          </cell>
          <cell r="N1337" t="str">
            <v>5 days</v>
          </cell>
          <cell r="O1337" t="str">
            <v>WAA.</v>
          </cell>
        </row>
        <row r="1338">
          <cell r="A1338">
            <v>20</v>
          </cell>
          <cell r="B1338" t="str">
            <v>E3-</v>
          </cell>
          <cell r="C1338">
            <v>10</v>
          </cell>
          <cell r="D1338" t="str">
            <v>MTN / MAINTENANCE COST / GENERAL / SINGLE</v>
          </cell>
          <cell r="E1338" t="str">
            <v>ดอกสว่านเจาะปูน</v>
          </cell>
          <cell r="F1338" t="str">
            <v>ROTARY DRILL</v>
          </cell>
          <cell r="G1338" t="str">
            <v>5 x 110 mm.</v>
          </cell>
          <cell r="H1338">
            <v>159</v>
          </cell>
          <cell r="I1338">
            <v>1</v>
          </cell>
          <cell r="J1338">
            <v>0</v>
          </cell>
          <cell r="K1338" t="str">
            <v>PCS.</v>
          </cell>
          <cell r="L1338" t="str">
            <v>BOSH</v>
          </cell>
          <cell r="N1338" t="str">
            <v>5 days</v>
          </cell>
          <cell r="O1338" t="str">
            <v>WAA.</v>
          </cell>
        </row>
        <row r="1339">
          <cell r="A1339">
            <v>21</v>
          </cell>
          <cell r="B1339" t="str">
            <v>C2-</v>
          </cell>
          <cell r="C1339">
            <v>3</v>
          </cell>
          <cell r="D1339" t="str">
            <v>MTN / MAINTENANCE COST / GENERAL / SINGLE</v>
          </cell>
          <cell r="E1339" t="str">
            <v>แผ่นประเก็นยางสีดำ</v>
          </cell>
          <cell r="F1339" t="str">
            <v>RUBBER GASKET SHEET</v>
          </cell>
          <cell r="G1339" t="str">
            <v>2.0 mm. x 1 M.</v>
          </cell>
          <cell r="H1339">
            <v>120</v>
          </cell>
          <cell r="I1339">
            <v>7</v>
          </cell>
          <cell r="J1339">
            <v>0</v>
          </cell>
          <cell r="K1339" t="str">
            <v>Kgs.</v>
          </cell>
          <cell r="L1339" t="str">
            <v>-</v>
          </cell>
          <cell r="N1339" t="str">
            <v>5 days</v>
          </cell>
          <cell r="O1339" t="str">
            <v>SRMC</v>
          </cell>
        </row>
        <row r="1340">
          <cell r="A1340">
            <v>22</v>
          </cell>
          <cell r="B1340" t="str">
            <v>C2-</v>
          </cell>
          <cell r="C1340">
            <v>3</v>
          </cell>
          <cell r="D1340" t="str">
            <v>MTN / MAINTENANCE COST / GENERAL / SINGLE</v>
          </cell>
          <cell r="E1340" t="str">
            <v>แผ่นประเก็นยางสีดำ</v>
          </cell>
          <cell r="F1340" t="str">
            <v>RUBBER GASKET SHEET</v>
          </cell>
          <cell r="G1340" t="str">
            <v>3.0 mm. x 1 M.</v>
          </cell>
          <cell r="H1340">
            <v>35</v>
          </cell>
          <cell r="I1340">
            <v>6.4</v>
          </cell>
          <cell r="J1340">
            <v>0</v>
          </cell>
          <cell r="K1340" t="str">
            <v>Kgs.</v>
          </cell>
          <cell r="L1340" t="str">
            <v>-</v>
          </cell>
          <cell r="N1340" t="str">
            <v>5 days</v>
          </cell>
          <cell r="O1340" t="str">
            <v>SRMC</v>
          </cell>
        </row>
        <row r="1341">
          <cell r="A1341">
            <v>23</v>
          </cell>
          <cell r="B1341" t="str">
            <v>B3-</v>
          </cell>
          <cell r="C1341">
            <v>2</v>
          </cell>
          <cell r="D1341" t="str">
            <v>FS / PE / GENERAL / PAI</v>
          </cell>
          <cell r="E1341" t="str">
            <v>สีสเปรย์ สีน้ำเงิน</v>
          </cell>
          <cell r="F1341" t="str">
            <v>SPRAY COLOR "TOA"</v>
          </cell>
          <cell r="G1341" t="str">
            <v># 7 / BLUE</v>
          </cell>
          <cell r="H1341">
            <v>33.33</v>
          </cell>
          <cell r="I1341">
            <v>24</v>
          </cell>
          <cell r="J1341">
            <v>6</v>
          </cell>
          <cell r="K1341" t="str">
            <v>CAN</v>
          </cell>
          <cell r="L1341" t="str">
            <v>ATM</v>
          </cell>
          <cell r="N1341" t="str">
            <v>5 days</v>
          </cell>
          <cell r="O1341" t="str">
            <v>SNGP</v>
          </cell>
        </row>
        <row r="1342">
          <cell r="A1342">
            <v>24</v>
          </cell>
          <cell r="B1342" t="str">
            <v>B3-</v>
          </cell>
          <cell r="C1342">
            <v>3</v>
          </cell>
          <cell r="D1342" t="str">
            <v>FS / PE / GENERAL / MTN</v>
          </cell>
          <cell r="E1342" t="str">
            <v>น้ำยาเอนกประสงค์</v>
          </cell>
          <cell r="F1342" t="str">
            <v>WD SPRAY</v>
          </cell>
          <cell r="G1342" t="str">
            <v>WD-40/ 9 oz</v>
          </cell>
          <cell r="H1342">
            <v>99</v>
          </cell>
          <cell r="I1342">
            <v>12</v>
          </cell>
          <cell r="J1342">
            <v>5</v>
          </cell>
          <cell r="K1342" t="str">
            <v>CAN</v>
          </cell>
          <cell r="L1342" t="str">
            <v>WD-40</v>
          </cell>
          <cell r="N1342" t="str">
            <v>5 days</v>
          </cell>
          <cell r="O1342" t="str">
            <v>FPCC</v>
          </cell>
        </row>
        <row r="1343">
          <cell r="A1343">
            <v>25</v>
          </cell>
          <cell r="B1343" t="str">
            <v>x</v>
          </cell>
          <cell r="C1343" t="str">
            <v>x</v>
          </cell>
          <cell r="D1343" t="str">
            <v>FS / CONSUMPTION / MTN / SINGLE</v>
          </cell>
          <cell r="E1343" t="str">
            <v>แว่นตานิรภัย</v>
          </cell>
          <cell r="F1343" t="str">
            <v>SAFTEY EYEGLASSES</v>
          </cell>
          <cell r="G1343" t="str">
            <v>ELVEX:SG46C</v>
          </cell>
          <cell r="H1343">
            <v>160</v>
          </cell>
          <cell r="I1343">
            <v>10</v>
          </cell>
          <cell r="J1343">
            <v>4</v>
          </cell>
          <cell r="K1343" t="str">
            <v>PCS.</v>
          </cell>
          <cell r="L1343" t="str">
            <v>ELVEX</v>
          </cell>
          <cell r="M1343" t="e">
            <v>#N/A</v>
          </cell>
          <cell r="N1343" t="str">
            <v>5 days</v>
          </cell>
          <cell r="O1343" t="str">
            <v>MTVG</v>
          </cell>
        </row>
        <row r="1344">
          <cell r="A1344">
            <v>26</v>
          </cell>
          <cell r="B1344" t="str">
            <v>A2-</v>
          </cell>
          <cell r="C1344">
            <v>1</v>
          </cell>
          <cell r="D1344" t="str">
            <v xml:space="preserve">FS / PE / GENERAL / FTC </v>
          </cell>
          <cell r="E1344" t="str">
            <v>ดอกต๊าป</v>
          </cell>
          <cell r="F1344" t="str">
            <v>TAP S-PT "YAMAWA"</v>
          </cell>
          <cell r="G1344" t="str">
            <v>1/4 - 19</v>
          </cell>
          <cell r="H1344">
            <v>347.98500000000001</v>
          </cell>
          <cell r="I1344">
            <v>5</v>
          </cell>
          <cell r="J1344">
            <v>2</v>
          </cell>
          <cell r="K1344" t="str">
            <v>PCS.</v>
          </cell>
          <cell r="L1344" t="str">
            <v>YAMAWA</v>
          </cell>
          <cell r="M1344" t="e">
            <v>#N/A</v>
          </cell>
          <cell r="N1344" t="str">
            <v>5 days</v>
          </cell>
          <cell r="O1344" t="str">
            <v>CMTC</v>
          </cell>
        </row>
        <row r="1345">
          <cell r="A1345">
            <v>26</v>
          </cell>
          <cell r="B1345" t="str">
            <v>E4-</v>
          </cell>
          <cell r="C1345" t="str">
            <v>-</v>
          </cell>
          <cell r="D1345" t="str">
            <v>MTN / MAINTENANCE COST / GENERAL / SINGLE</v>
          </cell>
          <cell r="E1345" t="str">
            <v>แหวนล๊อคใน</v>
          </cell>
          <cell r="F1345" t="str">
            <v>SNAP RING INNER</v>
          </cell>
          <cell r="G1345" t="str">
            <v>HOLE 15 MM.</v>
          </cell>
          <cell r="H1345" t="str">
            <v>-</v>
          </cell>
          <cell r="I1345">
            <v>10</v>
          </cell>
          <cell r="J1345">
            <v>5</v>
          </cell>
          <cell r="K1345" t="str">
            <v>PCS.</v>
          </cell>
          <cell r="L1345" t="str">
            <v>-</v>
          </cell>
          <cell r="M1345" t="e">
            <v>#N/A</v>
          </cell>
          <cell r="N1345" t="str">
            <v>-</v>
          </cell>
          <cell r="O1345" t="str">
            <v>-</v>
          </cell>
        </row>
        <row r="1346">
          <cell r="A1346">
            <v>27</v>
          </cell>
          <cell r="B1346" t="str">
            <v>E4-</v>
          </cell>
          <cell r="C1346" t="str">
            <v>-</v>
          </cell>
          <cell r="D1346" t="str">
            <v>MTN / MAINTENANCE COST / GENERAL / SINGLE</v>
          </cell>
          <cell r="E1346" t="str">
            <v>แหวนล๊อคใน</v>
          </cell>
          <cell r="F1346" t="str">
            <v>SNAP RING INNER</v>
          </cell>
          <cell r="G1346" t="str">
            <v>HOLE 16 MM.</v>
          </cell>
          <cell r="H1346" t="str">
            <v>-</v>
          </cell>
          <cell r="I1346">
            <v>10</v>
          </cell>
          <cell r="J1346">
            <v>5</v>
          </cell>
          <cell r="K1346" t="str">
            <v>PCS.</v>
          </cell>
          <cell r="L1346" t="str">
            <v>-</v>
          </cell>
          <cell r="M1346" t="e">
            <v>#N/A</v>
          </cell>
          <cell r="N1346" t="str">
            <v>-</v>
          </cell>
          <cell r="O1346" t="str">
            <v>-</v>
          </cell>
        </row>
        <row r="1347">
          <cell r="A1347">
            <v>28</v>
          </cell>
          <cell r="B1347" t="str">
            <v>E4-</v>
          </cell>
          <cell r="C1347" t="str">
            <v>-</v>
          </cell>
          <cell r="D1347" t="str">
            <v>MTN / MAINTENANCE COST / GENERAL / SINGLE</v>
          </cell>
          <cell r="E1347" t="str">
            <v>แหวนล๊อคใน</v>
          </cell>
          <cell r="F1347" t="str">
            <v>SNAP RING INNER</v>
          </cell>
          <cell r="G1347" t="str">
            <v>HOLE 18 MM.</v>
          </cell>
          <cell r="H1347" t="str">
            <v>-</v>
          </cell>
          <cell r="I1347">
            <v>10</v>
          </cell>
          <cell r="J1347">
            <v>5</v>
          </cell>
          <cell r="K1347" t="str">
            <v>PCS.</v>
          </cell>
          <cell r="L1347" t="str">
            <v>-</v>
          </cell>
          <cell r="M1347" t="e">
            <v>#N/A</v>
          </cell>
          <cell r="N1347" t="str">
            <v>-</v>
          </cell>
          <cell r="O1347" t="str">
            <v>-</v>
          </cell>
        </row>
        <row r="1348">
          <cell r="A1348">
            <v>24</v>
          </cell>
          <cell r="B1348" t="str">
            <v>E4-</v>
          </cell>
          <cell r="C1348" t="str">
            <v>-</v>
          </cell>
          <cell r="D1348" t="str">
            <v>MTN / MAINTENANCE COST / GENERAL / SINGLE</v>
          </cell>
          <cell r="E1348" t="str">
            <v>แหวนล๊อคใน</v>
          </cell>
          <cell r="F1348" t="str">
            <v>SNAP RING INNER</v>
          </cell>
          <cell r="G1348" t="str">
            <v>HOLE 10 MM.</v>
          </cell>
          <cell r="H1348" t="str">
            <v>-</v>
          </cell>
          <cell r="I1348">
            <v>10</v>
          </cell>
          <cell r="J1348">
            <v>5</v>
          </cell>
          <cell r="K1348" t="str">
            <v>PCS.</v>
          </cell>
          <cell r="L1348" t="str">
            <v>-</v>
          </cell>
          <cell r="M1348" t="e">
            <v>#N/A</v>
          </cell>
          <cell r="N1348" t="str">
            <v>-</v>
          </cell>
          <cell r="O1348" t="str">
            <v>-</v>
          </cell>
        </row>
        <row r="1349">
          <cell r="A1349">
            <v>25</v>
          </cell>
          <cell r="B1349" t="str">
            <v>E4-</v>
          </cell>
          <cell r="C1349" t="str">
            <v>-</v>
          </cell>
          <cell r="D1349" t="str">
            <v>MTN / MAINTENANCE COST / GENERAL / SINGLE</v>
          </cell>
          <cell r="E1349" t="str">
            <v>แหวนล๊อคใน</v>
          </cell>
          <cell r="F1349" t="str">
            <v>SNAP RING INNER</v>
          </cell>
          <cell r="G1349" t="str">
            <v>HOLE 12 MM.</v>
          </cell>
          <cell r="H1349" t="str">
            <v>-</v>
          </cell>
          <cell r="I1349">
            <v>10</v>
          </cell>
          <cell r="J1349">
            <v>5</v>
          </cell>
          <cell r="K1349" t="str">
            <v>PCS.</v>
          </cell>
          <cell r="L1349" t="str">
            <v>-</v>
          </cell>
          <cell r="M1349" t="e">
            <v>#N/A</v>
          </cell>
          <cell r="N1349" t="str">
            <v>-</v>
          </cell>
          <cell r="O1349" t="str">
            <v>-</v>
          </cell>
        </row>
        <row r="1350">
          <cell r="A1350">
            <v>26</v>
          </cell>
          <cell r="B1350" t="str">
            <v>E4-</v>
          </cell>
          <cell r="C1350" t="str">
            <v>-</v>
          </cell>
          <cell r="D1350" t="str">
            <v>MTN / MAINTENANCE COST / GENERAL / SINGLE</v>
          </cell>
          <cell r="E1350" t="str">
            <v>แหวนล๊อคใน</v>
          </cell>
          <cell r="F1350" t="str">
            <v>SNAP RING INNER</v>
          </cell>
          <cell r="G1350" t="str">
            <v>HOLE 15 MM.</v>
          </cell>
          <cell r="H1350" t="str">
            <v>-</v>
          </cell>
          <cell r="I1350">
            <v>10</v>
          </cell>
          <cell r="J1350">
            <v>5</v>
          </cell>
          <cell r="K1350" t="str">
            <v>PCS.</v>
          </cell>
          <cell r="L1350" t="str">
            <v>-</v>
          </cell>
          <cell r="M1350" t="e">
            <v>#N/A</v>
          </cell>
          <cell r="N1350" t="str">
            <v>-</v>
          </cell>
          <cell r="O1350" t="str">
            <v>-</v>
          </cell>
        </row>
        <row r="1351">
          <cell r="A1351">
            <v>27</v>
          </cell>
          <cell r="B1351" t="str">
            <v>E4-</v>
          </cell>
          <cell r="C1351" t="str">
            <v>-</v>
          </cell>
          <cell r="D1351" t="str">
            <v>MTN / MAINTENANCE COST / GENERAL / SINGLE</v>
          </cell>
          <cell r="E1351" t="str">
            <v>แหวนล๊อคใน</v>
          </cell>
          <cell r="F1351" t="str">
            <v>SNAP RING INNER</v>
          </cell>
          <cell r="G1351" t="str">
            <v>HOLE 16 MM.</v>
          </cell>
          <cell r="H1351" t="str">
            <v>-</v>
          </cell>
          <cell r="I1351">
            <v>10</v>
          </cell>
          <cell r="J1351">
            <v>5</v>
          </cell>
          <cell r="K1351" t="str">
            <v>PCS.</v>
          </cell>
          <cell r="L1351" t="str">
            <v>-</v>
          </cell>
          <cell r="M1351" t="e">
            <v>#N/A</v>
          </cell>
          <cell r="N1351" t="str">
            <v>-</v>
          </cell>
          <cell r="O1351" t="str">
            <v>-</v>
          </cell>
        </row>
        <row r="1352">
          <cell r="A1352">
            <v>28</v>
          </cell>
          <cell r="B1352" t="str">
            <v>E4-</v>
          </cell>
          <cell r="C1352" t="str">
            <v>-</v>
          </cell>
          <cell r="D1352" t="str">
            <v>MTN / MAINTENANCE COST / GENERAL / SINGLE</v>
          </cell>
          <cell r="E1352" t="str">
            <v>แหวนล๊อคใน</v>
          </cell>
          <cell r="F1352" t="str">
            <v>SNAP RING INNER</v>
          </cell>
          <cell r="G1352" t="str">
            <v>HOLE 18 MM.</v>
          </cell>
          <cell r="H1352" t="str">
            <v>-</v>
          </cell>
          <cell r="I1352">
            <v>10</v>
          </cell>
          <cell r="J1352">
            <v>5</v>
          </cell>
          <cell r="K1352" t="str">
            <v>PCS.</v>
          </cell>
          <cell r="L1352" t="str">
            <v>-</v>
          </cell>
          <cell r="M1352" t="e">
            <v>#N/A</v>
          </cell>
          <cell r="N1352" t="str">
            <v>-</v>
          </cell>
          <cell r="O1352" t="str">
            <v>-</v>
          </cell>
        </row>
        <row r="1353">
          <cell r="A1353">
            <v>29</v>
          </cell>
          <cell r="B1353" t="str">
            <v>E4-</v>
          </cell>
          <cell r="C1353" t="str">
            <v>-</v>
          </cell>
          <cell r="D1353" t="str">
            <v>MTN / MAINTENANCE COST / GENERAL / SINGLE</v>
          </cell>
          <cell r="E1353" t="str">
            <v>แหวนล๊อคใน</v>
          </cell>
          <cell r="F1353" t="str">
            <v>SNAP RING INNER</v>
          </cell>
          <cell r="G1353" t="str">
            <v>HOLE 20 MM.</v>
          </cell>
          <cell r="H1353" t="str">
            <v>-</v>
          </cell>
          <cell r="I1353">
            <v>10</v>
          </cell>
          <cell r="J1353">
            <v>5</v>
          </cell>
          <cell r="K1353" t="str">
            <v>PCS.</v>
          </cell>
          <cell r="L1353" t="str">
            <v>-</v>
          </cell>
          <cell r="M1353" t="e">
            <v>#N/A</v>
          </cell>
          <cell r="N1353" t="str">
            <v>-</v>
          </cell>
          <cell r="O1353" t="str">
            <v>-</v>
          </cell>
        </row>
        <row r="1354">
          <cell r="A1354">
            <v>30</v>
          </cell>
          <cell r="B1354" t="str">
            <v>E4-</v>
          </cell>
          <cell r="C1354" t="str">
            <v>-</v>
          </cell>
          <cell r="D1354" t="str">
            <v>MTN / MAINTENANCE COST / GENERAL / SINGLE</v>
          </cell>
          <cell r="E1354" t="str">
            <v>แหวนล๊อคใน</v>
          </cell>
          <cell r="F1354" t="str">
            <v>SNAP RING INNER</v>
          </cell>
          <cell r="G1354" t="str">
            <v>HOLE 22 MM.</v>
          </cell>
          <cell r="H1354" t="str">
            <v>-</v>
          </cell>
          <cell r="I1354">
            <v>10</v>
          </cell>
          <cell r="J1354">
            <v>5</v>
          </cell>
          <cell r="K1354" t="str">
            <v>PCS.</v>
          </cell>
          <cell r="L1354" t="str">
            <v>-</v>
          </cell>
          <cell r="M1354" t="e">
            <v>#N/A</v>
          </cell>
          <cell r="N1354" t="str">
            <v>-</v>
          </cell>
          <cell r="O1354" t="str">
            <v>-</v>
          </cell>
        </row>
        <row r="1355">
          <cell r="A1355">
            <v>31</v>
          </cell>
          <cell r="B1355" t="str">
            <v>E4-</v>
          </cell>
          <cell r="C1355" t="str">
            <v>-</v>
          </cell>
          <cell r="D1355" t="str">
            <v>MTN / MAINTENANCE COST / GENERAL / SINGLE</v>
          </cell>
          <cell r="E1355" t="str">
            <v>แหวนล๊อคใน</v>
          </cell>
          <cell r="F1355" t="str">
            <v>SNAP RING INNER</v>
          </cell>
          <cell r="G1355" t="str">
            <v>HOLE 25 MM.</v>
          </cell>
          <cell r="H1355" t="str">
            <v>-</v>
          </cell>
          <cell r="I1355">
            <v>10</v>
          </cell>
          <cell r="J1355">
            <v>5</v>
          </cell>
          <cell r="K1355" t="str">
            <v>PCS.</v>
          </cell>
          <cell r="L1355" t="str">
            <v>-</v>
          </cell>
          <cell r="M1355" t="e">
            <v>#N/A</v>
          </cell>
          <cell r="N1355" t="str">
            <v>-</v>
          </cell>
          <cell r="O1355" t="str">
            <v>-</v>
          </cell>
        </row>
        <row r="1356">
          <cell r="A1356">
            <v>32</v>
          </cell>
          <cell r="B1356" t="str">
            <v>E4-</v>
          </cell>
          <cell r="C1356" t="str">
            <v>-</v>
          </cell>
          <cell r="D1356" t="str">
            <v>MTN / MAINTENANCE COST / GENERAL / SINGLE</v>
          </cell>
          <cell r="E1356" t="str">
            <v>แหวนล๊อคใน</v>
          </cell>
          <cell r="F1356" t="str">
            <v>SNAP RING INNER</v>
          </cell>
          <cell r="G1356" t="str">
            <v>HOLE 28 MM.</v>
          </cell>
          <cell r="H1356" t="str">
            <v>-</v>
          </cell>
          <cell r="I1356">
            <v>10</v>
          </cell>
          <cell r="J1356">
            <v>5</v>
          </cell>
          <cell r="K1356" t="str">
            <v>PCS.</v>
          </cell>
          <cell r="L1356" t="str">
            <v>-</v>
          </cell>
          <cell r="M1356" t="e">
            <v>#N/A</v>
          </cell>
          <cell r="N1356" t="str">
            <v>-</v>
          </cell>
          <cell r="O1356" t="str">
            <v>-</v>
          </cell>
        </row>
        <row r="1357">
          <cell r="A1357">
            <v>33</v>
          </cell>
          <cell r="B1357" t="str">
            <v>E4-</v>
          </cell>
          <cell r="C1357" t="str">
            <v>-</v>
          </cell>
          <cell r="D1357" t="str">
            <v>MTN / MAINTENANCE COST / GENERAL / SINGLE</v>
          </cell>
          <cell r="E1357" t="str">
            <v>แหวนล๊อคใน</v>
          </cell>
          <cell r="F1357" t="str">
            <v>SNAP RING INNER</v>
          </cell>
          <cell r="G1357" t="str">
            <v>HOLE 30 MM.</v>
          </cell>
          <cell r="H1357" t="str">
            <v>-</v>
          </cell>
          <cell r="I1357">
            <v>10</v>
          </cell>
          <cell r="J1357">
            <v>5</v>
          </cell>
          <cell r="K1357" t="str">
            <v>PCS.</v>
          </cell>
          <cell r="L1357" t="str">
            <v>-</v>
          </cell>
          <cell r="M1357" t="e">
            <v>#N/A</v>
          </cell>
          <cell r="N1357" t="str">
            <v>-</v>
          </cell>
          <cell r="O1357" t="str">
            <v>-</v>
          </cell>
        </row>
        <row r="1358">
          <cell r="A1358">
            <v>34</v>
          </cell>
          <cell r="B1358" t="str">
            <v>E4-</v>
          </cell>
          <cell r="C1358" t="str">
            <v>-</v>
          </cell>
          <cell r="D1358" t="str">
            <v>MTN / MAINTENANCE COST / GENERAL / SINGLE</v>
          </cell>
          <cell r="E1358" t="str">
            <v>แหวนล๊อคใน</v>
          </cell>
          <cell r="F1358" t="str">
            <v>SNAP RING INNER</v>
          </cell>
          <cell r="G1358" t="str">
            <v>HOLE 32 MM.</v>
          </cell>
          <cell r="H1358" t="str">
            <v>-</v>
          </cell>
          <cell r="I1358">
            <v>10</v>
          </cell>
          <cell r="J1358">
            <v>5</v>
          </cell>
          <cell r="K1358" t="str">
            <v>PCS.</v>
          </cell>
          <cell r="L1358" t="str">
            <v>-</v>
          </cell>
          <cell r="M1358" t="e">
            <v>#N/A</v>
          </cell>
          <cell r="N1358" t="str">
            <v>-</v>
          </cell>
          <cell r="O1358" t="str">
            <v>-</v>
          </cell>
        </row>
        <row r="1359">
          <cell r="A1359">
            <v>35</v>
          </cell>
          <cell r="B1359" t="str">
            <v>E4-</v>
          </cell>
          <cell r="C1359" t="str">
            <v>-</v>
          </cell>
          <cell r="D1359" t="str">
            <v>MTN / MAINTENANCE COST / GENERAL / SINGLE</v>
          </cell>
          <cell r="E1359" t="str">
            <v>แหวนล๊อคใน</v>
          </cell>
          <cell r="F1359" t="str">
            <v>SNAP RING INNER</v>
          </cell>
          <cell r="G1359" t="str">
            <v>HOLE 35 MM.</v>
          </cell>
          <cell r="H1359" t="str">
            <v>-</v>
          </cell>
          <cell r="I1359">
            <v>10</v>
          </cell>
          <cell r="J1359">
            <v>5</v>
          </cell>
          <cell r="K1359" t="str">
            <v>PCS.</v>
          </cell>
          <cell r="L1359" t="str">
            <v>-</v>
          </cell>
          <cell r="M1359" t="e">
            <v>#N/A</v>
          </cell>
          <cell r="N1359" t="str">
            <v>-</v>
          </cell>
          <cell r="O1359" t="str">
            <v>-</v>
          </cell>
        </row>
        <row r="1360">
          <cell r="A1360">
            <v>36</v>
          </cell>
          <cell r="B1360" t="str">
            <v>E4-</v>
          </cell>
          <cell r="C1360" t="str">
            <v>-</v>
          </cell>
          <cell r="D1360" t="str">
            <v>MTN / MAINTENANCE COST / GENERAL / SINGLE</v>
          </cell>
          <cell r="E1360" t="str">
            <v>แหวนล๊อคใน</v>
          </cell>
          <cell r="F1360" t="str">
            <v>SNAP RING INNER</v>
          </cell>
          <cell r="G1360" t="str">
            <v>HOLE 38 MM.</v>
          </cell>
          <cell r="H1360" t="str">
            <v>-</v>
          </cell>
          <cell r="I1360">
            <v>10</v>
          </cell>
          <cell r="J1360">
            <v>5</v>
          </cell>
          <cell r="K1360" t="str">
            <v>PCS.</v>
          </cell>
          <cell r="L1360" t="str">
            <v>-</v>
          </cell>
          <cell r="M1360" t="e">
            <v>#N/A</v>
          </cell>
          <cell r="N1360" t="str">
            <v>-</v>
          </cell>
          <cell r="O1360" t="str">
            <v>-</v>
          </cell>
        </row>
        <row r="1361">
          <cell r="A1361">
            <v>37</v>
          </cell>
          <cell r="B1361" t="str">
            <v>E4-</v>
          </cell>
          <cell r="C1361" t="str">
            <v>-</v>
          </cell>
          <cell r="D1361" t="str">
            <v>MTN / MAINTENANCE COST / GENERAL / SINGLE</v>
          </cell>
          <cell r="E1361" t="str">
            <v>แหวนล๊อคใน</v>
          </cell>
          <cell r="F1361" t="str">
            <v>SNAP RING INNER</v>
          </cell>
          <cell r="G1361" t="str">
            <v>HOLE 40 MM.</v>
          </cell>
          <cell r="H1361" t="str">
            <v>-</v>
          </cell>
          <cell r="I1361">
            <v>10</v>
          </cell>
          <cell r="J1361">
            <v>5</v>
          </cell>
          <cell r="K1361" t="str">
            <v>PCS.</v>
          </cell>
          <cell r="L1361" t="str">
            <v>-</v>
          </cell>
          <cell r="M1361" t="e">
            <v>#N/A</v>
          </cell>
          <cell r="N1361" t="str">
            <v>-</v>
          </cell>
          <cell r="O1361" t="str">
            <v>-</v>
          </cell>
        </row>
        <row r="1362">
          <cell r="A1362">
            <v>38</v>
          </cell>
          <cell r="B1362" t="str">
            <v>E4-</v>
          </cell>
          <cell r="C1362" t="str">
            <v>-</v>
          </cell>
          <cell r="D1362" t="str">
            <v>MTN / MAINTENANCE COST / GENERAL / SINGLE</v>
          </cell>
          <cell r="E1362" t="str">
            <v>แหวนล๊อคใน</v>
          </cell>
          <cell r="F1362" t="str">
            <v>SNAP RING INNER</v>
          </cell>
          <cell r="G1362" t="str">
            <v>HOLE 45 MM.</v>
          </cell>
          <cell r="H1362" t="str">
            <v>-</v>
          </cell>
          <cell r="I1362">
            <v>10</v>
          </cell>
          <cell r="J1362">
            <v>5</v>
          </cell>
          <cell r="K1362" t="str">
            <v>PCS.</v>
          </cell>
          <cell r="L1362" t="str">
            <v>-</v>
          </cell>
          <cell r="M1362" t="e">
            <v>#N/A</v>
          </cell>
          <cell r="N1362" t="str">
            <v>-</v>
          </cell>
          <cell r="O1362" t="str">
            <v>-</v>
          </cell>
        </row>
        <row r="1363">
          <cell r="A1363">
            <v>39</v>
          </cell>
          <cell r="B1363" t="str">
            <v>E4-</v>
          </cell>
          <cell r="C1363" t="str">
            <v>-</v>
          </cell>
          <cell r="D1363" t="str">
            <v>MTN / MAINTENANCE COST / GENERAL / SINGLE</v>
          </cell>
          <cell r="E1363" t="str">
            <v>แหวนล๊อคใน</v>
          </cell>
          <cell r="F1363" t="str">
            <v>SNAP RING INNER</v>
          </cell>
          <cell r="G1363" t="str">
            <v>HOLE 50 MM.</v>
          </cell>
          <cell r="H1363" t="str">
            <v>-</v>
          </cell>
          <cell r="I1363">
            <v>10</v>
          </cell>
          <cell r="J1363">
            <v>5</v>
          </cell>
          <cell r="K1363" t="str">
            <v>PCS.</v>
          </cell>
          <cell r="L1363" t="str">
            <v>-</v>
          </cell>
          <cell r="M1363" t="e">
            <v>#N/A</v>
          </cell>
          <cell r="N1363" t="str">
            <v>-</v>
          </cell>
          <cell r="O1363" t="str">
            <v>-</v>
          </cell>
        </row>
        <row r="1364">
          <cell r="A1364">
            <v>40</v>
          </cell>
          <cell r="B1364" t="str">
            <v>E4-</v>
          </cell>
          <cell r="C1364" t="str">
            <v>-</v>
          </cell>
          <cell r="D1364" t="str">
            <v>MTN / MAINTENANCE COST / GENERAL / SINGLE</v>
          </cell>
          <cell r="E1364" t="str">
            <v>แหวนล๊อคใน</v>
          </cell>
          <cell r="F1364" t="str">
            <v>SNAP RING INNER</v>
          </cell>
          <cell r="G1364" t="str">
            <v>HOLE 6 MM.</v>
          </cell>
          <cell r="H1364" t="str">
            <v>-</v>
          </cell>
          <cell r="I1364">
            <v>10</v>
          </cell>
          <cell r="J1364">
            <v>5</v>
          </cell>
          <cell r="K1364" t="str">
            <v>PCS.</v>
          </cell>
          <cell r="L1364" t="str">
            <v>-</v>
          </cell>
          <cell r="M1364" t="e">
            <v>#N/A</v>
          </cell>
          <cell r="N1364" t="str">
            <v>-</v>
          </cell>
          <cell r="O1364" t="str">
            <v>-</v>
          </cell>
        </row>
        <row r="1365">
          <cell r="A1365">
            <v>41</v>
          </cell>
          <cell r="B1365" t="str">
            <v>E4-</v>
          </cell>
          <cell r="C1365" t="str">
            <v>-</v>
          </cell>
          <cell r="D1365" t="str">
            <v>MTN / MAINTENANCE COST / GENERAL / SINGLE</v>
          </cell>
          <cell r="E1365" t="str">
            <v>แหวนล๊อคใน</v>
          </cell>
          <cell r="F1365" t="str">
            <v>SNAP RING INNER</v>
          </cell>
          <cell r="G1365" t="str">
            <v>HOLE 63 MM.</v>
          </cell>
          <cell r="H1365" t="str">
            <v>-</v>
          </cell>
          <cell r="I1365">
            <v>10</v>
          </cell>
          <cell r="J1365">
            <v>5</v>
          </cell>
          <cell r="K1365" t="str">
            <v>PCS.</v>
          </cell>
          <cell r="L1365" t="str">
            <v>-</v>
          </cell>
          <cell r="M1365" t="e">
            <v>#N/A</v>
          </cell>
          <cell r="N1365" t="str">
            <v>-</v>
          </cell>
          <cell r="O1365" t="str">
            <v>-</v>
          </cell>
        </row>
        <row r="1366">
          <cell r="A1366">
            <v>42</v>
          </cell>
          <cell r="B1366" t="str">
            <v>E4-</v>
          </cell>
          <cell r="C1366" t="str">
            <v>-</v>
          </cell>
          <cell r="D1366" t="str">
            <v>MTN / MAINTENANCE COST / GENERAL / SINGLE</v>
          </cell>
          <cell r="E1366" t="str">
            <v>แหวนล๊อคนอก</v>
          </cell>
          <cell r="F1366" t="str">
            <v>SNAP RING OUTER</v>
          </cell>
          <cell r="G1366" t="str">
            <v>ROD 10 MM.</v>
          </cell>
          <cell r="H1366" t="str">
            <v>-</v>
          </cell>
          <cell r="I1366">
            <v>10</v>
          </cell>
          <cell r="J1366">
            <v>5</v>
          </cell>
          <cell r="K1366" t="str">
            <v>PCS.</v>
          </cell>
          <cell r="L1366" t="str">
            <v>-</v>
          </cell>
          <cell r="M1366" t="str">
            <v>NGUAN HAI SENG</v>
          </cell>
          <cell r="N1366" t="str">
            <v>-</v>
          </cell>
          <cell r="O1366" t="str">
            <v>NGHS</v>
          </cell>
        </row>
        <row r="1367">
          <cell r="A1367">
            <v>43</v>
          </cell>
          <cell r="B1367" t="str">
            <v>E4-</v>
          </cell>
          <cell r="C1367" t="str">
            <v>-</v>
          </cell>
          <cell r="D1367" t="str">
            <v>MTN / MAINTENANCE COST / GENERAL / SINGLE</v>
          </cell>
          <cell r="E1367" t="str">
            <v>แหวนล๊อคนอก</v>
          </cell>
          <cell r="F1367" t="str">
            <v>SNAP RING OUTER</v>
          </cell>
          <cell r="G1367" t="str">
            <v>ROD 12 MM.</v>
          </cell>
          <cell r="H1367" t="str">
            <v>-</v>
          </cell>
          <cell r="I1367">
            <v>10</v>
          </cell>
          <cell r="J1367">
            <v>5</v>
          </cell>
          <cell r="K1367" t="str">
            <v>PCS.</v>
          </cell>
          <cell r="L1367" t="str">
            <v>-</v>
          </cell>
          <cell r="M1367" t="str">
            <v>NGUAN HAI SENG</v>
          </cell>
          <cell r="N1367" t="str">
            <v>-</v>
          </cell>
          <cell r="O1367" t="str">
            <v>NGHS</v>
          </cell>
        </row>
        <row r="1368">
          <cell r="A1368">
            <v>44</v>
          </cell>
          <cell r="B1368" t="str">
            <v>E4-</v>
          </cell>
          <cell r="C1368" t="str">
            <v>-</v>
          </cell>
          <cell r="D1368" t="str">
            <v>MTN / MAINTENANCE COST / GENERAL / SINGLE</v>
          </cell>
          <cell r="E1368" t="str">
            <v>แหวนล๊อคนอก</v>
          </cell>
          <cell r="F1368" t="str">
            <v>SNAP RING OUTER</v>
          </cell>
          <cell r="G1368" t="str">
            <v>ROD 15 MM.</v>
          </cell>
          <cell r="H1368" t="str">
            <v>-</v>
          </cell>
          <cell r="I1368">
            <v>10</v>
          </cell>
          <cell r="J1368">
            <v>5</v>
          </cell>
          <cell r="K1368" t="str">
            <v>PCS.</v>
          </cell>
          <cell r="L1368" t="str">
            <v>-</v>
          </cell>
          <cell r="M1368" t="str">
            <v>NGUAN HAI SENG</v>
          </cell>
          <cell r="N1368" t="str">
            <v>-</v>
          </cell>
          <cell r="O1368" t="str">
            <v>NGHS</v>
          </cell>
        </row>
        <row r="1369">
          <cell r="A1369">
            <v>45</v>
          </cell>
          <cell r="B1369" t="str">
            <v>E4-</v>
          </cell>
          <cell r="C1369" t="str">
            <v>-</v>
          </cell>
          <cell r="D1369" t="str">
            <v>MTN / MAINTENANCE COST / GENERAL / SINGLE</v>
          </cell>
          <cell r="E1369" t="str">
            <v>แหวนล๊อคนอก</v>
          </cell>
          <cell r="F1369" t="str">
            <v>SNAP RING OUTER</v>
          </cell>
          <cell r="G1369" t="str">
            <v>ROD 16 MM.</v>
          </cell>
          <cell r="H1369" t="str">
            <v>-</v>
          </cell>
          <cell r="I1369">
            <v>10</v>
          </cell>
          <cell r="J1369">
            <v>5</v>
          </cell>
          <cell r="K1369" t="str">
            <v>PCS.</v>
          </cell>
          <cell r="L1369" t="str">
            <v>-</v>
          </cell>
          <cell r="M1369" t="str">
            <v>NGUAN HAI SENG</v>
          </cell>
          <cell r="N1369" t="str">
            <v>-</v>
          </cell>
          <cell r="O1369" t="str">
            <v>NGHS</v>
          </cell>
        </row>
        <row r="1370">
          <cell r="A1370">
            <v>46</v>
          </cell>
          <cell r="B1370" t="str">
            <v>E4-</v>
          </cell>
          <cell r="C1370" t="str">
            <v>-</v>
          </cell>
          <cell r="D1370" t="str">
            <v>MTN / MAINTENANCE COST / GENERAL / SINGLE</v>
          </cell>
          <cell r="E1370" t="str">
            <v>แหวนล๊อคนอก</v>
          </cell>
          <cell r="F1370" t="str">
            <v>SNAP RING OUTER</v>
          </cell>
          <cell r="G1370" t="str">
            <v>ROD 18 MM.</v>
          </cell>
          <cell r="H1370" t="str">
            <v>-</v>
          </cell>
          <cell r="I1370">
            <v>10</v>
          </cell>
          <cell r="J1370">
            <v>5</v>
          </cell>
          <cell r="K1370" t="str">
            <v>PCS.</v>
          </cell>
          <cell r="L1370" t="str">
            <v>-</v>
          </cell>
          <cell r="M1370" t="str">
            <v>NGUAN HAI SENG</v>
          </cell>
          <cell r="N1370" t="str">
            <v>-</v>
          </cell>
          <cell r="O1370" t="str">
            <v>NGHS</v>
          </cell>
        </row>
        <row r="1371">
          <cell r="A1371">
            <v>47</v>
          </cell>
          <cell r="B1371" t="str">
            <v>E4-</v>
          </cell>
          <cell r="C1371" t="str">
            <v>-</v>
          </cell>
          <cell r="D1371" t="str">
            <v>MTN / MAINTENANCE COST / GENERAL / SINGLE</v>
          </cell>
          <cell r="E1371" t="str">
            <v>แหวนล๊อคนอก</v>
          </cell>
          <cell r="F1371" t="str">
            <v>SNAP RING OUTER</v>
          </cell>
          <cell r="G1371" t="str">
            <v>ROD 20 MM.</v>
          </cell>
          <cell r="H1371" t="str">
            <v>-</v>
          </cell>
          <cell r="I1371">
            <v>10</v>
          </cell>
          <cell r="J1371">
            <v>5</v>
          </cell>
          <cell r="K1371" t="str">
            <v>PCS.</v>
          </cell>
          <cell r="L1371" t="str">
            <v>-</v>
          </cell>
          <cell r="M1371" t="str">
            <v>NGUAN HAI SENG</v>
          </cell>
          <cell r="N1371" t="str">
            <v>-</v>
          </cell>
          <cell r="O1371" t="str">
            <v>NGHS</v>
          </cell>
        </row>
        <row r="1372">
          <cell r="A1372">
            <v>48</v>
          </cell>
          <cell r="B1372" t="str">
            <v>E4-</v>
          </cell>
          <cell r="C1372" t="str">
            <v>-</v>
          </cell>
          <cell r="D1372" t="str">
            <v>MTN / MAINTENANCE COST / GENERAL / SINGLE</v>
          </cell>
          <cell r="E1372" t="str">
            <v>แหวนล๊อคนอก</v>
          </cell>
          <cell r="F1372" t="str">
            <v>SNAP RING OUTER</v>
          </cell>
          <cell r="G1372" t="str">
            <v>ROD 22 MM.</v>
          </cell>
          <cell r="H1372" t="str">
            <v>-</v>
          </cell>
          <cell r="I1372">
            <v>10</v>
          </cell>
          <cell r="J1372">
            <v>5</v>
          </cell>
          <cell r="K1372" t="str">
            <v>PCS.</v>
          </cell>
          <cell r="L1372" t="str">
            <v>-</v>
          </cell>
          <cell r="M1372" t="str">
            <v>NGUAN HAI SENG</v>
          </cell>
          <cell r="N1372" t="str">
            <v>-</v>
          </cell>
          <cell r="O1372" t="str">
            <v>NGHS</v>
          </cell>
        </row>
        <row r="1373">
          <cell r="A1373">
            <v>49</v>
          </cell>
          <cell r="B1373" t="str">
            <v>E4-</v>
          </cell>
          <cell r="C1373" t="str">
            <v>-</v>
          </cell>
          <cell r="D1373" t="str">
            <v>MTN / MAINTENANCE COST / GENERAL / SINGLE</v>
          </cell>
          <cell r="E1373" t="str">
            <v>แหวนล๊อคนอก</v>
          </cell>
          <cell r="F1373" t="str">
            <v>SNAP RING OUTER</v>
          </cell>
          <cell r="G1373" t="str">
            <v>ROD 24 MM.</v>
          </cell>
          <cell r="H1373" t="str">
            <v>-</v>
          </cell>
          <cell r="I1373">
            <v>10</v>
          </cell>
          <cell r="J1373">
            <v>5</v>
          </cell>
          <cell r="K1373" t="str">
            <v>PCS.</v>
          </cell>
          <cell r="L1373" t="str">
            <v>-</v>
          </cell>
          <cell r="M1373" t="str">
            <v>NGUAN HAI SENG</v>
          </cell>
          <cell r="N1373" t="str">
            <v>-</v>
          </cell>
          <cell r="O1373" t="str">
            <v>NGHS</v>
          </cell>
        </row>
        <row r="1374">
          <cell r="A1374">
            <v>50</v>
          </cell>
          <cell r="B1374" t="str">
            <v>E4-</v>
          </cell>
          <cell r="C1374" t="str">
            <v>-</v>
          </cell>
          <cell r="D1374" t="str">
            <v>MTN / MAINTENANCE COST / GENERAL / SINGLE</v>
          </cell>
          <cell r="E1374" t="str">
            <v>แหวนล๊อคนอก</v>
          </cell>
          <cell r="F1374" t="str">
            <v>SNAP RING OUTER</v>
          </cell>
          <cell r="G1374" t="str">
            <v>ROD 25 MM.</v>
          </cell>
          <cell r="H1374" t="str">
            <v>-</v>
          </cell>
          <cell r="I1374">
            <v>10</v>
          </cell>
          <cell r="J1374">
            <v>5</v>
          </cell>
          <cell r="K1374" t="str">
            <v>PCS.</v>
          </cell>
          <cell r="L1374" t="str">
            <v>-</v>
          </cell>
          <cell r="M1374" t="str">
            <v>NGUAN HAI SENG</v>
          </cell>
          <cell r="N1374" t="str">
            <v>-</v>
          </cell>
          <cell r="O1374" t="str">
            <v>NGHS</v>
          </cell>
        </row>
        <row r="1375">
          <cell r="A1375">
            <v>51</v>
          </cell>
          <cell r="B1375" t="str">
            <v>E4-</v>
          </cell>
          <cell r="C1375" t="str">
            <v>-</v>
          </cell>
          <cell r="D1375" t="str">
            <v>MTN / MAINTENANCE COST / GENERAL / SINGLE</v>
          </cell>
          <cell r="E1375" t="str">
            <v>แหวนล๊อคนอก</v>
          </cell>
          <cell r="F1375" t="str">
            <v>SNAP RING OUTER</v>
          </cell>
          <cell r="G1375" t="str">
            <v>ROD 28 MM.</v>
          </cell>
          <cell r="H1375" t="str">
            <v>-</v>
          </cell>
          <cell r="I1375">
            <v>10</v>
          </cell>
          <cell r="J1375">
            <v>5</v>
          </cell>
          <cell r="K1375" t="str">
            <v>PCS.</v>
          </cell>
          <cell r="L1375" t="str">
            <v>-</v>
          </cell>
          <cell r="M1375" t="str">
            <v>NGUAN HAI SENG</v>
          </cell>
          <cell r="N1375" t="str">
            <v>-</v>
          </cell>
          <cell r="O1375" t="str">
            <v>NGHS</v>
          </cell>
        </row>
        <row r="1376">
          <cell r="A1376">
            <v>52</v>
          </cell>
          <cell r="B1376" t="str">
            <v>E4-</v>
          </cell>
          <cell r="C1376" t="str">
            <v>-</v>
          </cell>
          <cell r="D1376" t="str">
            <v>MTN / MAINTENANCE COST / GENERAL / SINGLE</v>
          </cell>
          <cell r="E1376" t="str">
            <v>แหวนล๊อคนอก</v>
          </cell>
          <cell r="F1376" t="str">
            <v>SNAP RING OUTER</v>
          </cell>
          <cell r="G1376" t="str">
            <v>ROD 30 MM.</v>
          </cell>
          <cell r="H1376" t="str">
            <v>-</v>
          </cell>
          <cell r="I1376">
            <v>10</v>
          </cell>
          <cell r="J1376">
            <v>5</v>
          </cell>
          <cell r="K1376" t="str">
            <v>PCS.</v>
          </cell>
          <cell r="L1376" t="str">
            <v>-</v>
          </cell>
          <cell r="M1376" t="str">
            <v>NGUAN HAI SENG</v>
          </cell>
          <cell r="N1376" t="str">
            <v>-</v>
          </cell>
          <cell r="O1376" t="str">
            <v>NGHS</v>
          </cell>
        </row>
        <row r="1377">
          <cell r="A1377">
            <v>53</v>
          </cell>
          <cell r="B1377" t="str">
            <v>E4-</v>
          </cell>
          <cell r="C1377" t="str">
            <v>-</v>
          </cell>
          <cell r="D1377" t="str">
            <v>MTN / MAINTENANCE COST / GENERAL / SINGLE</v>
          </cell>
          <cell r="E1377" t="str">
            <v>แหวนล๊อคนอก</v>
          </cell>
          <cell r="F1377" t="str">
            <v>SNAP RING OUTER</v>
          </cell>
          <cell r="G1377" t="str">
            <v>ROD 32 MM.</v>
          </cell>
          <cell r="H1377" t="str">
            <v>-</v>
          </cell>
          <cell r="I1377">
            <v>10</v>
          </cell>
          <cell r="J1377">
            <v>5</v>
          </cell>
          <cell r="K1377" t="str">
            <v>PCS.</v>
          </cell>
          <cell r="L1377" t="str">
            <v>-</v>
          </cell>
          <cell r="M1377" t="str">
            <v>NGUAN HAI SENG</v>
          </cell>
          <cell r="N1377" t="str">
            <v>-</v>
          </cell>
          <cell r="O1377" t="str">
            <v>NGHS</v>
          </cell>
        </row>
        <row r="1378">
          <cell r="A1378">
            <v>54</v>
          </cell>
          <cell r="B1378" t="str">
            <v>E4-</v>
          </cell>
          <cell r="C1378" t="str">
            <v>-</v>
          </cell>
          <cell r="D1378" t="str">
            <v>MTN / MAINTENANCE COST / GENERAL / SINGLE</v>
          </cell>
          <cell r="E1378" t="str">
            <v>แหวนล๊อคนอก</v>
          </cell>
          <cell r="F1378" t="str">
            <v>SNAP RING OUTER</v>
          </cell>
          <cell r="G1378" t="str">
            <v>ROD 35 MM.</v>
          </cell>
          <cell r="H1378" t="str">
            <v>-</v>
          </cell>
          <cell r="I1378">
            <v>10</v>
          </cell>
          <cell r="J1378">
            <v>5</v>
          </cell>
          <cell r="K1378" t="str">
            <v>PCS.</v>
          </cell>
          <cell r="L1378" t="str">
            <v>-</v>
          </cell>
          <cell r="M1378" t="str">
            <v>NGUAN HAI SENG</v>
          </cell>
          <cell r="N1378" t="str">
            <v>-</v>
          </cell>
          <cell r="O1378" t="str">
            <v>NGHS</v>
          </cell>
        </row>
        <row r="1379">
          <cell r="A1379">
            <v>55</v>
          </cell>
          <cell r="B1379" t="str">
            <v>E4-</v>
          </cell>
          <cell r="C1379" t="str">
            <v>-</v>
          </cell>
          <cell r="D1379" t="str">
            <v>MTN / MAINTENANCE COST / GENERAL / SINGLE</v>
          </cell>
          <cell r="E1379" t="str">
            <v>แหวนล๊อคนอก</v>
          </cell>
          <cell r="F1379" t="str">
            <v>SNAP RING OUTER</v>
          </cell>
          <cell r="G1379" t="str">
            <v>ROD 37 MM.</v>
          </cell>
          <cell r="H1379" t="str">
            <v>-</v>
          </cell>
          <cell r="I1379">
            <v>10</v>
          </cell>
          <cell r="J1379">
            <v>5</v>
          </cell>
          <cell r="K1379" t="str">
            <v>PCS.</v>
          </cell>
          <cell r="L1379" t="str">
            <v>-</v>
          </cell>
          <cell r="M1379" t="str">
            <v>NGUAN HAI SENG</v>
          </cell>
          <cell r="N1379" t="str">
            <v>-</v>
          </cell>
          <cell r="O1379" t="str">
            <v>NGHS</v>
          </cell>
        </row>
        <row r="1380">
          <cell r="A1380">
            <v>56</v>
          </cell>
          <cell r="B1380" t="str">
            <v>E4-</v>
          </cell>
          <cell r="C1380" t="str">
            <v>-</v>
          </cell>
          <cell r="D1380" t="str">
            <v>MTN / MAINTENANCE COST / GENERAL / SINGLE</v>
          </cell>
          <cell r="E1380" t="str">
            <v>แหวนล๊อคนอก</v>
          </cell>
          <cell r="F1380" t="str">
            <v>SNAP RING OUTER</v>
          </cell>
          <cell r="G1380" t="str">
            <v>ROD 38 MM.</v>
          </cell>
          <cell r="H1380" t="str">
            <v>-</v>
          </cell>
          <cell r="I1380">
            <v>10</v>
          </cell>
          <cell r="J1380">
            <v>5</v>
          </cell>
          <cell r="K1380" t="str">
            <v>PCS.</v>
          </cell>
          <cell r="L1380" t="str">
            <v>-</v>
          </cell>
          <cell r="M1380" t="str">
            <v>NGUAN HAI SENG</v>
          </cell>
          <cell r="N1380" t="str">
            <v>-</v>
          </cell>
          <cell r="O1380" t="str">
            <v>NGHS</v>
          </cell>
        </row>
        <row r="1381">
          <cell r="A1381">
            <v>57</v>
          </cell>
          <cell r="B1381" t="str">
            <v>E4-</v>
          </cell>
          <cell r="C1381" t="str">
            <v>-</v>
          </cell>
          <cell r="D1381" t="str">
            <v>MTN / MAINTENANCE COST / GENERAL / SINGLE</v>
          </cell>
          <cell r="E1381" t="str">
            <v>แหวนล๊อคนอก</v>
          </cell>
          <cell r="F1381" t="str">
            <v>SNAP RING OUTER</v>
          </cell>
          <cell r="G1381" t="str">
            <v>ROD 45 MM.</v>
          </cell>
          <cell r="H1381" t="str">
            <v>-</v>
          </cell>
          <cell r="I1381">
            <v>10</v>
          </cell>
          <cell r="J1381">
            <v>5</v>
          </cell>
          <cell r="K1381" t="str">
            <v>PCS.</v>
          </cell>
          <cell r="L1381" t="str">
            <v>-</v>
          </cell>
          <cell r="M1381" t="str">
            <v>NGUAN HAI SENG</v>
          </cell>
          <cell r="N1381" t="str">
            <v>-</v>
          </cell>
          <cell r="O1381" t="str">
            <v>NGHS</v>
          </cell>
        </row>
        <row r="1382">
          <cell r="A1382">
            <v>58</v>
          </cell>
          <cell r="B1382" t="str">
            <v>E4-</v>
          </cell>
          <cell r="C1382" t="str">
            <v>-</v>
          </cell>
          <cell r="D1382" t="str">
            <v>MTN / MAINTENANCE COST / GENERAL / SINGLE</v>
          </cell>
          <cell r="E1382" t="str">
            <v>แหวนล๊อคนอก</v>
          </cell>
          <cell r="F1382" t="str">
            <v>SNAP RING OUTER</v>
          </cell>
          <cell r="G1382" t="str">
            <v>ROD 5 MM.</v>
          </cell>
          <cell r="H1382">
            <v>3</v>
          </cell>
          <cell r="I1382">
            <v>10</v>
          </cell>
          <cell r="J1382">
            <v>5</v>
          </cell>
          <cell r="K1382" t="str">
            <v>PCS.</v>
          </cell>
          <cell r="L1382" t="str">
            <v>-</v>
          </cell>
          <cell r="M1382" t="str">
            <v>NGUAN HAI SENG</v>
          </cell>
          <cell r="N1382" t="str">
            <v>-</v>
          </cell>
          <cell r="O1382" t="str">
            <v>NGHS</v>
          </cell>
        </row>
        <row r="1383">
          <cell r="A1383">
            <v>59</v>
          </cell>
          <cell r="B1383" t="str">
            <v>E4-</v>
          </cell>
          <cell r="C1383" t="str">
            <v>-</v>
          </cell>
          <cell r="D1383" t="str">
            <v>MTN / MAINTENANCE COST / GENERAL / SINGLE</v>
          </cell>
          <cell r="E1383" t="str">
            <v>แหวนล๊อคนอก</v>
          </cell>
          <cell r="F1383" t="str">
            <v>SNAP RING OUTER</v>
          </cell>
          <cell r="G1383" t="str">
            <v>ROD 50 MM.</v>
          </cell>
          <cell r="H1383" t="str">
            <v>-</v>
          </cell>
          <cell r="I1383">
            <v>10</v>
          </cell>
          <cell r="J1383">
            <v>5</v>
          </cell>
          <cell r="K1383" t="str">
            <v>PCS.</v>
          </cell>
          <cell r="L1383" t="str">
            <v>-</v>
          </cell>
          <cell r="M1383" t="str">
            <v>NGUAN HAI SENG</v>
          </cell>
          <cell r="N1383" t="str">
            <v>-</v>
          </cell>
          <cell r="O1383" t="str">
            <v>NGHS</v>
          </cell>
        </row>
        <row r="1384">
          <cell r="A1384">
            <v>60</v>
          </cell>
          <cell r="B1384" t="str">
            <v>E4-</v>
          </cell>
          <cell r="C1384" t="str">
            <v>-</v>
          </cell>
          <cell r="D1384" t="str">
            <v>MTN / MAINTENANCE COST / GENERAL / SINGLE</v>
          </cell>
          <cell r="E1384" t="str">
            <v>แหวนล๊อคนอก</v>
          </cell>
          <cell r="F1384" t="str">
            <v>SNAP RING OUTER</v>
          </cell>
          <cell r="G1384" t="str">
            <v>ROD 6 MM.</v>
          </cell>
          <cell r="H1384">
            <v>3</v>
          </cell>
          <cell r="I1384">
            <v>10</v>
          </cell>
          <cell r="J1384">
            <v>5</v>
          </cell>
          <cell r="K1384" t="str">
            <v>PCS.</v>
          </cell>
          <cell r="L1384" t="str">
            <v>-</v>
          </cell>
          <cell r="M1384" t="str">
            <v>NGUAN HAI SENG</v>
          </cell>
          <cell r="N1384" t="str">
            <v>-</v>
          </cell>
          <cell r="O1384" t="str">
            <v>NGHS</v>
          </cell>
        </row>
        <row r="1385">
          <cell r="A1385">
            <v>61</v>
          </cell>
          <cell r="B1385" t="str">
            <v>E4-</v>
          </cell>
          <cell r="C1385" t="str">
            <v>-</v>
          </cell>
          <cell r="D1385" t="str">
            <v>MTN / MAINTENANCE COST / GENERAL / SINGLE</v>
          </cell>
          <cell r="E1385" t="str">
            <v>แหวนล๊อคนอก</v>
          </cell>
          <cell r="F1385" t="str">
            <v>SNAP RING OUTER</v>
          </cell>
          <cell r="G1385" t="str">
            <v>ROD 60 MM.</v>
          </cell>
          <cell r="H1385" t="str">
            <v>-</v>
          </cell>
          <cell r="I1385">
            <v>10</v>
          </cell>
          <cell r="J1385">
            <v>5</v>
          </cell>
          <cell r="K1385" t="str">
            <v>PCS.</v>
          </cell>
          <cell r="L1385" t="str">
            <v>-</v>
          </cell>
          <cell r="M1385" t="str">
            <v>NGUAN HAI SENG</v>
          </cell>
          <cell r="N1385" t="str">
            <v>-</v>
          </cell>
          <cell r="O1385" t="str">
            <v>NGHS</v>
          </cell>
        </row>
        <row r="1386">
          <cell r="A1386">
            <v>62</v>
          </cell>
          <cell r="B1386" t="str">
            <v>E4-</v>
          </cell>
          <cell r="C1386" t="str">
            <v>-</v>
          </cell>
          <cell r="D1386" t="str">
            <v>MTN / MAINTENANCE COST / GENERAL / SINGLE</v>
          </cell>
          <cell r="E1386" t="str">
            <v>แหวนล๊อคนอก</v>
          </cell>
          <cell r="F1386" t="str">
            <v>SNAP RING OUTER</v>
          </cell>
          <cell r="G1386" t="str">
            <v>ROD 63 MM.</v>
          </cell>
          <cell r="H1386" t="str">
            <v>-</v>
          </cell>
          <cell r="I1386">
            <v>10</v>
          </cell>
          <cell r="J1386">
            <v>5</v>
          </cell>
          <cell r="K1386" t="str">
            <v>PCS.</v>
          </cell>
          <cell r="L1386" t="str">
            <v>-</v>
          </cell>
          <cell r="M1386" t="str">
            <v>NGUAN HAI SENG</v>
          </cell>
          <cell r="N1386" t="str">
            <v>-</v>
          </cell>
          <cell r="O1386" t="str">
            <v>NGHS</v>
          </cell>
        </row>
        <row r="1387">
          <cell r="A1387">
            <v>63</v>
          </cell>
          <cell r="B1387" t="str">
            <v>E4-</v>
          </cell>
          <cell r="C1387" t="str">
            <v>-</v>
          </cell>
          <cell r="D1387" t="str">
            <v>MTN / MAINTENANCE COST / GENERAL / SINGLE</v>
          </cell>
          <cell r="E1387" t="str">
            <v>แหวนล๊อคนอก</v>
          </cell>
          <cell r="F1387" t="str">
            <v>SNAP RING OUTER</v>
          </cell>
          <cell r="G1387" t="str">
            <v>ROD 8 MM.</v>
          </cell>
          <cell r="H1387" t="str">
            <v>-</v>
          </cell>
          <cell r="I1387">
            <v>10</v>
          </cell>
          <cell r="J1387">
            <v>5</v>
          </cell>
          <cell r="K1387" t="str">
            <v>PCS.</v>
          </cell>
          <cell r="L1387" t="str">
            <v>-</v>
          </cell>
          <cell r="M1387" t="str">
            <v>NGUAN HAI SENG</v>
          </cell>
          <cell r="N1387" t="str">
            <v>-</v>
          </cell>
          <cell r="O1387" t="str">
            <v>NGHS</v>
          </cell>
        </row>
        <row r="1388">
          <cell r="A1388" t="str">
            <v>6-001</v>
          </cell>
          <cell r="B1388" t="str">
            <v>B3-</v>
          </cell>
          <cell r="C1388">
            <v>8</v>
          </cell>
          <cell r="D1388" t="str">
            <v>FS / PE / GENERAL / MTN / SUPPORT MTN JOB</v>
          </cell>
          <cell r="E1388" t="str">
            <v>ลูกปืน</v>
          </cell>
          <cell r="F1388" t="str">
            <v>BEARING</v>
          </cell>
          <cell r="G1388">
            <v>16100</v>
          </cell>
          <cell r="H1388">
            <v>184</v>
          </cell>
          <cell r="I1388">
            <v>2</v>
          </cell>
          <cell r="J1388">
            <v>0</v>
          </cell>
          <cell r="K1388" t="str">
            <v>PCS.</v>
          </cell>
          <cell r="L1388" t="str">
            <v>SKF</v>
          </cell>
          <cell r="M1388" t="str">
            <v>NAWAKARNCHAI SUPPLIES CO.,LTD.</v>
          </cell>
          <cell r="N1388" t="str">
            <v>-</v>
          </cell>
          <cell r="O1388" t="str">
            <v>NWKC</v>
          </cell>
        </row>
        <row r="1389">
          <cell r="A1389" t="str">
            <v>6-002</v>
          </cell>
          <cell r="B1389" t="str">
            <v>B3-</v>
          </cell>
          <cell r="C1389">
            <v>1</v>
          </cell>
          <cell r="D1389" t="str">
            <v>FS / PE / GENERAL / MTN / SUPPORT MTN JOB</v>
          </cell>
          <cell r="E1389" t="str">
            <v>ลูกปืน</v>
          </cell>
          <cell r="F1389" t="str">
            <v>BEARING</v>
          </cell>
          <cell r="G1389" t="str">
            <v>20TAC47BSUC10PN7B</v>
          </cell>
          <cell r="H1389">
            <v>1500</v>
          </cell>
          <cell r="I1389">
            <v>8</v>
          </cell>
          <cell r="J1389">
            <v>4</v>
          </cell>
          <cell r="K1389" t="str">
            <v>PCS.</v>
          </cell>
          <cell r="L1389" t="str">
            <v>NSK</v>
          </cell>
          <cell r="M1389" t="str">
            <v>PRECISION TOOLS SERVICE</v>
          </cell>
          <cell r="N1389" t="str">
            <v>14 Days</v>
          </cell>
          <cell r="O1389" t="str">
            <v>PTST</v>
          </cell>
        </row>
        <row r="1390">
          <cell r="A1390" t="str">
            <v>6-003</v>
          </cell>
          <cell r="B1390" t="str">
            <v>B3-</v>
          </cell>
          <cell r="C1390">
            <v>2</v>
          </cell>
          <cell r="D1390" t="str">
            <v>FS / PE / GENERAL / MTN / SUPPORT MTN JOB</v>
          </cell>
          <cell r="E1390" t="str">
            <v>ลูกปืน</v>
          </cell>
          <cell r="F1390" t="str">
            <v>BEARING</v>
          </cell>
          <cell r="G1390" t="str">
            <v>25TAC62BSUC10PN7B</v>
          </cell>
          <cell r="H1390">
            <v>1950</v>
          </cell>
          <cell r="I1390">
            <v>8</v>
          </cell>
          <cell r="J1390">
            <v>4</v>
          </cell>
          <cell r="K1390" t="str">
            <v>PCS.</v>
          </cell>
          <cell r="L1390" t="str">
            <v>NSK</v>
          </cell>
          <cell r="M1390" t="str">
            <v>PT COMPONENTS CO.,LTD.</v>
          </cell>
          <cell r="N1390" t="str">
            <v>7 DAYS</v>
          </cell>
          <cell r="O1390" t="str">
            <v>PTCC</v>
          </cell>
        </row>
        <row r="1391">
          <cell r="A1391" t="str">
            <v>6-004</v>
          </cell>
          <cell r="B1391" t="str">
            <v>B3-</v>
          </cell>
          <cell r="C1391">
            <v>3</v>
          </cell>
          <cell r="D1391" t="str">
            <v>FS / PE / GENERAL / MTN / SUPPORT MTN JOB</v>
          </cell>
          <cell r="E1391" t="str">
            <v>ลูกปืน</v>
          </cell>
          <cell r="F1391" t="str">
            <v>BEARING AXIS X</v>
          </cell>
          <cell r="G1391" t="str">
            <v>30TAC62BSUC</v>
          </cell>
          <cell r="H1391">
            <v>1850</v>
          </cell>
          <cell r="I1391">
            <v>2</v>
          </cell>
          <cell r="J1391">
            <v>1</v>
          </cell>
          <cell r="K1391" t="str">
            <v>set</v>
          </cell>
          <cell r="L1391" t="str">
            <v>NSK</v>
          </cell>
          <cell r="M1391" t="str">
            <v>PRECISION TOOLS SERVICE</v>
          </cell>
          <cell r="N1391" t="str">
            <v>-</v>
          </cell>
          <cell r="O1391" t="str">
            <v>PTST</v>
          </cell>
        </row>
        <row r="1392">
          <cell r="A1392" t="str">
            <v>6-005</v>
          </cell>
          <cell r="B1392" t="str">
            <v>B3-</v>
          </cell>
          <cell r="C1392" t="str">
            <v>04-07</v>
          </cell>
          <cell r="D1392" t="str">
            <v>FS / PE / GENERAL / MTN / SUPPORT MTN JOB</v>
          </cell>
          <cell r="E1392" t="str">
            <v>ลูกปืน</v>
          </cell>
          <cell r="F1392" t="str">
            <v>BEARING</v>
          </cell>
          <cell r="G1392" t="str">
            <v>35TAC72BSUC10PN7B</v>
          </cell>
          <cell r="H1392">
            <v>2010</v>
          </cell>
          <cell r="I1392">
            <v>10</v>
          </cell>
          <cell r="J1392">
            <v>4</v>
          </cell>
          <cell r="K1392" t="str">
            <v>PCS.</v>
          </cell>
          <cell r="L1392" t="str">
            <v>NSK</v>
          </cell>
          <cell r="M1392" t="str">
            <v>PRECISION TOOLS SERVICE</v>
          </cell>
          <cell r="N1392" t="str">
            <v>14 Days</v>
          </cell>
          <cell r="O1392" t="str">
            <v>PTST</v>
          </cell>
        </row>
        <row r="1393">
          <cell r="A1393" t="str">
            <v>6-001</v>
          </cell>
          <cell r="B1393" t="str">
            <v>B3-</v>
          </cell>
          <cell r="C1393">
            <v>8</v>
          </cell>
          <cell r="D1393" t="str">
            <v>FS / PE / GENERAL / MTN / SUPPORT MTN JOB</v>
          </cell>
          <cell r="E1393" t="str">
            <v>ลูกปืน</v>
          </cell>
          <cell r="F1393" t="str">
            <v>BEARING</v>
          </cell>
          <cell r="G1393">
            <v>16100</v>
          </cell>
          <cell r="H1393">
            <v>184</v>
          </cell>
          <cell r="I1393">
            <v>2</v>
          </cell>
          <cell r="J1393">
            <v>0</v>
          </cell>
          <cell r="K1393" t="str">
            <v>PCS.</v>
          </cell>
          <cell r="L1393" t="str">
            <v>SKF</v>
          </cell>
          <cell r="M1393" t="str">
            <v>NAWAKARNCHAI SUPPLIES CO.,LTD.</v>
          </cell>
          <cell r="N1393" t="str">
            <v>-</v>
          </cell>
          <cell r="O1393" t="str">
            <v>NWKC</v>
          </cell>
        </row>
        <row r="1394">
          <cell r="A1394" t="str">
            <v>6-002</v>
          </cell>
          <cell r="B1394" t="str">
            <v>B3-</v>
          </cell>
          <cell r="C1394">
            <v>1</v>
          </cell>
          <cell r="D1394" t="str">
            <v>FS / PE / GENERAL / MTN / SUPPORT MTN JOB</v>
          </cell>
          <cell r="E1394" t="str">
            <v>ลูกปืน</v>
          </cell>
          <cell r="F1394" t="str">
            <v>BEARING</v>
          </cell>
          <cell r="G1394" t="str">
            <v>20TAC47BSUC10PN7B</v>
          </cell>
          <cell r="H1394">
            <v>1500</v>
          </cell>
          <cell r="I1394">
            <v>8</v>
          </cell>
          <cell r="J1394">
            <v>4</v>
          </cell>
          <cell r="K1394" t="str">
            <v>PCS.</v>
          </cell>
          <cell r="L1394" t="str">
            <v>NSK</v>
          </cell>
          <cell r="M1394" t="str">
            <v>PRECISION TOOLS SERVICE</v>
          </cell>
          <cell r="N1394" t="str">
            <v>14 Days</v>
          </cell>
          <cell r="O1394" t="str">
            <v>PTST</v>
          </cell>
        </row>
        <row r="1395">
          <cell r="A1395" t="str">
            <v>6-003</v>
          </cell>
          <cell r="B1395" t="str">
            <v>B3-</v>
          </cell>
          <cell r="C1395">
            <v>2</v>
          </cell>
          <cell r="D1395" t="str">
            <v>FS / PE / GENERAL / MTN / SUPPORT MTN JOB</v>
          </cell>
          <cell r="E1395" t="str">
            <v>ลูกปืน</v>
          </cell>
          <cell r="F1395" t="str">
            <v>BEARING</v>
          </cell>
          <cell r="G1395" t="str">
            <v>25TAC62BSUC10PN7B</v>
          </cell>
          <cell r="H1395">
            <v>1950</v>
          </cell>
          <cell r="I1395">
            <v>8</v>
          </cell>
          <cell r="J1395">
            <v>4</v>
          </cell>
          <cell r="K1395" t="str">
            <v>PCS.</v>
          </cell>
          <cell r="L1395" t="str">
            <v>NSK</v>
          </cell>
          <cell r="M1395" t="str">
            <v>PT COMPONENTS CO.,LTD.</v>
          </cell>
          <cell r="N1395" t="str">
            <v>7 DAYS</v>
          </cell>
          <cell r="O1395" t="str">
            <v>PTCC</v>
          </cell>
        </row>
        <row r="1396">
          <cell r="A1396" t="str">
            <v>6-004</v>
          </cell>
          <cell r="B1396" t="str">
            <v>B3-</v>
          </cell>
          <cell r="C1396">
            <v>3</v>
          </cell>
          <cell r="D1396" t="str">
            <v>FS / PE / GENERAL / MTN / SUPPORT MTN JOB</v>
          </cell>
          <cell r="E1396" t="str">
            <v>ลูกปืน</v>
          </cell>
          <cell r="F1396" t="str">
            <v>BEARING AXIS X</v>
          </cell>
          <cell r="G1396" t="str">
            <v>30TAC62BSUC</v>
          </cell>
          <cell r="H1396">
            <v>1850</v>
          </cell>
          <cell r="I1396">
            <v>2</v>
          </cell>
          <cell r="J1396">
            <v>1</v>
          </cell>
          <cell r="K1396" t="str">
            <v>set</v>
          </cell>
          <cell r="L1396" t="str">
            <v>NSK</v>
          </cell>
          <cell r="M1396" t="str">
            <v>PRECISION TOOLS SERVICE</v>
          </cell>
          <cell r="N1396" t="str">
            <v>-</v>
          </cell>
          <cell r="O1396" t="str">
            <v>PTST</v>
          </cell>
        </row>
        <row r="1397">
          <cell r="A1397" t="str">
            <v>6-005</v>
          </cell>
          <cell r="B1397" t="str">
            <v>B3-</v>
          </cell>
          <cell r="C1397" t="str">
            <v>04-07</v>
          </cell>
          <cell r="D1397" t="str">
            <v>FS / PE / GENERAL / MTN / SUPPORT MTN JOB</v>
          </cell>
          <cell r="E1397" t="str">
            <v>ลูกปืน</v>
          </cell>
          <cell r="F1397" t="str">
            <v>BEARING</v>
          </cell>
          <cell r="G1397" t="str">
            <v>35TAC72BSUC10PN7B</v>
          </cell>
          <cell r="H1397">
            <v>2010</v>
          </cell>
          <cell r="I1397">
            <v>10</v>
          </cell>
          <cell r="J1397">
            <v>4</v>
          </cell>
          <cell r="K1397" t="str">
            <v>PCS.</v>
          </cell>
          <cell r="L1397" t="str">
            <v>NSK</v>
          </cell>
          <cell r="M1397" t="str">
            <v>PRECISION TOOLS SERVICE</v>
          </cell>
          <cell r="N1397" t="str">
            <v>14 Days</v>
          </cell>
          <cell r="O1397" t="str">
            <v>PTST</v>
          </cell>
        </row>
        <row r="1398">
          <cell r="A1398" t="str">
            <v>6-006</v>
          </cell>
          <cell r="B1398" t="str">
            <v>B3-</v>
          </cell>
          <cell r="C1398" t="str">
            <v>หลังชุดลิ้นชัก</v>
          </cell>
          <cell r="D1398" t="str">
            <v>FS / PE / GENERAL / MTN / SUPPORT MTN JOB</v>
          </cell>
          <cell r="E1398" t="str">
            <v>ลูกปืน</v>
          </cell>
          <cell r="F1398" t="str">
            <v>BEARING</v>
          </cell>
          <cell r="G1398" t="str">
            <v>3012CS10X3 "NTN"</v>
          </cell>
          <cell r="H1398" t="str">
            <v>-</v>
          </cell>
          <cell r="I1398">
            <v>1</v>
          </cell>
          <cell r="J1398">
            <v>1</v>
          </cell>
          <cell r="K1398" t="str">
            <v>PCS.</v>
          </cell>
          <cell r="L1398" t="str">
            <v>NTN</v>
          </cell>
          <cell r="M1398" t="e">
            <v>#N/A</v>
          </cell>
          <cell r="N1398" t="str">
            <v>-</v>
          </cell>
          <cell r="O1398" t="str">
            <v>-</v>
          </cell>
        </row>
        <row r="1399">
          <cell r="A1399" t="str">
            <v>6-007</v>
          </cell>
          <cell r="B1399" t="str">
            <v>B3-</v>
          </cell>
          <cell r="C1399">
            <v>8</v>
          </cell>
          <cell r="D1399" t="str">
            <v>FS / PE / GENERAL / MTN / SUPPORT MTN JOB</v>
          </cell>
          <cell r="E1399" t="str">
            <v>ลูกปืน</v>
          </cell>
          <cell r="F1399" t="str">
            <v>BEARING</v>
          </cell>
          <cell r="G1399">
            <v>30202</v>
          </cell>
          <cell r="H1399">
            <v>62</v>
          </cell>
          <cell r="I1399">
            <v>5</v>
          </cell>
          <cell r="J1399">
            <v>2</v>
          </cell>
          <cell r="K1399" t="str">
            <v>PCS.</v>
          </cell>
          <cell r="L1399" t="str">
            <v>SKF</v>
          </cell>
          <cell r="M1399" t="str">
            <v>NAWAKARNCHAI SUPPLIES CO.,LTD.</v>
          </cell>
          <cell r="N1399" t="str">
            <v>-</v>
          </cell>
          <cell r="O1399" t="str">
            <v>NWKC</v>
          </cell>
        </row>
        <row r="1400">
          <cell r="A1400" t="str">
            <v>6-008</v>
          </cell>
          <cell r="B1400" t="str">
            <v>B3-</v>
          </cell>
          <cell r="C1400">
            <v>9</v>
          </cell>
          <cell r="D1400" t="str">
            <v>FS / PE / GENERAL / MTN / SUPPORT MTN JOB</v>
          </cell>
          <cell r="E1400" t="str">
            <v>ลูกปืน</v>
          </cell>
          <cell r="F1400" t="str">
            <v>BEARING</v>
          </cell>
          <cell r="G1400" t="str">
            <v>30207 SKF</v>
          </cell>
          <cell r="H1400">
            <v>340</v>
          </cell>
          <cell r="I1400">
            <v>2</v>
          </cell>
          <cell r="J1400" t="str">
            <v>2(0)</v>
          </cell>
          <cell r="K1400" t="str">
            <v>PCS.</v>
          </cell>
          <cell r="L1400" t="str">
            <v>SKF</v>
          </cell>
          <cell r="M1400" t="str">
            <v>SRIRACHAMONGKOLCHAI CO.,LTD.</v>
          </cell>
          <cell r="N1400" t="str">
            <v>5 Days</v>
          </cell>
          <cell r="O1400" t="str">
            <v>SRMC</v>
          </cell>
        </row>
        <row r="1401">
          <cell r="A1401" t="str">
            <v>6-009</v>
          </cell>
          <cell r="B1401" t="str">
            <v>B3-</v>
          </cell>
          <cell r="C1401" t="str">
            <v>หลังชุดลิ้นชัก</v>
          </cell>
          <cell r="D1401" t="str">
            <v>FS / PE / GENERAL / MTN / SUPPORT MTN JOB</v>
          </cell>
          <cell r="E1401" t="str">
            <v>ลูกปืน</v>
          </cell>
          <cell r="F1401" t="str">
            <v>BEARING</v>
          </cell>
          <cell r="G1401">
            <v>30209</v>
          </cell>
          <cell r="H1401" t="str">
            <v>-</v>
          </cell>
          <cell r="I1401">
            <v>3</v>
          </cell>
          <cell r="J1401">
            <v>1</v>
          </cell>
          <cell r="K1401" t="str">
            <v>PCS.</v>
          </cell>
          <cell r="L1401" t="str">
            <v>SKF</v>
          </cell>
          <cell r="M1401" t="str">
            <v>NGUAN HAI SENG</v>
          </cell>
          <cell r="N1401" t="str">
            <v>-</v>
          </cell>
          <cell r="O1401" t="str">
            <v>NGHS</v>
          </cell>
        </row>
        <row r="1402">
          <cell r="A1402" t="str">
            <v>6-010</v>
          </cell>
          <cell r="B1402" t="str">
            <v>B3-</v>
          </cell>
          <cell r="C1402" t="str">
            <v>หลังชุดลิ้นชัก</v>
          </cell>
          <cell r="D1402" t="str">
            <v>FS / PE / GENERAL / MTN / SUPPORT MTN JOB</v>
          </cell>
          <cell r="E1402" t="str">
            <v>ลูกปืน</v>
          </cell>
          <cell r="F1402" t="str">
            <v>BEARING</v>
          </cell>
          <cell r="G1402" t="str">
            <v>30212JR</v>
          </cell>
          <cell r="H1402">
            <v>550</v>
          </cell>
          <cell r="I1402">
            <v>3</v>
          </cell>
          <cell r="J1402">
            <v>1</v>
          </cell>
          <cell r="K1402" t="str">
            <v>PCS.</v>
          </cell>
          <cell r="L1402" t="str">
            <v>KOYO</v>
          </cell>
          <cell r="M1402" t="str">
            <v>NGUAN HAI SENG</v>
          </cell>
          <cell r="N1402" t="str">
            <v>-</v>
          </cell>
          <cell r="O1402" t="str">
            <v>NGHS</v>
          </cell>
        </row>
        <row r="1403">
          <cell r="A1403" t="str">
            <v>6-011</v>
          </cell>
          <cell r="B1403" t="str">
            <v>B3-</v>
          </cell>
          <cell r="C1403">
            <v>10</v>
          </cell>
          <cell r="D1403" t="str">
            <v>FS / PE / GENERAL / MTN / SUPPORT MTN JOB</v>
          </cell>
          <cell r="E1403" t="str">
            <v>ลูกปืน</v>
          </cell>
          <cell r="F1403" t="str">
            <v>BEARING</v>
          </cell>
          <cell r="G1403" t="str">
            <v>3202 ATNG</v>
          </cell>
          <cell r="H1403" t="str">
            <v>-</v>
          </cell>
          <cell r="I1403">
            <v>2</v>
          </cell>
          <cell r="J1403">
            <v>0</v>
          </cell>
          <cell r="K1403" t="str">
            <v>PCS.</v>
          </cell>
          <cell r="L1403" t="str">
            <v>-</v>
          </cell>
          <cell r="M1403" t="e">
            <v>#N/A</v>
          </cell>
          <cell r="N1403" t="str">
            <v>-</v>
          </cell>
          <cell r="O1403" t="str">
            <v>-</v>
          </cell>
        </row>
        <row r="1404">
          <cell r="A1404" t="str">
            <v>6-012</v>
          </cell>
          <cell r="B1404" t="str">
            <v>B3-</v>
          </cell>
          <cell r="C1404">
            <v>10</v>
          </cell>
          <cell r="D1404" t="str">
            <v>FS / PE / GENERAL / MTN / SUPPORT MTN JOB</v>
          </cell>
          <cell r="E1404" t="str">
            <v>ลูกปืน</v>
          </cell>
          <cell r="F1404" t="str">
            <v>BEARING</v>
          </cell>
          <cell r="G1404" t="str">
            <v>32008X/Q</v>
          </cell>
          <cell r="H1404">
            <v>328</v>
          </cell>
          <cell r="I1404">
            <v>2</v>
          </cell>
          <cell r="J1404">
            <v>1</v>
          </cell>
          <cell r="K1404" t="str">
            <v>PCS.</v>
          </cell>
          <cell r="L1404" t="str">
            <v>SKF</v>
          </cell>
          <cell r="M1404" t="str">
            <v>NAWAKARNCHAI SUPPLIES CO.,LTD.</v>
          </cell>
          <cell r="N1404" t="str">
            <v>-</v>
          </cell>
          <cell r="O1404" t="str">
            <v>NWKC</v>
          </cell>
        </row>
        <row r="1405">
          <cell r="A1405" t="str">
            <v>6-013</v>
          </cell>
          <cell r="B1405" t="str">
            <v>B3-</v>
          </cell>
          <cell r="C1405" t="str">
            <v>หลังชุดลิ้นชัก</v>
          </cell>
          <cell r="D1405" t="str">
            <v>FS / PE / GENERAL / MTN / SUPPORT MTN JOB</v>
          </cell>
          <cell r="E1405" t="str">
            <v>ลูกปืน</v>
          </cell>
          <cell r="F1405" t="str">
            <v>BEARING</v>
          </cell>
          <cell r="G1405" t="str">
            <v>32010XJ</v>
          </cell>
          <cell r="H1405">
            <v>300</v>
          </cell>
          <cell r="I1405">
            <v>2</v>
          </cell>
          <cell r="J1405">
            <v>1</v>
          </cell>
          <cell r="K1405" t="str">
            <v>PCS.</v>
          </cell>
          <cell r="L1405" t="str">
            <v>KOYO</v>
          </cell>
          <cell r="M1405" t="str">
            <v>NGUAN HAI SENG</v>
          </cell>
          <cell r="N1405" t="str">
            <v>-</v>
          </cell>
          <cell r="O1405" t="str">
            <v>NGHS</v>
          </cell>
        </row>
        <row r="1406">
          <cell r="A1406" t="str">
            <v>6-014</v>
          </cell>
          <cell r="B1406" t="str">
            <v>B3-</v>
          </cell>
          <cell r="C1406" t="str">
            <v>หลังชุดลิ้นชัก</v>
          </cell>
          <cell r="D1406" t="str">
            <v>FS / PE / GENERAL / MTN / SUPPORT MTN JOB</v>
          </cell>
          <cell r="E1406" t="str">
            <v>ลูกปืน</v>
          </cell>
          <cell r="F1406" t="str">
            <v>BEARING</v>
          </cell>
          <cell r="G1406" t="str">
            <v>32011XJ</v>
          </cell>
          <cell r="H1406">
            <v>310</v>
          </cell>
          <cell r="I1406">
            <v>2</v>
          </cell>
          <cell r="J1406">
            <v>1</v>
          </cell>
          <cell r="K1406" t="str">
            <v>PCS.</v>
          </cell>
          <cell r="L1406" t="str">
            <v>KOYO</v>
          </cell>
          <cell r="M1406" t="str">
            <v>NGUAN HAI SENG</v>
          </cell>
          <cell r="N1406" t="str">
            <v>5 Days</v>
          </cell>
          <cell r="O1406" t="str">
            <v>NGHS</v>
          </cell>
        </row>
        <row r="1407">
          <cell r="A1407" t="str">
            <v>6-015</v>
          </cell>
          <cell r="B1407" t="str">
            <v>B3-</v>
          </cell>
          <cell r="C1407" t="str">
            <v>หลังชุดลิ้นชัก</v>
          </cell>
          <cell r="D1407" t="str">
            <v>FS / PE / GENERAL / MTN / SUPPORT MTN JOB</v>
          </cell>
          <cell r="E1407" t="str">
            <v>ลูกปืน</v>
          </cell>
          <cell r="F1407" t="str">
            <v>BEARING</v>
          </cell>
          <cell r="G1407" t="str">
            <v>32020 JR</v>
          </cell>
          <cell r="H1407">
            <v>1737</v>
          </cell>
          <cell r="I1407">
            <v>2</v>
          </cell>
          <cell r="J1407">
            <v>2</v>
          </cell>
          <cell r="K1407" t="str">
            <v>PCS.</v>
          </cell>
          <cell r="L1407" t="str">
            <v>KOYO</v>
          </cell>
          <cell r="M1407" t="str">
            <v>NGUAN HAI SENG</v>
          </cell>
          <cell r="N1407" t="str">
            <v>-</v>
          </cell>
          <cell r="O1407" t="str">
            <v>NGHS</v>
          </cell>
        </row>
        <row r="1408">
          <cell r="A1408" t="str">
            <v>6-016</v>
          </cell>
          <cell r="B1408" t="str">
            <v>B3-</v>
          </cell>
          <cell r="C1408">
            <v>11</v>
          </cell>
          <cell r="D1408" t="str">
            <v>FS / PE / GENERAL / MTN / SUPPORT MTN JOB</v>
          </cell>
          <cell r="E1408" t="str">
            <v>ลูกปืน</v>
          </cell>
          <cell r="F1408" t="str">
            <v>BEARING</v>
          </cell>
          <cell r="G1408" t="str">
            <v>32205BJ2/0</v>
          </cell>
          <cell r="H1408" t="str">
            <v>-</v>
          </cell>
          <cell r="I1408">
            <v>10</v>
          </cell>
          <cell r="J1408">
            <v>2</v>
          </cell>
          <cell r="K1408" t="str">
            <v>PCS.</v>
          </cell>
          <cell r="L1408" t="str">
            <v>SKF</v>
          </cell>
          <cell r="M1408" t="e">
            <v>#N/A</v>
          </cell>
          <cell r="N1408" t="str">
            <v>-</v>
          </cell>
          <cell r="O1408" t="str">
            <v>-</v>
          </cell>
        </row>
        <row r="1409">
          <cell r="A1409" t="str">
            <v>6-017</v>
          </cell>
          <cell r="B1409" t="str">
            <v>B3-</v>
          </cell>
          <cell r="C1409" t="str">
            <v>หลังชุดลิ้นชัก</v>
          </cell>
          <cell r="D1409" t="str">
            <v>FS / PE / GENERAL / MTN / SUPPORT MTN JOB</v>
          </cell>
          <cell r="E1409" t="str">
            <v>ลูกปืน</v>
          </cell>
          <cell r="F1409" t="str">
            <v>BEARING</v>
          </cell>
          <cell r="G1409" t="str">
            <v>32210 JR</v>
          </cell>
          <cell r="H1409" t="str">
            <v>-</v>
          </cell>
          <cell r="I1409">
            <v>1</v>
          </cell>
          <cell r="J1409">
            <v>0</v>
          </cell>
          <cell r="K1409" t="str">
            <v>PCS.</v>
          </cell>
          <cell r="L1409" t="str">
            <v>-</v>
          </cell>
          <cell r="M1409" t="e">
            <v>#N/A</v>
          </cell>
          <cell r="N1409" t="str">
            <v>-</v>
          </cell>
          <cell r="O1409" t="str">
            <v>-</v>
          </cell>
        </row>
        <row r="1410">
          <cell r="A1410" t="str">
            <v>6-018</v>
          </cell>
          <cell r="B1410" t="str">
            <v>B3-</v>
          </cell>
          <cell r="C1410">
            <v>12</v>
          </cell>
          <cell r="D1410" t="str">
            <v>FS / PE / GENERAL / MTN / SUPPORT MTN JOB</v>
          </cell>
          <cell r="E1410" t="str">
            <v>ลูกปืน</v>
          </cell>
          <cell r="F1410" t="str">
            <v>BEARING</v>
          </cell>
          <cell r="G1410">
            <v>32304</v>
          </cell>
          <cell r="H1410" t="str">
            <v>-</v>
          </cell>
          <cell r="I1410">
            <v>2</v>
          </cell>
          <cell r="J1410">
            <v>1</v>
          </cell>
          <cell r="K1410" t="str">
            <v>PCS.</v>
          </cell>
          <cell r="L1410" t="str">
            <v>-</v>
          </cell>
          <cell r="M1410" t="e">
            <v>#N/A</v>
          </cell>
          <cell r="N1410" t="str">
            <v>-</v>
          </cell>
          <cell r="O1410" t="str">
            <v>-</v>
          </cell>
        </row>
        <row r="1411">
          <cell r="A1411" t="str">
            <v>6-019</v>
          </cell>
          <cell r="B1411" t="str">
            <v>B3-</v>
          </cell>
          <cell r="C1411" t="str">
            <v>หลังชุดลิ้นชัก</v>
          </cell>
          <cell r="D1411" t="str">
            <v>FS / PE / GENERAL / MTN / SUPPORT MTN JOB</v>
          </cell>
          <cell r="E1411" t="str">
            <v>ลูกปืน</v>
          </cell>
          <cell r="F1411" t="str">
            <v>BEARING</v>
          </cell>
          <cell r="G1411">
            <v>33109</v>
          </cell>
          <cell r="H1411" t="str">
            <v>-</v>
          </cell>
          <cell r="I1411">
            <v>1</v>
          </cell>
          <cell r="J1411">
            <v>0</v>
          </cell>
          <cell r="K1411" t="str">
            <v>PCS.</v>
          </cell>
          <cell r="L1411" t="str">
            <v>-</v>
          </cell>
          <cell r="M1411" t="e">
            <v>#N/A</v>
          </cell>
          <cell r="N1411" t="str">
            <v>-</v>
          </cell>
          <cell r="O1411" t="str">
            <v>-</v>
          </cell>
        </row>
        <row r="1412">
          <cell r="A1412" t="str">
            <v>6-020</v>
          </cell>
          <cell r="B1412" t="str">
            <v>B3-</v>
          </cell>
          <cell r="C1412" t="str">
            <v>หลังชุดลิ้นชัก</v>
          </cell>
          <cell r="D1412" t="str">
            <v>FS / PE / GENERAL / MTN / SUPPORT MTN JOB</v>
          </cell>
          <cell r="E1412" t="str">
            <v>ลูกปืน</v>
          </cell>
          <cell r="F1412" t="str">
            <v>BEARING</v>
          </cell>
          <cell r="G1412" t="str">
            <v>NAG -4914</v>
          </cell>
          <cell r="H1412">
            <v>2051</v>
          </cell>
          <cell r="I1412">
            <v>2</v>
          </cell>
          <cell r="J1412">
            <v>2</v>
          </cell>
          <cell r="K1412" t="str">
            <v>PCS.</v>
          </cell>
          <cell r="L1412" t="str">
            <v>IKO</v>
          </cell>
          <cell r="M1412" t="str">
            <v>N.H.K SUPPLY LTD.,PART.</v>
          </cell>
          <cell r="N1412" t="str">
            <v>-</v>
          </cell>
          <cell r="O1412" t="str">
            <v>NHKS</v>
          </cell>
        </row>
        <row r="1413">
          <cell r="A1413" t="str">
            <v>6-021</v>
          </cell>
          <cell r="B1413" t="str">
            <v>B3-</v>
          </cell>
          <cell r="C1413">
            <v>12</v>
          </cell>
          <cell r="D1413" t="str">
            <v>FS / PE / GENERAL / MTN / SUPPORT MTN JOB</v>
          </cell>
          <cell r="E1413" t="str">
            <v>ลูกปืนกันรุน</v>
          </cell>
          <cell r="F1413" t="str">
            <v>BEARING</v>
          </cell>
          <cell r="G1413">
            <v>51101</v>
          </cell>
          <cell r="H1413">
            <v>152</v>
          </cell>
          <cell r="I1413">
            <v>2</v>
          </cell>
          <cell r="J1413">
            <v>1</v>
          </cell>
          <cell r="K1413" t="str">
            <v>PCS.</v>
          </cell>
          <cell r="L1413" t="str">
            <v>-</v>
          </cell>
          <cell r="M1413" t="str">
            <v>NGUAN HAI SENG</v>
          </cell>
          <cell r="N1413" t="str">
            <v>-</v>
          </cell>
          <cell r="O1413" t="str">
            <v>NGHS</v>
          </cell>
        </row>
        <row r="1414">
          <cell r="A1414" t="str">
            <v>6-022</v>
          </cell>
          <cell r="B1414" t="str">
            <v>B3-</v>
          </cell>
          <cell r="C1414">
            <v>12</v>
          </cell>
          <cell r="D1414" t="str">
            <v>FS / PE / GENERAL / MTN / SUPPORT MTN JOB</v>
          </cell>
          <cell r="E1414" t="str">
            <v>ลูกปืนกันรุน</v>
          </cell>
          <cell r="F1414" t="str">
            <v>BEARING</v>
          </cell>
          <cell r="G1414">
            <v>51104</v>
          </cell>
          <cell r="H1414" t="str">
            <v>-</v>
          </cell>
          <cell r="I1414">
            <v>2</v>
          </cell>
          <cell r="J1414">
            <v>1</v>
          </cell>
          <cell r="K1414" t="str">
            <v>PCS.</v>
          </cell>
          <cell r="L1414" t="str">
            <v>-</v>
          </cell>
          <cell r="M1414" t="e">
            <v>#N/A</v>
          </cell>
          <cell r="N1414" t="str">
            <v>-</v>
          </cell>
          <cell r="O1414" t="str">
            <v>-</v>
          </cell>
        </row>
        <row r="1415">
          <cell r="A1415" t="str">
            <v>6-023</v>
          </cell>
          <cell r="B1415" t="str">
            <v>B3-</v>
          </cell>
          <cell r="C1415">
            <v>13</v>
          </cell>
          <cell r="D1415" t="str">
            <v>FS / PE / GENERAL / MTN / SUPPORT MTN JOB</v>
          </cell>
          <cell r="E1415" t="str">
            <v>ลูกปืนกันรุน</v>
          </cell>
          <cell r="F1415" t="str">
            <v>BEARING</v>
          </cell>
          <cell r="G1415">
            <v>51105</v>
          </cell>
          <cell r="H1415" t="str">
            <v>-</v>
          </cell>
          <cell r="I1415">
            <v>2</v>
          </cell>
          <cell r="J1415">
            <v>1</v>
          </cell>
          <cell r="K1415" t="str">
            <v>PCS.</v>
          </cell>
          <cell r="L1415" t="str">
            <v>-</v>
          </cell>
          <cell r="M1415" t="e">
            <v>#N/A</v>
          </cell>
          <cell r="N1415" t="str">
            <v>-</v>
          </cell>
          <cell r="O1415" t="str">
            <v>-</v>
          </cell>
        </row>
        <row r="1416">
          <cell r="A1416" t="str">
            <v>6-024</v>
          </cell>
          <cell r="B1416" t="str">
            <v>B3-</v>
          </cell>
          <cell r="C1416">
            <v>13</v>
          </cell>
          <cell r="D1416" t="str">
            <v>FS / PE / GENERAL / MTN / SUPPORT MTN JOB</v>
          </cell>
          <cell r="E1416" t="str">
            <v>ลูกปืนกันรุน</v>
          </cell>
          <cell r="F1416" t="str">
            <v>BEARING</v>
          </cell>
          <cell r="G1416">
            <v>51202</v>
          </cell>
          <cell r="H1416">
            <v>190</v>
          </cell>
          <cell r="I1416">
            <v>4</v>
          </cell>
          <cell r="J1416">
            <v>2</v>
          </cell>
          <cell r="K1416" t="str">
            <v>PCS.</v>
          </cell>
          <cell r="L1416" t="str">
            <v>NTN</v>
          </cell>
          <cell r="M1416" t="str">
            <v>SRIRACHAMONGKOLCHAI CO.,LTD.</v>
          </cell>
          <cell r="N1416" t="str">
            <v>-</v>
          </cell>
          <cell r="O1416" t="str">
            <v>SRMC</v>
          </cell>
        </row>
        <row r="1417">
          <cell r="A1417" t="str">
            <v>6-025</v>
          </cell>
          <cell r="B1417" t="str">
            <v>B3-</v>
          </cell>
          <cell r="C1417">
            <v>13</v>
          </cell>
          <cell r="D1417" t="str">
            <v>FS / PE / GENERAL / MTN / SUPPORT MTN JOB</v>
          </cell>
          <cell r="E1417" t="str">
            <v>ลูกปืนกันรุน</v>
          </cell>
          <cell r="F1417" t="str">
            <v>BEARING</v>
          </cell>
          <cell r="G1417">
            <v>51205</v>
          </cell>
          <cell r="H1417">
            <v>303</v>
          </cell>
          <cell r="I1417">
            <v>2</v>
          </cell>
          <cell r="J1417">
            <v>1</v>
          </cell>
          <cell r="K1417" t="str">
            <v>PCS.</v>
          </cell>
          <cell r="L1417" t="str">
            <v>SKF</v>
          </cell>
          <cell r="M1417" t="str">
            <v>NAWAKARNCHAI SUPPLIES CO.,LTD.</v>
          </cell>
          <cell r="N1417" t="str">
            <v>5 Days</v>
          </cell>
          <cell r="O1417" t="str">
            <v>NWKC</v>
          </cell>
        </row>
        <row r="1418">
          <cell r="A1418" t="str">
            <v>6-026</v>
          </cell>
          <cell r="B1418" t="str">
            <v>B3-</v>
          </cell>
          <cell r="C1418">
            <v>14</v>
          </cell>
          <cell r="D1418" t="str">
            <v>FS / PE / GENERAL / MTN / SUPPORT MTN JOB</v>
          </cell>
          <cell r="E1418" t="str">
            <v>ลูกปืน</v>
          </cell>
          <cell r="F1418" t="str">
            <v>BEARING</v>
          </cell>
          <cell r="G1418" t="str">
            <v>5205 ZZ</v>
          </cell>
          <cell r="H1418">
            <v>320</v>
          </cell>
          <cell r="I1418">
            <v>2</v>
          </cell>
          <cell r="J1418">
            <v>1</v>
          </cell>
          <cell r="K1418" t="str">
            <v>PCS.</v>
          </cell>
          <cell r="L1418" t="str">
            <v>-</v>
          </cell>
          <cell r="M1418" t="str">
            <v>NAWAKARNCHAI SUPPLIES CO.,LTD.</v>
          </cell>
          <cell r="N1418" t="str">
            <v>-</v>
          </cell>
          <cell r="O1418" t="str">
            <v>NWKC</v>
          </cell>
        </row>
        <row r="1419">
          <cell r="A1419" t="str">
            <v>6-027</v>
          </cell>
          <cell r="B1419" t="str">
            <v>B3-</v>
          </cell>
          <cell r="C1419">
            <v>17</v>
          </cell>
          <cell r="D1419" t="str">
            <v>FS / PE / GENERAL / MTN / SUPPORT MTN JOB</v>
          </cell>
          <cell r="E1419" t="str">
            <v>ลูกปืน</v>
          </cell>
          <cell r="F1419" t="str">
            <v>BEARING</v>
          </cell>
          <cell r="G1419" t="str">
            <v>6000 ZZ</v>
          </cell>
          <cell r="H1419">
            <v>70</v>
          </cell>
          <cell r="I1419">
            <v>10</v>
          </cell>
          <cell r="J1419">
            <v>3</v>
          </cell>
          <cell r="K1419" t="str">
            <v>PCS.</v>
          </cell>
          <cell r="L1419" t="str">
            <v>SKF</v>
          </cell>
          <cell r="M1419" t="str">
            <v>SRIRACHAMONGKOLCHAI CO.,LTD.</v>
          </cell>
          <cell r="N1419" t="str">
            <v>5 Days</v>
          </cell>
          <cell r="O1419" t="str">
            <v>SRMC</v>
          </cell>
        </row>
        <row r="1420">
          <cell r="A1420" t="str">
            <v>6-028</v>
          </cell>
          <cell r="B1420" t="str">
            <v>B3-</v>
          </cell>
          <cell r="C1420">
            <v>18</v>
          </cell>
          <cell r="D1420" t="str">
            <v>FS / PE / GENERAL / MTN / SUPPORT MTN JOB</v>
          </cell>
          <cell r="E1420" t="str">
            <v>ลูกปืน</v>
          </cell>
          <cell r="F1420" t="str">
            <v>BEARING</v>
          </cell>
          <cell r="G1420" t="str">
            <v>6001 2Z</v>
          </cell>
          <cell r="H1420">
            <v>70</v>
          </cell>
          <cell r="I1420">
            <v>5</v>
          </cell>
          <cell r="J1420">
            <v>2</v>
          </cell>
          <cell r="K1420" t="str">
            <v>PCS.</v>
          </cell>
          <cell r="L1420" t="str">
            <v>SKF</v>
          </cell>
          <cell r="M1420" t="str">
            <v>SRIRACHAMONGKOLCHAI CO.,LTD.</v>
          </cell>
          <cell r="N1420" t="str">
            <v>5 Days</v>
          </cell>
          <cell r="O1420" t="str">
            <v>SRMC</v>
          </cell>
        </row>
        <row r="1421">
          <cell r="A1421" t="str">
            <v>6-029</v>
          </cell>
          <cell r="B1421" t="str">
            <v>B3-</v>
          </cell>
          <cell r="C1421">
            <v>18</v>
          </cell>
          <cell r="D1421" t="str">
            <v>FS / PE / GENERAL / MTN / SUPPORT MTN JOB</v>
          </cell>
          <cell r="E1421" t="str">
            <v>ลูกปืน</v>
          </cell>
          <cell r="F1421" t="str">
            <v>BEARING</v>
          </cell>
          <cell r="G1421" t="str">
            <v>6002 ZZ</v>
          </cell>
          <cell r="H1421">
            <v>76</v>
          </cell>
          <cell r="I1421">
            <v>10</v>
          </cell>
          <cell r="J1421">
            <v>3</v>
          </cell>
          <cell r="K1421" t="str">
            <v>PCS.</v>
          </cell>
          <cell r="L1421" t="str">
            <v>SKF</v>
          </cell>
          <cell r="M1421" t="str">
            <v>P.Pattarakit limited partnership</v>
          </cell>
          <cell r="N1421" t="str">
            <v>5 Days</v>
          </cell>
          <cell r="O1421" t="str">
            <v>PPKL</v>
          </cell>
        </row>
        <row r="1422">
          <cell r="A1422" t="str">
            <v>6-030</v>
          </cell>
          <cell r="B1422" t="str">
            <v>B3-</v>
          </cell>
          <cell r="C1422">
            <v>19</v>
          </cell>
          <cell r="D1422" t="str">
            <v>FS / PE / GENERAL / MTN / SUPPORT MTN JOB</v>
          </cell>
          <cell r="E1422" t="str">
            <v>ลูกปืน</v>
          </cell>
          <cell r="F1422" t="str">
            <v>BEARING</v>
          </cell>
          <cell r="G1422" t="str">
            <v>6003 ZZ</v>
          </cell>
          <cell r="H1422">
            <v>88</v>
          </cell>
          <cell r="I1422">
            <v>10</v>
          </cell>
          <cell r="J1422">
            <v>4</v>
          </cell>
          <cell r="K1422" t="str">
            <v>PCS.</v>
          </cell>
          <cell r="L1422" t="str">
            <v>SKF</v>
          </cell>
          <cell r="M1422" t="str">
            <v>SRIRACHAMONGKOLCHAI CO.,LTD.</v>
          </cell>
          <cell r="N1422" t="str">
            <v>5 Days</v>
          </cell>
          <cell r="O1422" t="str">
            <v>SRMC</v>
          </cell>
        </row>
        <row r="1423">
          <cell r="A1423" t="str">
            <v>6-031</v>
          </cell>
          <cell r="B1423" t="str">
            <v>B3-</v>
          </cell>
          <cell r="C1423">
            <v>19</v>
          </cell>
          <cell r="D1423" t="str">
            <v>FS / PE / GENERAL / MTN / SUPPORT MTN JOB</v>
          </cell>
          <cell r="E1423" t="str">
            <v>ลูกปืน</v>
          </cell>
          <cell r="F1423" t="str">
            <v>BEARING</v>
          </cell>
          <cell r="G1423" t="str">
            <v>6004-2RS1</v>
          </cell>
          <cell r="H1423">
            <v>103</v>
          </cell>
          <cell r="I1423">
            <v>5</v>
          </cell>
          <cell r="J1423">
            <v>2</v>
          </cell>
          <cell r="K1423" t="str">
            <v>PCS.</v>
          </cell>
          <cell r="L1423" t="str">
            <v>SKF</v>
          </cell>
          <cell r="M1423" t="str">
            <v>NAWAKARNCHAI SUPPLIES CO.,LTD.</v>
          </cell>
          <cell r="N1423" t="str">
            <v>5 Days</v>
          </cell>
          <cell r="O1423" t="str">
            <v>NWKC</v>
          </cell>
        </row>
        <row r="1424">
          <cell r="A1424" t="str">
            <v>6-032</v>
          </cell>
          <cell r="B1424" t="str">
            <v>B3-</v>
          </cell>
          <cell r="C1424">
            <v>20</v>
          </cell>
          <cell r="D1424" t="str">
            <v>FS / PE / GENERAL / MTN / SUPPORT MTN JOB</v>
          </cell>
          <cell r="E1424" t="str">
            <v>ลูกปืน</v>
          </cell>
          <cell r="F1424" t="str">
            <v>BEARING</v>
          </cell>
          <cell r="G1424" t="str">
            <v>6004 ZZ</v>
          </cell>
          <cell r="H1424">
            <v>96</v>
          </cell>
          <cell r="I1424">
            <v>10</v>
          </cell>
          <cell r="J1424">
            <v>3</v>
          </cell>
          <cell r="K1424" t="str">
            <v>PCS.</v>
          </cell>
          <cell r="L1424" t="str">
            <v>SKF</v>
          </cell>
          <cell r="M1424" t="str">
            <v>SRIRACHAMONGKOLCHAI CO.,LTD.</v>
          </cell>
          <cell r="N1424" t="str">
            <v>-</v>
          </cell>
          <cell r="O1424" t="str">
            <v>SRMC</v>
          </cell>
        </row>
        <row r="1425">
          <cell r="A1425" t="str">
            <v>6-033</v>
          </cell>
          <cell r="B1425" t="str">
            <v>B3-</v>
          </cell>
          <cell r="C1425">
            <v>21</v>
          </cell>
          <cell r="D1425" t="str">
            <v>FS / PE / GENERAL / MTN / SUPPORT MTN JOB</v>
          </cell>
          <cell r="E1425" t="str">
            <v>ลูกปืน</v>
          </cell>
          <cell r="F1425" t="str">
            <v>BEARING</v>
          </cell>
          <cell r="G1425" t="str">
            <v>6005 ZZ/C3</v>
          </cell>
          <cell r="H1425">
            <v>92</v>
          </cell>
          <cell r="I1425">
            <v>5</v>
          </cell>
          <cell r="J1425">
            <v>2</v>
          </cell>
          <cell r="K1425" t="str">
            <v>PCS.</v>
          </cell>
          <cell r="L1425" t="str">
            <v>SKF</v>
          </cell>
          <cell r="M1425" t="str">
            <v>NAWAKARNCHAI SUPPLIES CO.,LTD.</v>
          </cell>
          <cell r="N1425" t="str">
            <v>-</v>
          </cell>
          <cell r="O1425" t="str">
            <v>NWKC</v>
          </cell>
        </row>
        <row r="1426">
          <cell r="A1426" t="str">
            <v>6-034</v>
          </cell>
          <cell r="B1426" t="str">
            <v>B3-</v>
          </cell>
          <cell r="C1426">
            <v>21</v>
          </cell>
          <cell r="D1426" t="str">
            <v>FS / PE / GENERAL / MTN / SUPPORT MTN JOB</v>
          </cell>
          <cell r="E1426" t="str">
            <v>ลูกปืน</v>
          </cell>
          <cell r="F1426" t="str">
            <v>BEARING</v>
          </cell>
          <cell r="G1426" t="str">
            <v>6005 2RS1</v>
          </cell>
          <cell r="H1426">
            <v>99</v>
          </cell>
          <cell r="I1426">
            <v>4</v>
          </cell>
          <cell r="J1426">
            <v>2</v>
          </cell>
          <cell r="K1426" t="str">
            <v>PCS.</v>
          </cell>
          <cell r="L1426" t="str">
            <v>SKF</v>
          </cell>
          <cell r="M1426" t="str">
            <v>NAWAKARNCHAI SUPPLIES CO.,LTD.</v>
          </cell>
          <cell r="N1426" t="str">
            <v>-</v>
          </cell>
          <cell r="O1426" t="str">
            <v>NWKC</v>
          </cell>
        </row>
        <row r="1427">
          <cell r="A1427" t="str">
            <v>6-035</v>
          </cell>
          <cell r="B1427" t="str">
            <v>B3-</v>
          </cell>
          <cell r="C1427">
            <v>22</v>
          </cell>
          <cell r="D1427" t="str">
            <v>FS / PE / GENERAL / MTN / SUPPORT MTN JOB</v>
          </cell>
          <cell r="E1427" t="str">
            <v>ลูกปืน</v>
          </cell>
          <cell r="F1427" t="str">
            <v>BEARING</v>
          </cell>
          <cell r="G1427" t="str">
            <v>6007Z</v>
          </cell>
          <cell r="H1427">
            <v>142</v>
          </cell>
          <cell r="I1427">
            <v>8</v>
          </cell>
          <cell r="J1427">
            <v>3</v>
          </cell>
          <cell r="K1427" t="str">
            <v>PCS.</v>
          </cell>
          <cell r="L1427" t="str">
            <v>SKF</v>
          </cell>
          <cell r="M1427" t="str">
            <v>NAWAKARNCHAI SUPPLIES CO.,LTD.</v>
          </cell>
          <cell r="N1427" t="str">
            <v>-</v>
          </cell>
          <cell r="O1427" t="str">
            <v>NWKC</v>
          </cell>
        </row>
        <row r="1428">
          <cell r="A1428" t="str">
            <v>6-036</v>
          </cell>
          <cell r="B1428" t="str">
            <v>B3-</v>
          </cell>
          <cell r="C1428">
            <v>14</v>
          </cell>
          <cell r="D1428" t="str">
            <v>FS / PE / GENERAL / MTN / SUPPORT MTN JOB</v>
          </cell>
          <cell r="E1428" t="str">
            <v>ลูกปืน</v>
          </cell>
          <cell r="F1428" t="str">
            <v>BEARING</v>
          </cell>
          <cell r="G1428" t="str">
            <v>606 ZZ</v>
          </cell>
          <cell r="H1428">
            <v>45</v>
          </cell>
          <cell r="I1428">
            <v>10</v>
          </cell>
          <cell r="J1428">
            <v>3</v>
          </cell>
          <cell r="K1428" t="str">
            <v>PCS.</v>
          </cell>
          <cell r="L1428" t="str">
            <v>SKF</v>
          </cell>
          <cell r="M1428" t="str">
            <v>NAWAKARNCHAI SUPPLIES CO.,LTD.</v>
          </cell>
          <cell r="N1428" t="str">
            <v>5 Days</v>
          </cell>
          <cell r="O1428" t="str">
            <v>NWKC</v>
          </cell>
        </row>
        <row r="1429">
          <cell r="A1429" t="str">
            <v>6-037</v>
          </cell>
          <cell r="B1429" t="str">
            <v>B3-</v>
          </cell>
          <cell r="C1429">
            <v>15</v>
          </cell>
          <cell r="D1429" t="str">
            <v>FS / PE / GENERAL / MTN / SUPPORT MTN JOB</v>
          </cell>
          <cell r="E1429" t="str">
            <v>ลูกปืน</v>
          </cell>
          <cell r="F1429" t="str">
            <v>BEARING</v>
          </cell>
          <cell r="G1429" t="str">
            <v>607 ZZ</v>
          </cell>
          <cell r="H1429">
            <v>50</v>
          </cell>
          <cell r="I1429">
            <v>10</v>
          </cell>
          <cell r="J1429">
            <v>3</v>
          </cell>
          <cell r="K1429" t="str">
            <v>PCS.</v>
          </cell>
          <cell r="L1429" t="str">
            <v>SKF</v>
          </cell>
          <cell r="M1429" t="str">
            <v>NAWAKARNCHAI SUPPLIES CO.,LTD.</v>
          </cell>
          <cell r="N1429" t="str">
            <v>-</v>
          </cell>
          <cell r="O1429" t="str">
            <v>NWKC</v>
          </cell>
        </row>
        <row r="1430">
          <cell r="A1430" t="str">
            <v>6-038</v>
          </cell>
          <cell r="B1430" t="str">
            <v>B3-</v>
          </cell>
          <cell r="C1430">
            <v>15</v>
          </cell>
          <cell r="D1430" t="str">
            <v>FS / PE / GENERAL / MTN / SUPPORT MTN JOB</v>
          </cell>
          <cell r="E1430" t="str">
            <v>ลูกปืน</v>
          </cell>
          <cell r="F1430" t="str">
            <v>BEARING</v>
          </cell>
          <cell r="G1430" t="str">
            <v>608 ZZ</v>
          </cell>
          <cell r="H1430">
            <v>42</v>
          </cell>
          <cell r="I1430">
            <v>10</v>
          </cell>
          <cell r="J1430">
            <v>3</v>
          </cell>
          <cell r="K1430" t="str">
            <v>PCS.</v>
          </cell>
          <cell r="L1430" t="str">
            <v>SKF</v>
          </cell>
          <cell r="M1430" t="str">
            <v>NAWAKARNCHAI SUPPLIES CO.,LTD.</v>
          </cell>
          <cell r="N1430" t="str">
            <v>-</v>
          </cell>
          <cell r="O1430" t="str">
            <v>NWKC</v>
          </cell>
        </row>
        <row r="1431">
          <cell r="A1431" t="str">
            <v>6-039</v>
          </cell>
          <cell r="B1431" t="str">
            <v>B3-</v>
          </cell>
          <cell r="C1431">
            <v>15</v>
          </cell>
          <cell r="D1431" t="str">
            <v>FS / PE / GENERAL / MTN / SUPPORT MTN JOB</v>
          </cell>
          <cell r="E1431" t="str">
            <v>ลูกปืน</v>
          </cell>
          <cell r="F1431" t="str">
            <v>BEARING</v>
          </cell>
          <cell r="G1431" t="str">
            <v>609 ZZ</v>
          </cell>
          <cell r="H1431">
            <v>80</v>
          </cell>
          <cell r="I1431">
            <v>10</v>
          </cell>
          <cell r="J1431">
            <v>2</v>
          </cell>
          <cell r="K1431" t="str">
            <v>PCS.</v>
          </cell>
          <cell r="L1431" t="str">
            <v>SKF</v>
          </cell>
          <cell r="M1431" t="str">
            <v>SRIRACHAMONGKOLCHAI CO.,LTD.</v>
          </cell>
          <cell r="N1431" t="str">
            <v>5 Days</v>
          </cell>
          <cell r="O1431" t="str">
            <v>SRMC</v>
          </cell>
        </row>
        <row r="1432">
          <cell r="A1432" t="str">
            <v>6-040</v>
          </cell>
          <cell r="B1432" t="str">
            <v>B3-</v>
          </cell>
          <cell r="C1432" t="str">
            <v>หลังชุดลิ้นชัก</v>
          </cell>
          <cell r="D1432" t="str">
            <v>FS / PE / GENERAL / MTN / SUPPORT MTN JOB</v>
          </cell>
          <cell r="E1432" t="str">
            <v>ลูกปืน</v>
          </cell>
          <cell r="F1432" t="str">
            <v>BEARING</v>
          </cell>
          <cell r="G1432" t="str">
            <v>6011-2RSI</v>
          </cell>
          <cell r="H1432">
            <v>470</v>
          </cell>
          <cell r="I1432">
            <v>4</v>
          </cell>
          <cell r="J1432">
            <v>2</v>
          </cell>
          <cell r="K1432" t="str">
            <v>PCS.</v>
          </cell>
          <cell r="L1432" t="str">
            <v>-</v>
          </cell>
          <cell r="M1432" t="str">
            <v>NGUAN HAI SENG</v>
          </cell>
          <cell r="N1432" t="str">
            <v>-</v>
          </cell>
          <cell r="O1432" t="str">
            <v>NGHS</v>
          </cell>
        </row>
        <row r="1433">
          <cell r="A1433" t="str">
            <v>6-041</v>
          </cell>
          <cell r="B1433" t="str">
            <v>B3-</v>
          </cell>
          <cell r="C1433" t="str">
            <v>หลังชุดลิ้นชัก</v>
          </cell>
          <cell r="D1433" t="str">
            <v>FS / PE / GENERAL / MTN / SUPPORT MTN JOB</v>
          </cell>
          <cell r="E1433" t="str">
            <v>ลูกปืน</v>
          </cell>
          <cell r="F1433" t="str">
            <v>BEARING</v>
          </cell>
          <cell r="G1433" t="str">
            <v>6011-ZZ</v>
          </cell>
          <cell r="H1433">
            <v>436</v>
          </cell>
          <cell r="I1433">
            <v>4</v>
          </cell>
          <cell r="J1433">
            <v>2</v>
          </cell>
          <cell r="K1433" t="str">
            <v>PCS.</v>
          </cell>
          <cell r="L1433" t="str">
            <v>SKF</v>
          </cell>
          <cell r="M1433" t="str">
            <v>NAWAKARNCHAI SUPPLIES CO.,LTD.</v>
          </cell>
          <cell r="N1433" t="str">
            <v>-</v>
          </cell>
          <cell r="O1433" t="str">
            <v>NWKC</v>
          </cell>
        </row>
        <row r="1434">
          <cell r="A1434" t="str">
            <v>6-042</v>
          </cell>
          <cell r="B1434" t="str">
            <v>B3-</v>
          </cell>
          <cell r="C1434" t="str">
            <v>หลังชุดลิ้นชัก</v>
          </cell>
          <cell r="D1434" t="str">
            <v>FS / PE / GENERAL / MTN / SUPPORT MTN JOB</v>
          </cell>
          <cell r="E1434" t="str">
            <v>ลูกปืน</v>
          </cell>
          <cell r="F1434" t="str">
            <v>BEARING</v>
          </cell>
          <cell r="G1434" t="str">
            <v>6012-2RSI</v>
          </cell>
          <cell r="H1434">
            <v>560</v>
          </cell>
          <cell r="I1434">
            <v>4</v>
          </cell>
          <cell r="J1434">
            <v>2</v>
          </cell>
          <cell r="K1434" t="str">
            <v>PCS.</v>
          </cell>
          <cell r="L1434" t="str">
            <v>-</v>
          </cell>
          <cell r="M1434" t="str">
            <v>NGUAN HAI SENG</v>
          </cell>
          <cell r="N1434" t="str">
            <v>-</v>
          </cell>
          <cell r="O1434" t="str">
            <v>NGHS</v>
          </cell>
        </row>
        <row r="1435">
          <cell r="A1435" t="str">
            <v>6-043</v>
          </cell>
          <cell r="B1435" t="str">
            <v>B3-</v>
          </cell>
          <cell r="C1435" t="str">
            <v>หลังชุดลิ้นชัก</v>
          </cell>
          <cell r="D1435" t="str">
            <v>FS / PE / GENERAL / MTN / SUPPORT MTN JOB</v>
          </cell>
          <cell r="E1435" t="str">
            <v>ลูกปืน</v>
          </cell>
          <cell r="F1435" t="str">
            <v>BEARING</v>
          </cell>
          <cell r="G1435">
            <v>6015</v>
          </cell>
          <cell r="H1435">
            <v>624</v>
          </cell>
          <cell r="I1435">
            <v>3</v>
          </cell>
          <cell r="J1435">
            <v>3</v>
          </cell>
          <cell r="K1435" t="str">
            <v>PCS.</v>
          </cell>
          <cell r="L1435" t="str">
            <v>SKF</v>
          </cell>
          <cell r="M1435" t="str">
            <v>NAWAKARNCHAI SUPPLIES CO.,LTD.</v>
          </cell>
          <cell r="N1435" t="str">
            <v>5 Days</v>
          </cell>
          <cell r="O1435" t="str">
            <v>NWKC</v>
          </cell>
        </row>
        <row r="1436">
          <cell r="A1436" t="str">
            <v>6-044</v>
          </cell>
          <cell r="B1436" t="str">
            <v>B3-</v>
          </cell>
          <cell r="C1436">
            <v>23</v>
          </cell>
          <cell r="D1436" t="str">
            <v>FS / PE / GENERAL / MTN / SUPPORT MTN JOB</v>
          </cell>
          <cell r="E1436" t="str">
            <v>ลูกปืน</v>
          </cell>
          <cell r="F1436" t="str">
            <v>BEARING</v>
          </cell>
          <cell r="G1436" t="str">
            <v>6200 ZZ</v>
          </cell>
          <cell r="H1436">
            <v>58</v>
          </cell>
          <cell r="I1436">
            <v>5</v>
          </cell>
          <cell r="J1436">
            <v>2</v>
          </cell>
          <cell r="K1436" t="str">
            <v>PCS.</v>
          </cell>
          <cell r="L1436" t="str">
            <v>SKF</v>
          </cell>
          <cell r="M1436" t="str">
            <v>NAWAKARNCHAI SUPPLIES CO.,LTD.</v>
          </cell>
          <cell r="N1436" t="str">
            <v>5 Days</v>
          </cell>
          <cell r="O1436" t="str">
            <v>NWKC</v>
          </cell>
        </row>
        <row r="1437">
          <cell r="A1437" t="str">
            <v>6-045</v>
          </cell>
          <cell r="B1437" t="str">
            <v>B3-</v>
          </cell>
          <cell r="C1437">
            <v>23</v>
          </cell>
          <cell r="D1437" t="str">
            <v>FS / PE / GENERAL / MTN / SUPPORT MTN JOB</v>
          </cell>
          <cell r="E1437" t="str">
            <v>ลูกปืน</v>
          </cell>
          <cell r="F1437" t="str">
            <v>BEARING</v>
          </cell>
          <cell r="G1437" t="str">
            <v>6201-2RSI</v>
          </cell>
          <cell r="H1437">
            <v>68</v>
          </cell>
          <cell r="I1437">
            <v>5</v>
          </cell>
          <cell r="J1437">
            <v>2</v>
          </cell>
          <cell r="K1437" t="str">
            <v>PCS.</v>
          </cell>
          <cell r="L1437" t="str">
            <v>SKF</v>
          </cell>
          <cell r="M1437" t="str">
            <v>NAWAKARNCHAI SUPPLIES CO.,LTD.</v>
          </cell>
          <cell r="N1437" t="str">
            <v>-</v>
          </cell>
          <cell r="O1437" t="str">
            <v>NWKC</v>
          </cell>
        </row>
        <row r="1438">
          <cell r="A1438" t="str">
            <v>6-046</v>
          </cell>
          <cell r="B1438" t="str">
            <v>B3-</v>
          </cell>
          <cell r="C1438">
            <v>24</v>
          </cell>
          <cell r="D1438" t="str">
            <v>FS / PE / GENERAL / MTN / SUPPORT MTN JOB</v>
          </cell>
          <cell r="E1438" t="str">
            <v>ลูกปืน</v>
          </cell>
          <cell r="F1438" t="str">
            <v>BEARING</v>
          </cell>
          <cell r="G1438" t="str">
            <v>6201 ZZ</v>
          </cell>
          <cell r="H1438">
            <v>66</v>
          </cell>
          <cell r="I1438">
            <v>10</v>
          </cell>
          <cell r="J1438">
            <v>3</v>
          </cell>
          <cell r="K1438" t="str">
            <v>PCS.</v>
          </cell>
          <cell r="L1438" t="str">
            <v>SKF</v>
          </cell>
          <cell r="M1438" t="str">
            <v>SRIRACHAMONGKOLCHAI CO.,LTD.</v>
          </cell>
          <cell r="N1438" t="str">
            <v>5 Days</v>
          </cell>
          <cell r="O1438" t="str">
            <v>SRMC</v>
          </cell>
        </row>
        <row r="1439">
          <cell r="A1439" t="str">
            <v>6-047</v>
          </cell>
          <cell r="B1439" t="str">
            <v>B3-</v>
          </cell>
          <cell r="C1439">
            <v>25</v>
          </cell>
          <cell r="D1439" t="str">
            <v>FS / PE / GENERAL / MTN / SUPPORT MTN JOB</v>
          </cell>
          <cell r="E1439" t="str">
            <v>ลูกปืน</v>
          </cell>
          <cell r="F1439" t="str">
            <v>BEARING</v>
          </cell>
          <cell r="G1439" t="str">
            <v>6202 ZZ</v>
          </cell>
          <cell r="H1439">
            <v>67</v>
          </cell>
          <cell r="I1439">
            <v>10</v>
          </cell>
          <cell r="J1439">
            <v>4</v>
          </cell>
          <cell r="K1439" t="str">
            <v>PCS.</v>
          </cell>
          <cell r="L1439" t="str">
            <v>SKF</v>
          </cell>
          <cell r="M1439" t="str">
            <v>SRIRACHAMONGKOLCHAI CO.,LTD.</v>
          </cell>
          <cell r="N1439" t="str">
            <v>5 Days</v>
          </cell>
          <cell r="O1439" t="str">
            <v>SRMC</v>
          </cell>
        </row>
        <row r="1440">
          <cell r="A1440" t="str">
            <v>6-048</v>
          </cell>
          <cell r="B1440" t="str">
            <v>B3-</v>
          </cell>
          <cell r="C1440">
            <v>26</v>
          </cell>
          <cell r="D1440" t="str">
            <v>FS / PE / GENERAL / MTN / SUPPORT MTN JOB</v>
          </cell>
          <cell r="E1440" t="str">
            <v>ลูกปืน</v>
          </cell>
          <cell r="F1440" t="str">
            <v>BEARING</v>
          </cell>
          <cell r="G1440" t="str">
            <v>6203 ZZ</v>
          </cell>
          <cell r="H1440">
            <v>70</v>
          </cell>
          <cell r="I1440">
            <v>10</v>
          </cell>
          <cell r="J1440">
            <v>3</v>
          </cell>
          <cell r="K1440" t="str">
            <v>PCS.</v>
          </cell>
          <cell r="L1440" t="str">
            <v>SKF</v>
          </cell>
          <cell r="M1440" t="str">
            <v>SRIRACHAMONGKOLCHAI CO.,LTD.</v>
          </cell>
          <cell r="N1440" t="str">
            <v>5 Days</v>
          </cell>
          <cell r="O1440" t="str">
            <v>SRMC</v>
          </cell>
        </row>
        <row r="1441">
          <cell r="A1441" t="str">
            <v>6-049</v>
          </cell>
          <cell r="B1441" t="str">
            <v>B3-</v>
          </cell>
          <cell r="C1441">
            <v>27</v>
          </cell>
          <cell r="D1441" t="str">
            <v>FS / PE / GENERAL / MTN / SUPPORT MTN JOB</v>
          </cell>
          <cell r="E1441" t="str">
            <v>ลูกปืน</v>
          </cell>
          <cell r="F1441" t="str">
            <v>BEARING</v>
          </cell>
          <cell r="G1441" t="str">
            <v>6204 2RS1</v>
          </cell>
          <cell r="H1441">
            <v>90</v>
          </cell>
          <cell r="I1441">
            <v>10</v>
          </cell>
          <cell r="J1441">
            <v>4</v>
          </cell>
          <cell r="K1441" t="str">
            <v>PCS.</v>
          </cell>
          <cell r="L1441" t="str">
            <v>SKF</v>
          </cell>
          <cell r="M1441" t="str">
            <v>P.Pattarakit limited partnership</v>
          </cell>
          <cell r="N1441" t="str">
            <v>5 Days</v>
          </cell>
          <cell r="O1441" t="str">
            <v>PPKL</v>
          </cell>
        </row>
        <row r="1442">
          <cell r="A1442" t="str">
            <v>6-050</v>
          </cell>
          <cell r="B1442" t="str">
            <v>B3-</v>
          </cell>
          <cell r="C1442">
            <v>28</v>
          </cell>
          <cell r="D1442" t="str">
            <v>FS / PE / GENERAL / MTN / SUPPORT MTN JOB</v>
          </cell>
          <cell r="E1442" t="str">
            <v>ลูกปืน</v>
          </cell>
          <cell r="F1442" t="str">
            <v>BEARING</v>
          </cell>
          <cell r="G1442" t="str">
            <v>6204 ZZ</v>
          </cell>
          <cell r="H1442">
            <v>77</v>
          </cell>
          <cell r="I1442">
            <v>10</v>
          </cell>
          <cell r="J1442">
            <v>3</v>
          </cell>
          <cell r="K1442" t="str">
            <v>PCS.</v>
          </cell>
          <cell r="L1442" t="str">
            <v>SKF</v>
          </cell>
          <cell r="M1442" t="str">
            <v>P.Pattarakit limited partnership</v>
          </cell>
          <cell r="N1442" t="str">
            <v>5 Days</v>
          </cell>
          <cell r="O1442" t="str">
            <v>PPKL</v>
          </cell>
        </row>
        <row r="1443">
          <cell r="A1443" t="str">
            <v>6-051</v>
          </cell>
          <cell r="B1443" t="str">
            <v>B3-</v>
          </cell>
          <cell r="C1443">
            <v>29</v>
          </cell>
          <cell r="D1443" t="str">
            <v>FS / PE / GENERAL / MTN / SUPPORT MTN JOB</v>
          </cell>
          <cell r="E1443" t="str">
            <v>ลูกปืน</v>
          </cell>
          <cell r="F1443" t="str">
            <v>BEARING</v>
          </cell>
          <cell r="G1443" t="str">
            <v>6204ZZCMNS7S</v>
          </cell>
          <cell r="H1443">
            <v>95</v>
          </cell>
          <cell r="I1443">
            <v>10</v>
          </cell>
          <cell r="J1443">
            <v>2</v>
          </cell>
          <cell r="K1443" t="str">
            <v>PCS.</v>
          </cell>
          <cell r="L1443" t="str">
            <v>NSK</v>
          </cell>
          <cell r="M1443" t="str">
            <v>P.Pattarakit limited partnership</v>
          </cell>
          <cell r="N1443" t="str">
            <v>5 Days</v>
          </cell>
          <cell r="O1443" t="str">
            <v>PPKL</v>
          </cell>
        </row>
        <row r="1444">
          <cell r="A1444" t="str">
            <v>6-052</v>
          </cell>
          <cell r="B1444" t="str">
            <v>B3-</v>
          </cell>
          <cell r="C1444">
            <v>30</v>
          </cell>
          <cell r="D1444" t="str">
            <v>FS / PE / GENERAL / MTN / SUPPORT MTN JOB</v>
          </cell>
          <cell r="E1444" t="str">
            <v>ลูกปืน</v>
          </cell>
          <cell r="F1444" t="str">
            <v>BEARING</v>
          </cell>
          <cell r="G1444" t="str">
            <v>6205 ZZ</v>
          </cell>
          <cell r="H1444">
            <v>95</v>
          </cell>
          <cell r="I1444">
            <v>10</v>
          </cell>
          <cell r="J1444">
            <v>3</v>
          </cell>
          <cell r="K1444" t="str">
            <v>PCS.</v>
          </cell>
          <cell r="L1444" t="str">
            <v>SKF</v>
          </cell>
          <cell r="M1444" t="str">
            <v>SRIRACHAMONGKOLCHAI CO.,LTD.</v>
          </cell>
          <cell r="N1444" t="str">
            <v>5 Days</v>
          </cell>
          <cell r="O1444" t="str">
            <v>SRMC</v>
          </cell>
        </row>
        <row r="1445">
          <cell r="A1445" t="str">
            <v>6-053</v>
          </cell>
          <cell r="B1445" t="str">
            <v>B3-</v>
          </cell>
          <cell r="C1445">
            <v>31</v>
          </cell>
          <cell r="D1445" t="str">
            <v>FS / PE / GENERAL / MTN / SUPPORT MTN JOB</v>
          </cell>
          <cell r="E1445" t="str">
            <v>ลูกปืน</v>
          </cell>
          <cell r="F1445" t="str">
            <v>BEARING</v>
          </cell>
          <cell r="G1445" t="str">
            <v>6205 ZZ/C3</v>
          </cell>
          <cell r="H1445">
            <v>105</v>
          </cell>
          <cell r="I1445">
            <v>10</v>
          </cell>
          <cell r="J1445">
            <v>3</v>
          </cell>
          <cell r="K1445" t="str">
            <v>PCS.</v>
          </cell>
          <cell r="L1445" t="str">
            <v>SKF</v>
          </cell>
          <cell r="M1445" t="str">
            <v>SRIRACHAMONGKOLCHAI CO.,LTD.</v>
          </cell>
          <cell r="N1445" t="str">
            <v>5 Days</v>
          </cell>
          <cell r="O1445" t="str">
            <v>SRMC</v>
          </cell>
        </row>
        <row r="1446">
          <cell r="A1446" t="str">
            <v>6-054</v>
          </cell>
          <cell r="B1446" t="str">
            <v>B3-</v>
          </cell>
          <cell r="C1446">
            <v>32</v>
          </cell>
          <cell r="D1446" t="str">
            <v>FS / PE / GENERAL / MTN / SUPPORT MTN JOB</v>
          </cell>
          <cell r="E1446" t="str">
            <v>ลูกปืน</v>
          </cell>
          <cell r="F1446" t="str">
            <v>BEARING</v>
          </cell>
          <cell r="G1446" t="str">
            <v>6206 ZZ</v>
          </cell>
          <cell r="H1446">
            <v>130</v>
          </cell>
          <cell r="I1446">
            <v>5</v>
          </cell>
          <cell r="J1446">
            <v>2</v>
          </cell>
          <cell r="K1446" t="str">
            <v>PCS.</v>
          </cell>
          <cell r="L1446" t="str">
            <v>SKF</v>
          </cell>
          <cell r="M1446" t="str">
            <v>SRIRACHAMONGKOLCHAI CO.,LTD.</v>
          </cell>
          <cell r="N1446" t="str">
            <v>5 Days</v>
          </cell>
          <cell r="O1446" t="str">
            <v>SRMC</v>
          </cell>
        </row>
        <row r="1447">
          <cell r="A1447" t="str">
            <v>6-055</v>
          </cell>
          <cell r="B1447" t="str">
            <v>B3-</v>
          </cell>
          <cell r="C1447" t="str">
            <v>หลังชุดลิ้นชัก</v>
          </cell>
          <cell r="D1447" t="str">
            <v>FS / PE / GENERAL / MTN / SUPPORT MTN JOB</v>
          </cell>
          <cell r="E1447" t="str">
            <v>ลูกปืน</v>
          </cell>
          <cell r="F1447" t="str">
            <v>BEARING</v>
          </cell>
          <cell r="G1447" t="str">
            <v>6207 ZZ</v>
          </cell>
          <cell r="H1447">
            <v>190</v>
          </cell>
          <cell r="I1447">
            <v>10</v>
          </cell>
          <cell r="J1447">
            <v>2</v>
          </cell>
          <cell r="K1447" t="str">
            <v>PCS.</v>
          </cell>
          <cell r="L1447" t="str">
            <v>SKF</v>
          </cell>
          <cell r="M1447" t="str">
            <v>SRIRACHAMONGKOLCHAI CO.,LTD.</v>
          </cell>
          <cell r="N1447" t="str">
            <v>5 Days</v>
          </cell>
          <cell r="O1447" t="str">
            <v>SRMC</v>
          </cell>
        </row>
        <row r="1448">
          <cell r="A1448" t="str">
            <v>6-056</v>
          </cell>
          <cell r="B1448" t="str">
            <v>B3-</v>
          </cell>
          <cell r="C1448" t="str">
            <v>หลังชุดลิ้นชัก</v>
          </cell>
          <cell r="D1448" t="str">
            <v>FS / PE / GENERAL / MTN / SUPPORT MTN JOB</v>
          </cell>
          <cell r="E1448" t="str">
            <v>ลูกปืน</v>
          </cell>
          <cell r="F1448" t="str">
            <v>BEARING</v>
          </cell>
          <cell r="G1448" t="str">
            <v>6208 ZZ</v>
          </cell>
          <cell r="H1448">
            <v>225</v>
          </cell>
          <cell r="I1448">
            <v>5</v>
          </cell>
          <cell r="J1448">
            <v>2</v>
          </cell>
          <cell r="K1448" t="str">
            <v>PCS.</v>
          </cell>
          <cell r="L1448" t="str">
            <v>SKF</v>
          </cell>
          <cell r="M1448" t="str">
            <v>P.Pattarakit limited partnership</v>
          </cell>
          <cell r="N1448" t="str">
            <v>5 Days</v>
          </cell>
          <cell r="O1448" t="str">
            <v>PPKL</v>
          </cell>
        </row>
        <row r="1449">
          <cell r="A1449" t="str">
            <v>6-057</v>
          </cell>
          <cell r="B1449" t="str">
            <v>B3-</v>
          </cell>
          <cell r="C1449" t="str">
            <v>หลังชุดลิ้นชัก</v>
          </cell>
          <cell r="D1449" t="str">
            <v>FS / PE / GENERAL / MTN / SUPPORT MTN JOB</v>
          </cell>
          <cell r="E1449" t="str">
            <v>ลูกปืน</v>
          </cell>
          <cell r="F1449" t="str">
            <v>BEARING</v>
          </cell>
          <cell r="G1449" t="str">
            <v>6209 ZZ</v>
          </cell>
          <cell r="H1449">
            <v>280</v>
          </cell>
          <cell r="I1449">
            <v>2</v>
          </cell>
          <cell r="J1449">
            <v>2</v>
          </cell>
          <cell r="K1449" t="str">
            <v>PCS.</v>
          </cell>
          <cell r="L1449" t="str">
            <v>SKF</v>
          </cell>
          <cell r="M1449" t="str">
            <v>SANGIAMPORNPANICH</v>
          </cell>
          <cell r="N1449" t="str">
            <v>5 Days</v>
          </cell>
          <cell r="O1449" t="str">
            <v>SNGP</v>
          </cell>
        </row>
        <row r="1450">
          <cell r="A1450" t="str">
            <v>6-058</v>
          </cell>
          <cell r="B1450" t="str">
            <v>B3-</v>
          </cell>
          <cell r="C1450" t="str">
            <v>หลังชุดลิ้นชัก</v>
          </cell>
          <cell r="D1450" t="str">
            <v>FS / PE / GENERAL / MTN / SUPPORT MTN JOB</v>
          </cell>
          <cell r="E1450" t="str">
            <v>ลูกปืน</v>
          </cell>
          <cell r="F1450" t="str">
            <v>BEARING</v>
          </cell>
          <cell r="G1450" t="str">
            <v>6210 ZZ</v>
          </cell>
          <cell r="H1450">
            <v>343</v>
          </cell>
          <cell r="I1450">
            <v>2</v>
          </cell>
          <cell r="J1450">
            <v>2</v>
          </cell>
          <cell r="K1450" t="str">
            <v>PCS.</v>
          </cell>
          <cell r="L1450" t="str">
            <v>SKF</v>
          </cell>
          <cell r="M1450" t="str">
            <v>NAWAKARNCHAI SUPPLIES CO.,LTD.</v>
          </cell>
          <cell r="N1450" t="str">
            <v>-</v>
          </cell>
          <cell r="O1450" t="str">
            <v>NWKC</v>
          </cell>
        </row>
        <row r="1451">
          <cell r="A1451" t="str">
            <v>6-059</v>
          </cell>
          <cell r="B1451" t="str">
            <v>B3-</v>
          </cell>
          <cell r="C1451" t="str">
            <v>หลังชุดลิ้นชัก</v>
          </cell>
          <cell r="D1451" t="str">
            <v>FS / PE / GENERAL / MTN / SUPPORT MTN JOB</v>
          </cell>
          <cell r="E1451" t="str">
            <v>ลูกปืน</v>
          </cell>
          <cell r="F1451" t="str">
            <v>BEARING</v>
          </cell>
          <cell r="G1451" t="str">
            <v>6210 ZZ / C3</v>
          </cell>
          <cell r="H1451">
            <v>368</v>
          </cell>
          <cell r="I1451">
            <v>2</v>
          </cell>
          <cell r="J1451">
            <v>2</v>
          </cell>
          <cell r="K1451" t="str">
            <v>PCS.</v>
          </cell>
          <cell r="L1451" t="str">
            <v>SKF</v>
          </cell>
          <cell r="M1451" t="str">
            <v>NAWAKARNCHAI SUPPLIES CO.,LTD.</v>
          </cell>
          <cell r="N1451" t="str">
            <v>5 Days</v>
          </cell>
          <cell r="O1451" t="str">
            <v>NWKC</v>
          </cell>
        </row>
        <row r="1452">
          <cell r="A1452" t="str">
            <v>6-060</v>
          </cell>
          <cell r="B1452" t="str">
            <v>B3-</v>
          </cell>
          <cell r="C1452">
            <v>16</v>
          </cell>
          <cell r="D1452" t="str">
            <v>FS / PE / GENERAL / MTN / SUPPORT MTN JOB</v>
          </cell>
          <cell r="E1452" t="str">
            <v>ลูกปืน</v>
          </cell>
          <cell r="F1452" t="str">
            <v>BEARING</v>
          </cell>
          <cell r="G1452" t="str">
            <v>626 ZZ</v>
          </cell>
          <cell r="H1452">
            <v>60</v>
          </cell>
          <cell r="I1452">
            <v>10</v>
          </cell>
          <cell r="J1452">
            <v>3</v>
          </cell>
          <cell r="K1452" t="str">
            <v>PCS.</v>
          </cell>
          <cell r="L1452" t="str">
            <v>SKF</v>
          </cell>
          <cell r="M1452" t="str">
            <v>NAWAKARNCHAI SUPPLIES CO.,LTD.</v>
          </cell>
          <cell r="N1452" t="str">
            <v>-</v>
          </cell>
          <cell r="O1452" t="str">
            <v>NWKC</v>
          </cell>
        </row>
        <row r="1453">
          <cell r="A1453" t="str">
            <v>6-061</v>
          </cell>
          <cell r="B1453" t="str">
            <v>B3-</v>
          </cell>
          <cell r="C1453">
            <v>16</v>
          </cell>
          <cell r="D1453" t="str">
            <v>FS / PE / GENERAL / MTN / SUPPORT MTN JOB</v>
          </cell>
          <cell r="E1453" t="str">
            <v>ลูกปืน</v>
          </cell>
          <cell r="F1453" t="str">
            <v>BEARING</v>
          </cell>
          <cell r="G1453" t="str">
            <v>628 ZZ</v>
          </cell>
          <cell r="H1453">
            <v>45</v>
          </cell>
          <cell r="I1453">
            <v>10</v>
          </cell>
          <cell r="J1453">
            <v>3</v>
          </cell>
          <cell r="K1453" t="str">
            <v>PCS.</v>
          </cell>
          <cell r="L1453" t="str">
            <v>NMB</v>
          </cell>
          <cell r="M1453" t="str">
            <v>NAWAKARNCHAI SUPPLIES CO.,LTD.</v>
          </cell>
          <cell r="N1453" t="str">
            <v>-</v>
          </cell>
          <cell r="O1453" t="str">
            <v>NWKC</v>
          </cell>
        </row>
        <row r="1454">
          <cell r="A1454" t="str">
            <v>6-062</v>
          </cell>
          <cell r="B1454" t="str">
            <v>B3-</v>
          </cell>
          <cell r="C1454">
            <v>16</v>
          </cell>
          <cell r="D1454" t="str">
            <v>FS / PE / GENERAL / MTN / SUPPORT MTN JOB</v>
          </cell>
          <cell r="E1454" t="str">
            <v>ลูกปืน</v>
          </cell>
          <cell r="F1454" t="str">
            <v>BEARING</v>
          </cell>
          <cell r="G1454" t="str">
            <v>629 ZZ</v>
          </cell>
          <cell r="H1454">
            <v>85</v>
          </cell>
          <cell r="I1454">
            <v>10</v>
          </cell>
          <cell r="J1454">
            <v>3</v>
          </cell>
          <cell r="K1454" t="str">
            <v>PCS.</v>
          </cell>
          <cell r="L1454" t="str">
            <v>SKF</v>
          </cell>
          <cell r="M1454" t="str">
            <v>SRIRACHAMONGKOLCHAI CO.,LTD.</v>
          </cell>
          <cell r="N1454" t="str">
            <v>5 Days</v>
          </cell>
          <cell r="O1454" t="str">
            <v>SRMC</v>
          </cell>
        </row>
        <row r="1455">
          <cell r="A1455" t="str">
            <v>6-063</v>
          </cell>
          <cell r="B1455" t="str">
            <v>B3-</v>
          </cell>
          <cell r="C1455">
            <v>33</v>
          </cell>
          <cell r="D1455" t="str">
            <v>FS / PE / GENERAL / MTN / SUPPORT MTN JOB</v>
          </cell>
          <cell r="E1455" t="str">
            <v>ลูกปืน</v>
          </cell>
          <cell r="F1455" t="str">
            <v>BEARING</v>
          </cell>
          <cell r="G1455" t="str">
            <v>6300 2Z</v>
          </cell>
          <cell r="H1455" t="str">
            <v>-</v>
          </cell>
          <cell r="I1455">
            <v>10</v>
          </cell>
          <cell r="J1455">
            <v>3</v>
          </cell>
          <cell r="K1455" t="str">
            <v>PCS.</v>
          </cell>
          <cell r="L1455" t="str">
            <v>SKF</v>
          </cell>
          <cell r="M1455" t="str">
            <v>SRIRACHAMONGKOLCHAI CO.,LTD.</v>
          </cell>
          <cell r="N1455" t="str">
            <v>5 Days</v>
          </cell>
          <cell r="O1455" t="str">
            <v>SRMC</v>
          </cell>
        </row>
        <row r="1456">
          <cell r="A1456" t="str">
            <v>6-064</v>
          </cell>
          <cell r="B1456" t="str">
            <v>B3-</v>
          </cell>
          <cell r="C1456">
            <v>33</v>
          </cell>
          <cell r="D1456" t="str">
            <v>FS / PE / GENERAL / MTN / SUPPORT MTN JOB</v>
          </cell>
          <cell r="E1456" t="str">
            <v>ลูกปืน</v>
          </cell>
          <cell r="F1456" t="str">
            <v>BEARING</v>
          </cell>
          <cell r="G1456" t="str">
            <v>6301 2Z</v>
          </cell>
          <cell r="H1456">
            <v>84</v>
          </cell>
          <cell r="I1456">
            <v>10</v>
          </cell>
          <cell r="J1456">
            <v>3</v>
          </cell>
          <cell r="K1456" t="str">
            <v>PCS.</v>
          </cell>
          <cell r="L1456" t="str">
            <v>SKF</v>
          </cell>
          <cell r="M1456" t="str">
            <v>SRIRACHAMONGKOLCHAI CO.,LTD.</v>
          </cell>
          <cell r="N1456" t="str">
            <v>5 Days</v>
          </cell>
          <cell r="O1456" t="str">
            <v>SRMC</v>
          </cell>
        </row>
        <row r="1457">
          <cell r="A1457" t="str">
            <v>6-065</v>
          </cell>
          <cell r="B1457" t="str">
            <v>B3-</v>
          </cell>
          <cell r="C1457">
            <v>34</v>
          </cell>
          <cell r="D1457" t="str">
            <v>FS / PE / GENERAL / MTN / SUPPORT MTN JOB</v>
          </cell>
          <cell r="E1457" t="str">
            <v>ลูกปืน</v>
          </cell>
          <cell r="F1457" t="str">
            <v>BEARING</v>
          </cell>
          <cell r="G1457" t="str">
            <v>6302 ZZ</v>
          </cell>
          <cell r="H1457">
            <v>83</v>
          </cell>
          <cell r="I1457">
            <v>5</v>
          </cell>
          <cell r="J1457">
            <v>2</v>
          </cell>
          <cell r="K1457" t="str">
            <v>PCS.</v>
          </cell>
          <cell r="L1457" t="str">
            <v>SKF</v>
          </cell>
          <cell r="M1457" t="str">
            <v>P.Pattarakit limited partnership</v>
          </cell>
          <cell r="N1457" t="str">
            <v>5 Days</v>
          </cell>
          <cell r="O1457" t="str">
            <v>PPKL</v>
          </cell>
        </row>
        <row r="1458">
          <cell r="A1458" t="str">
            <v>6-066</v>
          </cell>
          <cell r="B1458" t="str">
            <v>B3-</v>
          </cell>
          <cell r="C1458">
            <v>34</v>
          </cell>
          <cell r="D1458" t="str">
            <v>FS / PE / GENERAL / MTN / SUPPORT MTN JOB</v>
          </cell>
          <cell r="E1458" t="str">
            <v>ลูกปืน</v>
          </cell>
          <cell r="F1458" t="str">
            <v>BEARING</v>
          </cell>
          <cell r="G1458" t="str">
            <v>6303 ZZ</v>
          </cell>
          <cell r="H1458" t="str">
            <v>-</v>
          </cell>
          <cell r="I1458">
            <v>5</v>
          </cell>
          <cell r="J1458">
            <v>2</v>
          </cell>
          <cell r="K1458" t="str">
            <v>PCS.</v>
          </cell>
          <cell r="L1458" t="str">
            <v>SKF</v>
          </cell>
          <cell r="M1458" t="str">
            <v>NAWAKARNCHAI SUPPLIES CO.,LTD.</v>
          </cell>
          <cell r="N1458" t="str">
            <v>5 Days</v>
          </cell>
          <cell r="O1458" t="str">
            <v>NWKC</v>
          </cell>
        </row>
        <row r="1459">
          <cell r="A1459" t="str">
            <v>6-067</v>
          </cell>
          <cell r="B1459" t="str">
            <v>B3-</v>
          </cell>
          <cell r="C1459">
            <v>35</v>
          </cell>
          <cell r="D1459" t="str">
            <v>FS / PE / GENERAL / MTN / SUPPORT MTN JOB</v>
          </cell>
          <cell r="E1459" t="str">
            <v>ลูกปืน</v>
          </cell>
          <cell r="F1459" t="str">
            <v>BEARING</v>
          </cell>
          <cell r="G1459" t="str">
            <v>6304 ZZ</v>
          </cell>
          <cell r="H1459">
            <v>115</v>
          </cell>
          <cell r="I1459">
            <v>10</v>
          </cell>
          <cell r="J1459">
            <v>3</v>
          </cell>
          <cell r="K1459" t="str">
            <v>PCS.</v>
          </cell>
          <cell r="L1459" t="str">
            <v>SKF</v>
          </cell>
          <cell r="M1459" t="str">
            <v>SANGIAMPORNPANICH</v>
          </cell>
          <cell r="N1459" t="str">
            <v>5 Days</v>
          </cell>
          <cell r="O1459" t="str">
            <v>SNGP</v>
          </cell>
        </row>
        <row r="1460">
          <cell r="A1460" t="str">
            <v>6-068</v>
          </cell>
          <cell r="B1460" t="str">
            <v>B3-</v>
          </cell>
          <cell r="C1460">
            <v>36</v>
          </cell>
          <cell r="D1460" t="str">
            <v>FS / PE / GENERAL / MTN / SUPPORT MTN JOB</v>
          </cell>
          <cell r="E1460" t="str">
            <v>ลูกปืน</v>
          </cell>
          <cell r="F1460" t="str">
            <v>BEARING</v>
          </cell>
          <cell r="G1460" t="str">
            <v>6305 ZZ</v>
          </cell>
          <cell r="H1460">
            <v>149</v>
          </cell>
          <cell r="I1460">
            <v>4</v>
          </cell>
          <cell r="J1460">
            <v>2</v>
          </cell>
          <cell r="K1460" t="str">
            <v>PCS.</v>
          </cell>
          <cell r="L1460" t="str">
            <v>SKF</v>
          </cell>
          <cell r="M1460" t="str">
            <v>NAWAKARNCHAI SUPPLIES CO.,LTD.</v>
          </cell>
          <cell r="N1460" t="str">
            <v>-</v>
          </cell>
          <cell r="O1460" t="str">
            <v>NWKC</v>
          </cell>
        </row>
        <row r="1461">
          <cell r="A1461" t="str">
            <v>6-069</v>
          </cell>
          <cell r="B1461" t="str">
            <v>B3-</v>
          </cell>
          <cell r="C1461" t="str">
            <v>หลังชุดลิ้นชัก</v>
          </cell>
          <cell r="D1461" t="str">
            <v>FS / PE / GENERAL / MTN / SUPPORT MTN JOB</v>
          </cell>
          <cell r="E1461" t="str">
            <v>ลูกปืน</v>
          </cell>
          <cell r="F1461" t="str">
            <v>BEARING</v>
          </cell>
          <cell r="G1461" t="str">
            <v>6306 ZZ</v>
          </cell>
          <cell r="H1461">
            <v>181</v>
          </cell>
          <cell r="I1461">
            <v>6</v>
          </cell>
          <cell r="J1461">
            <v>2</v>
          </cell>
          <cell r="K1461" t="str">
            <v>PCS.</v>
          </cell>
          <cell r="L1461" t="str">
            <v>SKF</v>
          </cell>
          <cell r="M1461" t="str">
            <v>SRIRACHAMONGKOLCHAI CO.,LTD.</v>
          </cell>
          <cell r="N1461" t="str">
            <v>5 Days</v>
          </cell>
          <cell r="O1461" t="str">
            <v>SRMC</v>
          </cell>
        </row>
        <row r="1462">
          <cell r="A1462" t="str">
            <v>6-070</v>
          </cell>
          <cell r="B1462" t="str">
            <v>B3-</v>
          </cell>
          <cell r="C1462" t="str">
            <v>หลังชุดลิ้นชัก</v>
          </cell>
          <cell r="D1462" t="str">
            <v>FS / PE / GENERAL / MTN / SUPPORT MTN JOB</v>
          </cell>
          <cell r="E1462" t="str">
            <v>ลูกปืน</v>
          </cell>
          <cell r="F1462" t="str">
            <v>BEARING</v>
          </cell>
          <cell r="G1462" t="str">
            <v>6307 ZZ</v>
          </cell>
          <cell r="H1462">
            <v>230</v>
          </cell>
          <cell r="I1462">
            <v>4</v>
          </cell>
          <cell r="J1462">
            <v>2</v>
          </cell>
          <cell r="K1462" t="str">
            <v>PCS.</v>
          </cell>
          <cell r="L1462" t="str">
            <v>SKF</v>
          </cell>
          <cell r="M1462" t="str">
            <v>NAWAKARNCHAI SUPPLIES CO.,LTD.</v>
          </cell>
          <cell r="N1462" t="str">
            <v>-</v>
          </cell>
          <cell r="O1462" t="str">
            <v>NWKC</v>
          </cell>
        </row>
        <row r="1463">
          <cell r="A1463" t="str">
            <v>6-071</v>
          </cell>
          <cell r="B1463" t="str">
            <v>B3-</v>
          </cell>
          <cell r="C1463" t="str">
            <v>หลังชุดลิ้นชัก</v>
          </cell>
          <cell r="D1463" t="str">
            <v>FS / PE / GENERAL / MTN / SUPPORT MTN JOB</v>
          </cell>
          <cell r="E1463" t="str">
            <v>ลูกปืน</v>
          </cell>
          <cell r="F1463" t="str">
            <v>BEARING</v>
          </cell>
          <cell r="G1463" t="str">
            <v>6308 ZZ</v>
          </cell>
          <cell r="H1463">
            <v>354</v>
          </cell>
          <cell r="I1463">
            <v>4</v>
          </cell>
          <cell r="J1463">
            <v>2</v>
          </cell>
          <cell r="K1463" t="str">
            <v>PCS.</v>
          </cell>
          <cell r="L1463" t="str">
            <v>SKF</v>
          </cell>
          <cell r="M1463" t="str">
            <v>NAWAKARNCHAI SUPPLIES CO.,LTD.</v>
          </cell>
          <cell r="N1463" t="str">
            <v>-</v>
          </cell>
          <cell r="O1463" t="str">
            <v>NWKC</v>
          </cell>
        </row>
        <row r="1464">
          <cell r="A1464" t="str">
            <v>6-072</v>
          </cell>
          <cell r="B1464" t="str">
            <v>B3-</v>
          </cell>
          <cell r="C1464" t="str">
            <v>หลังชุดลิ้นชัก</v>
          </cell>
          <cell r="D1464" t="str">
            <v>FS / PE / GENERAL / MTN / SUPPORT MTN JOB</v>
          </cell>
          <cell r="E1464" t="str">
            <v>ลูกปืน</v>
          </cell>
          <cell r="F1464" t="str">
            <v>BEARING</v>
          </cell>
          <cell r="G1464" t="str">
            <v>6309 2Z/C3</v>
          </cell>
          <cell r="H1464">
            <v>510</v>
          </cell>
          <cell r="I1464">
            <v>4</v>
          </cell>
          <cell r="J1464">
            <v>2</v>
          </cell>
          <cell r="K1464" t="str">
            <v>PCS.</v>
          </cell>
          <cell r="L1464" t="str">
            <v>SKF</v>
          </cell>
          <cell r="M1464" t="str">
            <v>NGUAN HAI SENG</v>
          </cell>
          <cell r="N1464" t="str">
            <v>5 Days</v>
          </cell>
          <cell r="O1464" t="str">
            <v>NGHS</v>
          </cell>
        </row>
        <row r="1465">
          <cell r="A1465" t="str">
            <v>6-073</v>
          </cell>
          <cell r="B1465" t="str">
            <v>B3-</v>
          </cell>
          <cell r="C1465" t="str">
            <v>หลังชุดลิ้นชัก</v>
          </cell>
          <cell r="D1465" t="str">
            <v>FS / PE / GENERAL / MTN / SUPPORT MTN JOB</v>
          </cell>
          <cell r="E1465" t="str">
            <v>ลูกปืน</v>
          </cell>
          <cell r="F1465" t="str">
            <v>BEARING</v>
          </cell>
          <cell r="G1465" t="str">
            <v>6310 ZZ</v>
          </cell>
          <cell r="H1465">
            <v>620</v>
          </cell>
          <cell r="I1465">
            <v>2</v>
          </cell>
          <cell r="J1465">
            <v>2</v>
          </cell>
          <cell r="K1465" t="str">
            <v>PCS.</v>
          </cell>
          <cell r="L1465" t="str">
            <v>SKF</v>
          </cell>
          <cell r="M1465" t="str">
            <v>NAWAKARNCHAI SUPPLIES CO.,LTD.</v>
          </cell>
          <cell r="N1465" t="str">
            <v>-</v>
          </cell>
          <cell r="O1465" t="str">
            <v>NWKC</v>
          </cell>
        </row>
        <row r="1466">
          <cell r="A1466" t="str">
            <v>6-074</v>
          </cell>
          <cell r="B1466" t="str">
            <v>B3-</v>
          </cell>
          <cell r="C1466">
            <v>17</v>
          </cell>
          <cell r="D1466" t="str">
            <v>FS / PE / GENERAL / MTN / SUPPORT MTN JOB</v>
          </cell>
          <cell r="E1466" t="str">
            <v>ลูกปืน</v>
          </cell>
          <cell r="F1466" t="str">
            <v>BEARING</v>
          </cell>
          <cell r="G1466" t="str">
            <v>686 ZZ</v>
          </cell>
          <cell r="H1466">
            <v>45</v>
          </cell>
          <cell r="I1466">
            <v>10</v>
          </cell>
          <cell r="J1466">
            <v>3</v>
          </cell>
          <cell r="K1466" t="str">
            <v>PCS.</v>
          </cell>
          <cell r="L1466" t="str">
            <v>NMB</v>
          </cell>
          <cell r="M1466" t="str">
            <v>NAWAKARNCHAI SUPPLIES CO.,LTD.</v>
          </cell>
          <cell r="N1466" t="str">
            <v>-</v>
          </cell>
          <cell r="O1466" t="str">
            <v>NWKC</v>
          </cell>
        </row>
        <row r="1467">
          <cell r="A1467" t="str">
            <v>6-075</v>
          </cell>
          <cell r="B1467" t="str">
            <v>B3-</v>
          </cell>
          <cell r="C1467">
            <v>37</v>
          </cell>
          <cell r="D1467" t="str">
            <v>FS / PE / GENERAL / MTN / SUPPORT MTN JOB</v>
          </cell>
          <cell r="E1467" t="str">
            <v>ลูกปืน</v>
          </cell>
          <cell r="F1467" t="str">
            <v>BEARING</v>
          </cell>
          <cell r="G1467" t="str">
            <v>6901 ZZ</v>
          </cell>
          <cell r="H1467">
            <v>140</v>
          </cell>
          <cell r="I1467">
            <v>2</v>
          </cell>
          <cell r="J1467">
            <v>0</v>
          </cell>
          <cell r="K1467" t="str">
            <v>PCS.</v>
          </cell>
          <cell r="L1467" t="str">
            <v>SKF</v>
          </cell>
          <cell r="M1467" t="str">
            <v>NAWAKARNCHAI SUPPLIES CO.,LTD.</v>
          </cell>
          <cell r="N1467" t="str">
            <v>-</v>
          </cell>
          <cell r="O1467" t="str">
            <v>NWKC</v>
          </cell>
        </row>
        <row r="1468">
          <cell r="A1468" t="str">
            <v>6-076</v>
          </cell>
          <cell r="B1468" t="str">
            <v>B3-</v>
          </cell>
          <cell r="C1468">
            <v>37</v>
          </cell>
          <cell r="D1468" t="str">
            <v>FS / PE / GENERAL / MTN / SUPPORT MTN JOB</v>
          </cell>
          <cell r="E1468" t="str">
            <v>ลูกปืน</v>
          </cell>
          <cell r="F1468" t="str">
            <v>BEARING</v>
          </cell>
          <cell r="G1468" t="str">
            <v>6904 ZZ</v>
          </cell>
          <cell r="H1468">
            <v>195</v>
          </cell>
          <cell r="I1468">
            <v>2</v>
          </cell>
          <cell r="J1468">
            <v>1</v>
          </cell>
          <cell r="K1468" t="str">
            <v>PCS.</v>
          </cell>
          <cell r="L1468" t="str">
            <v>NSK</v>
          </cell>
          <cell r="M1468" t="str">
            <v>NAWAKARNCHAI SUPPLIES CO.,LTD.</v>
          </cell>
          <cell r="N1468" t="str">
            <v>5 Days</v>
          </cell>
          <cell r="O1468" t="str">
            <v>NWKC</v>
          </cell>
        </row>
        <row r="1469">
          <cell r="A1469" t="str">
            <v>6-077</v>
          </cell>
          <cell r="B1469" t="str">
            <v>B3-</v>
          </cell>
          <cell r="C1469">
            <v>38</v>
          </cell>
          <cell r="D1469" t="str">
            <v>FS / PE / GENERAL / MTN / SUPPORT MTN JOB</v>
          </cell>
          <cell r="E1469" t="str">
            <v>ลูกปืน</v>
          </cell>
          <cell r="F1469" t="str">
            <v>BEARING</v>
          </cell>
          <cell r="G1469" t="str">
            <v>7005ATYDBC8P5</v>
          </cell>
          <cell r="H1469">
            <v>1770</v>
          </cell>
          <cell r="I1469">
            <v>10</v>
          </cell>
          <cell r="J1469">
            <v>3</v>
          </cell>
          <cell r="K1469" t="str">
            <v>PCS.</v>
          </cell>
          <cell r="L1469" t="str">
            <v>NSK</v>
          </cell>
          <cell r="M1469" t="str">
            <v>PRECISION TOOLS SERVICE</v>
          </cell>
          <cell r="N1469" t="str">
            <v>30 DAYS</v>
          </cell>
          <cell r="O1469" t="str">
            <v>PTST</v>
          </cell>
        </row>
        <row r="1470">
          <cell r="A1470" t="str">
            <v>6-078</v>
          </cell>
          <cell r="B1470" t="str">
            <v>B3-</v>
          </cell>
          <cell r="C1470" t="str">
            <v>หลังชุดลิ้นชัก</v>
          </cell>
          <cell r="D1470" t="str">
            <v>FS / PE / GENERAL / MTN / SUPPORT MTN JOB</v>
          </cell>
          <cell r="E1470" t="str">
            <v>ลูกปืน</v>
          </cell>
          <cell r="F1470" t="str">
            <v>BEARING</v>
          </cell>
          <cell r="G1470" t="str">
            <v>7010ATYDBC8P5</v>
          </cell>
          <cell r="H1470">
            <v>4485</v>
          </cell>
          <cell r="I1470">
            <v>4</v>
          </cell>
          <cell r="J1470">
            <v>2</v>
          </cell>
          <cell r="K1470" t="str">
            <v>PCS.</v>
          </cell>
          <cell r="L1470" t="str">
            <v>NSK</v>
          </cell>
          <cell r="M1470" t="str">
            <v>PRECISION TOOLS SERVICE</v>
          </cell>
          <cell r="N1470" t="str">
            <v>25 Days</v>
          </cell>
          <cell r="O1470" t="str">
            <v>PTST</v>
          </cell>
        </row>
        <row r="1471">
          <cell r="A1471" t="str">
            <v>6-079</v>
          </cell>
          <cell r="B1471" t="str">
            <v>B3-</v>
          </cell>
          <cell r="C1471" t="str">
            <v>หลังชุดลิ้นชัก</v>
          </cell>
          <cell r="D1471" t="str">
            <v>FS / PE / GENERAL / MTN / SUPPORT MTN JOB</v>
          </cell>
          <cell r="E1471" t="str">
            <v>ลูกปืน</v>
          </cell>
          <cell r="F1471" t="str">
            <v>BEARING</v>
          </cell>
          <cell r="G1471" t="str">
            <v>80BNC10TYDBBLP4</v>
          </cell>
          <cell r="H1471" t="str">
            <v>-</v>
          </cell>
          <cell r="I1471">
            <v>2</v>
          </cell>
          <cell r="J1471">
            <v>1</v>
          </cell>
          <cell r="K1471" t="str">
            <v>PCS.</v>
          </cell>
          <cell r="L1471" t="str">
            <v>-</v>
          </cell>
          <cell r="M1471" t="e">
            <v>#N/A</v>
          </cell>
          <cell r="N1471" t="str">
            <v>-</v>
          </cell>
          <cell r="O1471" t="str">
            <v>-</v>
          </cell>
        </row>
        <row r="1472">
          <cell r="A1472" t="str">
            <v>6-080</v>
          </cell>
          <cell r="B1472" t="str">
            <v>B3-</v>
          </cell>
          <cell r="C1472" t="str">
            <v>หลังชุดลิ้นชัก</v>
          </cell>
          <cell r="D1472" t="str">
            <v>FS / PE / GENERAL / MTN / SUPPORT MTN JOB</v>
          </cell>
          <cell r="E1472" t="str">
            <v>ลูกปืน</v>
          </cell>
          <cell r="F1472" t="str">
            <v>BEARING</v>
          </cell>
          <cell r="G1472" t="str">
            <v>CF8VBR</v>
          </cell>
          <cell r="H1472" t="str">
            <v>-</v>
          </cell>
          <cell r="I1472">
            <v>2</v>
          </cell>
          <cell r="J1472">
            <v>1</v>
          </cell>
          <cell r="K1472" t="str">
            <v>PCS.</v>
          </cell>
          <cell r="L1472" t="str">
            <v>-</v>
          </cell>
          <cell r="M1472" t="e">
            <v>#N/A</v>
          </cell>
          <cell r="N1472" t="str">
            <v>-</v>
          </cell>
          <cell r="O1472" t="str">
            <v>-</v>
          </cell>
        </row>
        <row r="1473">
          <cell r="A1473" t="str">
            <v>6-081</v>
          </cell>
          <cell r="B1473" t="str">
            <v>B3-</v>
          </cell>
          <cell r="C1473" t="str">
            <v>หลังชุดลิ้นชัก</v>
          </cell>
          <cell r="D1473" t="str">
            <v>FS / PE / GENERAL / MTN / SUPPORT MTN JOB</v>
          </cell>
          <cell r="E1473" t="str">
            <v>ลูกปืน</v>
          </cell>
          <cell r="F1473" t="str">
            <v>BEARING</v>
          </cell>
          <cell r="G1473" t="str">
            <v>CF12VBR</v>
          </cell>
          <cell r="H1473" t="str">
            <v>-</v>
          </cell>
          <cell r="I1473">
            <v>2</v>
          </cell>
          <cell r="J1473">
            <v>1</v>
          </cell>
          <cell r="K1473" t="str">
            <v>PCS.</v>
          </cell>
          <cell r="L1473" t="str">
            <v>-</v>
          </cell>
          <cell r="M1473" t="e">
            <v>#N/A</v>
          </cell>
          <cell r="N1473" t="str">
            <v>-</v>
          </cell>
          <cell r="O1473" t="str">
            <v>-</v>
          </cell>
        </row>
        <row r="1474">
          <cell r="A1474" t="str">
            <v>6-082</v>
          </cell>
          <cell r="B1474" t="str">
            <v>B3-</v>
          </cell>
          <cell r="C1474" t="str">
            <v>หลังชุดลิ้นชัก</v>
          </cell>
          <cell r="D1474" t="str">
            <v>FS / PE / GENERAL / MTN / SUPPORT MTN JOB</v>
          </cell>
          <cell r="E1474" t="str">
            <v>ลูกปืน</v>
          </cell>
          <cell r="F1474" t="str">
            <v>BEARING</v>
          </cell>
          <cell r="G1474" t="str">
            <v>CF16VBR</v>
          </cell>
          <cell r="H1474">
            <v>380</v>
          </cell>
          <cell r="I1474">
            <v>4</v>
          </cell>
          <cell r="J1474">
            <v>2</v>
          </cell>
          <cell r="K1474" t="str">
            <v>PCS.</v>
          </cell>
          <cell r="L1474" t="str">
            <v>IKO</v>
          </cell>
          <cell r="M1474" t="str">
            <v>NAWAKARNCHAI SUPPLIES CO.,LTD.</v>
          </cell>
          <cell r="N1474" t="str">
            <v>5 Days</v>
          </cell>
          <cell r="O1474" t="str">
            <v>NWKC</v>
          </cell>
        </row>
        <row r="1475">
          <cell r="A1475" t="str">
            <v>6-083</v>
          </cell>
          <cell r="B1475" t="str">
            <v>B3-</v>
          </cell>
          <cell r="C1475" t="str">
            <v>หลังชุดลิ้นชัก</v>
          </cell>
          <cell r="D1475" t="str">
            <v>FS / PE / GENERAL / MTN / SUPPORT MTN JOB</v>
          </cell>
          <cell r="E1475" t="str">
            <v>ลูกปืน</v>
          </cell>
          <cell r="F1475" t="str">
            <v>BEARING</v>
          </cell>
          <cell r="G1475" t="str">
            <v>HSR25B1SS(GK)</v>
          </cell>
          <cell r="H1475">
            <v>4670</v>
          </cell>
          <cell r="I1475">
            <v>2</v>
          </cell>
          <cell r="J1475">
            <v>0</v>
          </cell>
          <cell r="K1475" t="str">
            <v>PCS.</v>
          </cell>
          <cell r="L1475" t="str">
            <v>THK</v>
          </cell>
          <cell r="M1475" t="e">
            <v>#N/A</v>
          </cell>
          <cell r="N1475" t="str">
            <v>-</v>
          </cell>
          <cell r="O1475" t="str">
            <v>PTC.COMPONENT</v>
          </cell>
        </row>
        <row r="1476">
          <cell r="A1476" t="str">
            <v>6-084</v>
          </cell>
          <cell r="B1476" t="str">
            <v>B3-</v>
          </cell>
          <cell r="C1476" t="str">
            <v>หลังชุดลิ้นชัก</v>
          </cell>
          <cell r="D1476" t="str">
            <v>FS / PE / GENERAL / MTN / SUPPORT MTN JOB</v>
          </cell>
          <cell r="E1476" t="str">
            <v>ลูกปืน</v>
          </cell>
          <cell r="F1476" t="str">
            <v>BEARING</v>
          </cell>
          <cell r="G1476" t="str">
            <v>KR22XLL</v>
          </cell>
          <cell r="H1476">
            <v>300</v>
          </cell>
          <cell r="I1476">
            <v>4</v>
          </cell>
          <cell r="J1476">
            <v>2</v>
          </cell>
          <cell r="K1476" t="str">
            <v>PCS.</v>
          </cell>
          <cell r="L1476" t="str">
            <v>NTN</v>
          </cell>
          <cell r="M1476" t="str">
            <v>SANGIAMPORNPANICH</v>
          </cell>
          <cell r="N1476" t="str">
            <v>10 DAYS</v>
          </cell>
          <cell r="O1476" t="str">
            <v>SNGP</v>
          </cell>
        </row>
        <row r="1477">
          <cell r="A1477" t="str">
            <v>6-085</v>
          </cell>
          <cell r="B1477" t="str">
            <v>B3-</v>
          </cell>
          <cell r="C1477" t="str">
            <v>หลังชุดลิ้นชัก</v>
          </cell>
          <cell r="D1477" t="str">
            <v>FS / PE / GENERAL / MTN / SUPPORT MTN JOB</v>
          </cell>
          <cell r="E1477" t="str">
            <v>ลูกปืน</v>
          </cell>
          <cell r="F1477" t="str">
            <v>BEARING</v>
          </cell>
          <cell r="G1477" t="str">
            <v>NART10UUR</v>
          </cell>
          <cell r="H1477">
            <v>500</v>
          </cell>
          <cell r="I1477">
            <v>4</v>
          </cell>
          <cell r="J1477">
            <v>2</v>
          </cell>
          <cell r="K1477" t="str">
            <v>PCS.</v>
          </cell>
          <cell r="L1477" t="str">
            <v>THK</v>
          </cell>
          <cell r="M1477" t="str">
            <v>N.H.K SUPPLY LTD.,PART.</v>
          </cell>
          <cell r="N1477" t="str">
            <v>10 DAYS</v>
          </cell>
          <cell r="O1477" t="str">
            <v>NHKS</v>
          </cell>
        </row>
        <row r="1478">
          <cell r="A1478" t="str">
            <v>6-086</v>
          </cell>
          <cell r="B1478" t="str">
            <v>B3-</v>
          </cell>
          <cell r="C1478" t="str">
            <v>หลังชุดลิ้นชัก</v>
          </cell>
          <cell r="D1478" t="str">
            <v>FS / PE / GENERAL / MTN / SUPPORT MTN JOB</v>
          </cell>
          <cell r="E1478" t="str">
            <v>ลูกปืน (ตุ๊กตา)</v>
          </cell>
          <cell r="F1478" t="str">
            <v>BEARING</v>
          </cell>
          <cell r="G1478" t="str">
            <v>SYJ30TF</v>
          </cell>
          <cell r="H1478" t="str">
            <v>-</v>
          </cell>
          <cell r="I1478">
            <v>0</v>
          </cell>
          <cell r="J1478">
            <v>0</v>
          </cell>
          <cell r="K1478" t="str">
            <v>PCS.</v>
          </cell>
          <cell r="L1478" t="str">
            <v>-</v>
          </cell>
          <cell r="M1478" t="e">
            <v>#N/A</v>
          </cell>
          <cell r="N1478" t="str">
            <v>-</v>
          </cell>
          <cell r="O1478" t="str">
            <v>-</v>
          </cell>
        </row>
        <row r="1479">
          <cell r="A1479" t="str">
            <v>6-087</v>
          </cell>
          <cell r="B1479" t="str">
            <v>B3-</v>
          </cell>
          <cell r="C1479" t="str">
            <v>หลังชุดลิ้นชัก</v>
          </cell>
          <cell r="D1479" t="str">
            <v>FS / PE / GENERAL / MTN / SUPPORT MTN JOB</v>
          </cell>
          <cell r="E1479" t="str">
            <v>ลูกปืน (ตุ๊กตา)</v>
          </cell>
          <cell r="F1479" t="str">
            <v>BEARING</v>
          </cell>
          <cell r="G1479" t="str">
            <v>UCF208-D1</v>
          </cell>
          <cell r="H1479">
            <v>950</v>
          </cell>
          <cell r="I1479">
            <v>2</v>
          </cell>
          <cell r="J1479">
            <v>0</v>
          </cell>
          <cell r="K1479" t="str">
            <v>PCS.</v>
          </cell>
          <cell r="L1479" t="str">
            <v>-</v>
          </cell>
          <cell r="M1479" t="str">
            <v>SRIRACHAMONGKOLCHAI CO.,LTD.</v>
          </cell>
          <cell r="N1479" t="str">
            <v>-</v>
          </cell>
          <cell r="O1479" t="str">
            <v>SRMC</v>
          </cell>
        </row>
        <row r="1480">
          <cell r="A1480" t="str">
            <v>6-088</v>
          </cell>
          <cell r="B1480" t="str">
            <v>B3-</v>
          </cell>
          <cell r="C1480" t="str">
            <v>หลังชุดลิ้นชัก</v>
          </cell>
          <cell r="D1480" t="str">
            <v>FS / PE / GENERAL / MTN / SUPPORT MTN JOB</v>
          </cell>
          <cell r="E1480" t="str">
            <v>ลูกปืน  (ของเก่า)</v>
          </cell>
          <cell r="F1480" t="str">
            <v>BEARING</v>
          </cell>
          <cell r="G1480" t="str">
            <v>UCS08+UC208</v>
          </cell>
          <cell r="H1480" t="str">
            <v>-</v>
          </cell>
          <cell r="I1480">
            <v>2</v>
          </cell>
          <cell r="J1480">
            <v>1</v>
          </cell>
          <cell r="K1480" t="str">
            <v>PCS.</v>
          </cell>
          <cell r="L1480" t="str">
            <v>-</v>
          </cell>
          <cell r="M1480" t="e">
            <v>#N/A</v>
          </cell>
          <cell r="N1480" t="str">
            <v>-</v>
          </cell>
          <cell r="O1480" t="str">
            <v>-</v>
          </cell>
        </row>
        <row r="1481">
          <cell r="A1481" t="str">
            <v>7-003</v>
          </cell>
          <cell r="B1481" t="str">
            <v>B6-</v>
          </cell>
          <cell r="C1481">
            <v>1</v>
          </cell>
          <cell r="D1481" t="str">
            <v>FS / PE / GENERAL / MTN / SUPPORT MTN JOB</v>
          </cell>
          <cell r="E1481" t="str">
            <v>สายพาน</v>
          </cell>
          <cell r="F1481" t="str">
            <v>BELT</v>
          </cell>
          <cell r="G1481" t="str">
            <v>12.5 x 750</v>
          </cell>
          <cell r="H1481" t="str">
            <v>-</v>
          </cell>
          <cell r="I1481">
            <v>4</v>
          </cell>
          <cell r="J1481">
            <v>2</v>
          </cell>
          <cell r="K1481" t="str">
            <v>LINE</v>
          </cell>
          <cell r="L1481" t="str">
            <v>CONTITECH</v>
          </cell>
          <cell r="M1481" t="e">
            <v>#N/A</v>
          </cell>
          <cell r="N1481" t="str">
            <v>-</v>
          </cell>
          <cell r="O1481" t="str">
            <v>-</v>
          </cell>
        </row>
        <row r="1482">
          <cell r="A1482" t="str">
            <v>7-004</v>
          </cell>
          <cell r="B1482" t="str">
            <v>B6-</v>
          </cell>
          <cell r="C1482">
            <v>1</v>
          </cell>
          <cell r="D1482" t="str">
            <v>FS / PE / GENERAL / MTN / SUPPORT MTN JOB</v>
          </cell>
          <cell r="E1482" t="str">
            <v>สายพาน</v>
          </cell>
          <cell r="F1482" t="str">
            <v>BELT</v>
          </cell>
          <cell r="G1482" t="str">
            <v>12.5 x 800</v>
          </cell>
          <cell r="H1482">
            <v>128</v>
          </cell>
          <cell r="I1482">
            <v>4</v>
          </cell>
          <cell r="J1482">
            <v>2</v>
          </cell>
          <cell r="K1482" t="str">
            <v>LINE</v>
          </cell>
          <cell r="L1482" t="str">
            <v>CONTITECH</v>
          </cell>
          <cell r="M1482" t="str">
            <v>WISE MECH 82</v>
          </cell>
          <cell r="N1482" t="str">
            <v>-</v>
          </cell>
          <cell r="O1482" t="str">
            <v>WM82</v>
          </cell>
        </row>
        <row r="1483">
          <cell r="A1483" t="str">
            <v>7-005</v>
          </cell>
          <cell r="B1483" t="str">
            <v>B6-</v>
          </cell>
          <cell r="C1483">
            <v>1</v>
          </cell>
          <cell r="D1483" t="str">
            <v>FS / PE / GENERAL / MTN / SUPPORT MTN JOB</v>
          </cell>
          <cell r="E1483" t="str">
            <v>สายพาน</v>
          </cell>
          <cell r="F1483" t="str">
            <v>BELT "CONTITECH"</v>
          </cell>
          <cell r="G1483" t="str">
            <v>12.5 x 950</v>
          </cell>
          <cell r="H1483">
            <v>195</v>
          </cell>
          <cell r="I1483">
            <v>2</v>
          </cell>
          <cell r="J1483">
            <v>1</v>
          </cell>
          <cell r="K1483" t="str">
            <v>LINE</v>
          </cell>
          <cell r="L1483" t="str">
            <v>CONTITECH</v>
          </cell>
          <cell r="M1483" t="str">
            <v>NAWAKARNCHAI SUPPLIES CO.,LTD.</v>
          </cell>
          <cell r="N1483" t="str">
            <v>5 days</v>
          </cell>
          <cell r="O1483" t="str">
            <v>NWKC</v>
          </cell>
        </row>
        <row r="1484">
          <cell r="A1484" t="str">
            <v>7-001</v>
          </cell>
          <cell r="B1484" t="str">
            <v>B6-</v>
          </cell>
          <cell r="C1484">
            <v>1</v>
          </cell>
          <cell r="D1484" t="str">
            <v>FS / PE / GENERAL / MTN / SUPPORT MTN JOB</v>
          </cell>
          <cell r="E1484" t="str">
            <v>สายพาน</v>
          </cell>
          <cell r="F1484" t="str">
            <v>BELT</v>
          </cell>
          <cell r="G1484" t="str">
            <v>9.5 x 825</v>
          </cell>
          <cell r="H1484">
            <v>156</v>
          </cell>
          <cell r="I1484">
            <v>4</v>
          </cell>
          <cell r="J1484">
            <v>2</v>
          </cell>
          <cell r="K1484" t="str">
            <v>LINE</v>
          </cell>
          <cell r="L1484" t="str">
            <v>-</v>
          </cell>
          <cell r="M1484" t="str">
            <v>SRIRACHAMONGKOLCHAI CO.,LTD.</v>
          </cell>
          <cell r="N1484" t="str">
            <v>-</v>
          </cell>
          <cell r="O1484" t="str">
            <v>SRMC</v>
          </cell>
        </row>
        <row r="1485">
          <cell r="A1485" t="str">
            <v>7-002</v>
          </cell>
          <cell r="B1485" t="str">
            <v>B6-</v>
          </cell>
          <cell r="C1485">
            <v>1</v>
          </cell>
          <cell r="D1485" t="str">
            <v>FS / PE / GENERAL / MTN / SUPPORT MTN JOB</v>
          </cell>
          <cell r="E1485" t="str">
            <v>สายพาน</v>
          </cell>
          <cell r="F1485" t="str">
            <v>BELT</v>
          </cell>
          <cell r="G1485" t="str">
            <v>12.5 x 725</v>
          </cell>
          <cell r="H1485" t="str">
            <v>-</v>
          </cell>
          <cell r="I1485">
            <v>4</v>
          </cell>
          <cell r="J1485">
            <v>2</v>
          </cell>
          <cell r="K1485" t="str">
            <v>LINE</v>
          </cell>
          <cell r="L1485" t="str">
            <v>CONTITECH</v>
          </cell>
          <cell r="M1485" t="e">
            <v>#N/A</v>
          </cell>
          <cell r="N1485" t="str">
            <v>-</v>
          </cell>
          <cell r="O1485" t="str">
            <v>-</v>
          </cell>
        </row>
        <row r="1486">
          <cell r="A1486" t="str">
            <v>7-003</v>
          </cell>
          <cell r="B1486" t="str">
            <v>B6-</v>
          </cell>
          <cell r="C1486">
            <v>1</v>
          </cell>
          <cell r="D1486" t="str">
            <v>FS / PE / GENERAL / MTN / SUPPORT MTN JOB</v>
          </cell>
          <cell r="E1486" t="str">
            <v>สายพาน</v>
          </cell>
          <cell r="F1486" t="str">
            <v>BELT</v>
          </cell>
          <cell r="G1486" t="str">
            <v>12.5 x 750</v>
          </cell>
          <cell r="H1486" t="str">
            <v>-</v>
          </cell>
          <cell r="I1486">
            <v>4</v>
          </cell>
          <cell r="J1486">
            <v>2</v>
          </cell>
          <cell r="K1486" t="str">
            <v>LINE</v>
          </cell>
          <cell r="L1486" t="str">
            <v>CONTITECH</v>
          </cell>
          <cell r="M1486" t="e">
            <v>#N/A</v>
          </cell>
          <cell r="N1486" t="str">
            <v>-</v>
          </cell>
          <cell r="O1486" t="str">
            <v>-</v>
          </cell>
        </row>
        <row r="1487">
          <cell r="A1487" t="str">
            <v>7-004</v>
          </cell>
          <cell r="B1487" t="str">
            <v>B6-</v>
          </cell>
          <cell r="C1487">
            <v>1</v>
          </cell>
          <cell r="D1487" t="str">
            <v>FS / PE / GENERAL / MTN / SUPPORT MTN JOB</v>
          </cell>
          <cell r="E1487" t="str">
            <v>สายพาน</v>
          </cell>
          <cell r="F1487" t="str">
            <v>BELT</v>
          </cell>
          <cell r="G1487" t="str">
            <v>12.5 x 800</v>
          </cell>
          <cell r="H1487">
            <v>128</v>
          </cell>
          <cell r="I1487">
            <v>4</v>
          </cell>
          <cell r="J1487">
            <v>2</v>
          </cell>
          <cell r="K1487" t="str">
            <v>LINE</v>
          </cell>
          <cell r="L1487" t="str">
            <v>CONTITECH</v>
          </cell>
          <cell r="M1487" t="str">
            <v>WISE MECH 82</v>
          </cell>
          <cell r="N1487" t="str">
            <v>-</v>
          </cell>
          <cell r="O1487" t="str">
            <v>WM82</v>
          </cell>
        </row>
        <row r="1488">
          <cell r="A1488" t="str">
            <v>7-005</v>
          </cell>
          <cell r="B1488" t="str">
            <v>B6-</v>
          </cell>
          <cell r="C1488">
            <v>1</v>
          </cell>
          <cell r="D1488" t="str">
            <v>FS / PE / GENERAL / MTN / SUPPORT MTN JOB</v>
          </cell>
          <cell r="E1488" t="str">
            <v>สายพาน</v>
          </cell>
          <cell r="F1488" t="str">
            <v>BELT "CONTITECH"</v>
          </cell>
          <cell r="G1488" t="str">
            <v>12.5 x 950</v>
          </cell>
          <cell r="H1488">
            <v>195</v>
          </cell>
          <cell r="I1488">
            <v>2</v>
          </cell>
          <cell r="J1488">
            <v>1</v>
          </cell>
          <cell r="K1488" t="str">
            <v>LINE</v>
          </cell>
          <cell r="L1488" t="str">
            <v>CONTITECH</v>
          </cell>
          <cell r="M1488" t="str">
            <v>NAWAKARNCHAI SUPPLIES CO.,LTD.</v>
          </cell>
          <cell r="N1488" t="str">
            <v>5 days</v>
          </cell>
          <cell r="O1488" t="str">
            <v>NWKC</v>
          </cell>
        </row>
        <row r="1489">
          <cell r="A1489" t="str">
            <v>7-006</v>
          </cell>
          <cell r="B1489" t="str">
            <v>Front-</v>
          </cell>
          <cell r="C1489" t="str">
            <v>Rack B</v>
          </cell>
          <cell r="D1489" t="str">
            <v>FS / PE / GENERAL / MTN / SUPPORT MTN JOB</v>
          </cell>
          <cell r="E1489" t="str">
            <v>สายพาน</v>
          </cell>
          <cell r="F1489" t="str">
            <v>BELT</v>
          </cell>
          <cell r="G1489" t="str">
            <v>12.5 x 1050</v>
          </cell>
          <cell r="H1489">
            <v>176</v>
          </cell>
          <cell r="I1489">
            <v>2</v>
          </cell>
          <cell r="J1489">
            <v>1</v>
          </cell>
          <cell r="K1489" t="str">
            <v>LINE</v>
          </cell>
          <cell r="L1489" t="str">
            <v>CONTITECH</v>
          </cell>
          <cell r="M1489" t="str">
            <v>WISE MECH 82</v>
          </cell>
          <cell r="N1489" t="str">
            <v>5 days</v>
          </cell>
          <cell r="O1489" t="str">
            <v>WM82</v>
          </cell>
        </row>
        <row r="1490">
          <cell r="A1490" t="str">
            <v>7-007</v>
          </cell>
          <cell r="B1490" t="str">
            <v>Front-</v>
          </cell>
          <cell r="C1490" t="str">
            <v>Rack B</v>
          </cell>
          <cell r="D1490" t="str">
            <v>FS / PE / GENERAL / MTN / (TEST BENCH)</v>
          </cell>
          <cell r="E1490" t="str">
            <v>สายพาน</v>
          </cell>
          <cell r="F1490" t="str">
            <v>BELT</v>
          </cell>
          <cell r="G1490" t="str">
            <v>PU-200MXL025(6.4mm.)</v>
          </cell>
          <cell r="H1490">
            <v>294</v>
          </cell>
          <cell r="I1490">
            <v>3</v>
          </cell>
          <cell r="J1490">
            <v>1</v>
          </cell>
          <cell r="K1490" t="str">
            <v>LINE</v>
          </cell>
          <cell r="L1490" t="str">
            <v>-</v>
          </cell>
          <cell r="M1490" t="str">
            <v>WISE MECH 82</v>
          </cell>
          <cell r="N1490" t="str">
            <v>5 days</v>
          </cell>
          <cell r="O1490" t="str">
            <v>WM82</v>
          </cell>
        </row>
        <row r="1491">
          <cell r="A1491" t="str">
            <v>7-008</v>
          </cell>
          <cell r="B1491" t="str">
            <v>Front-</v>
          </cell>
          <cell r="C1491" t="str">
            <v>Rack B</v>
          </cell>
          <cell r="D1491" t="str">
            <v>FS / PE / GENERAL / MTN / (J-02,03,11,12,13)</v>
          </cell>
          <cell r="E1491" t="str">
            <v>สายพาน</v>
          </cell>
          <cell r="F1491" t="str">
            <v>BELT</v>
          </cell>
          <cell r="G1491" t="str">
            <v>230 x L025</v>
          </cell>
          <cell r="H1491">
            <v>100</v>
          </cell>
          <cell r="I1491">
            <v>4</v>
          </cell>
          <cell r="J1491">
            <v>2</v>
          </cell>
          <cell r="K1491" t="str">
            <v>LINE</v>
          </cell>
          <cell r="L1491" t="str">
            <v>-</v>
          </cell>
          <cell r="M1491" t="str">
            <v>WISE MECH 82</v>
          </cell>
          <cell r="N1491" t="str">
            <v>-</v>
          </cell>
          <cell r="O1491" t="str">
            <v>WM82</v>
          </cell>
        </row>
        <row r="1492">
          <cell r="A1492" t="str">
            <v>7-009</v>
          </cell>
          <cell r="B1492" t="str">
            <v>Front-</v>
          </cell>
          <cell r="C1492" t="str">
            <v>Rack B</v>
          </cell>
          <cell r="D1492" t="str">
            <v>FS / PE / GENERAL / MTN / (J-02,03,11,12,13)</v>
          </cell>
          <cell r="E1492" t="str">
            <v>สายพาน</v>
          </cell>
          <cell r="F1492" t="str">
            <v>BELT</v>
          </cell>
          <cell r="G1492" t="str">
            <v>PU230 x L037</v>
          </cell>
          <cell r="H1492">
            <v>116</v>
          </cell>
          <cell r="I1492">
            <v>4</v>
          </cell>
          <cell r="J1492">
            <v>2</v>
          </cell>
          <cell r="K1492" t="str">
            <v>LINE</v>
          </cell>
          <cell r="L1492" t="str">
            <v>DUNLOP</v>
          </cell>
          <cell r="M1492" t="str">
            <v>WISE MECH 82</v>
          </cell>
          <cell r="N1492" t="str">
            <v>5 days</v>
          </cell>
          <cell r="O1492" t="str">
            <v>WM82</v>
          </cell>
        </row>
        <row r="1493">
          <cell r="A1493" t="str">
            <v>7-010</v>
          </cell>
          <cell r="B1493" t="str">
            <v>Front-</v>
          </cell>
          <cell r="C1493" t="str">
            <v>Rack B</v>
          </cell>
          <cell r="D1493" t="str">
            <v>FS / PE / GENERAL / MTN / (J-02,03,11,12,13)</v>
          </cell>
          <cell r="E1493" t="str">
            <v>สายพาน</v>
          </cell>
          <cell r="F1493" t="str">
            <v>BELT</v>
          </cell>
          <cell r="G1493" t="str">
            <v>230XL037U</v>
          </cell>
          <cell r="H1493">
            <v>330</v>
          </cell>
          <cell r="I1493">
            <v>6</v>
          </cell>
          <cell r="J1493">
            <v>3</v>
          </cell>
          <cell r="K1493" t="str">
            <v>LINE</v>
          </cell>
          <cell r="L1493" t="str">
            <v>MITSUBOSHI</v>
          </cell>
          <cell r="M1493" t="str">
            <v>PRECISION TOOLS SERVICE</v>
          </cell>
          <cell r="N1493" t="str">
            <v>14 DAYS</v>
          </cell>
          <cell r="O1493" t="str">
            <v>PTST</v>
          </cell>
        </row>
        <row r="1494">
          <cell r="A1494" t="str">
            <v>7-011</v>
          </cell>
          <cell r="B1494" t="str">
            <v>Front-</v>
          </cell>
          <cell r="C1494" t="str">
            <v>Rack B</v>
          </cell>
          <cell r="D1494" t="str">
            <v>FS / PE / GENERAL / MTN / (FIRING TEST)</v>
          </cell>
          <cell r="E1494" t="str">
            <v>สายพาน</v>
          </cell>
          <cell r="F1494" t="str">
            <v>BELT</v>
          </cell>
          <cell r="G1494" t="str">
            <v>370H125</v>
          </cell>
          <cell r="H1494">
            <v>568</v>
          </cell>
          <cell r="I1494">
            <v>2</v>
          </cell>
          <cell r="J1494">
            <v>1</v>
          </cell>
          <cell r="K1494" t="str">
            <v>LINE</v>
          </cell>
          <cell r="L1494" t="str">
            <v>CANDO</v>
          </cell>
          <cell r="M1494" t="str">
            <v>WISE MECH 82</v>
          </cell>
          <cell r="N1494" t="str">
            <v>5 days</v>
          </cell>
          <cell r="O1494" t="str">
            <v>WM82</v>
          </cell>
        </row>
        <row r="1495">
          <cell r="A1495" t="str">
            <v>7-012</v>
          </cell>
          <cell r="B1495" t="str">
            <v>Front-</v>
          </cell>
          <cell r="C1495" t="str">
            <v>Rack B</v>
          </cell>
          <cell r="D1495" t="str">
            <v>FS / PE / GENERAL / MTN / (N-01)</v>
          </cell>
          <cell r="E1495" t="str">
            <v>สายพาน</v>
          </cell>
          <cell r="F1495" t="str">
            <v>BELT</v>
          </cell>
          <cell r="G1495" t="str">
            <v>370H150</v>
          </cell>
          <cell r="H1495">
            <v>828</v>
          </cell>
          <cell r="I1495">
            <v>2</v>
          </cell>
          <cell r="J1495">
            <v>1</v>
          </cell>
          <cell r="K1495" t="str">
            <v>LINE</v>
          </cell>
          <cell r="L1495" t="str">
            <v>-</v>
          </cell>
          <cell r="M1495" t="str">
            <v>WISE MECH 82</v>
          </cell>
          <cell r="N1495" t="str">
            <v>-</v>
          </cell>
          <cell r="O1495" t="str">
            <v>WM82</v>
          </cell>
        </row>
        <row r="1496">
          <cell r="A1496" t="str">
            <v>7-013</v>
          </cell>
          <cell r="B1496" t="str">
            <v>Front-</v>
          </cell>
          <cell r="C1496" t="str">
            <v>Rack B</v>
          </cell>
          <cell r="D1496" t="str">
            <v>FS / PE / GENERAL / MTN / (FIRING TEST1,2)</v>
          </cell>
          <cell r="E1496" t="str">
            <v>สายพาน</v>
          </cell>
          <cell r="F1496" t="str">
            <v>BELT</v>
          </cell>
          <cell r="G1496" t="str">
            <v>390H150</v>
          </cell>
          <cell r="H1496">
            <v>714</v>
          </cell>
          <cell r="I1496">
            <v>2</v>
          </cell>
          <cell r="J1496">
            <v>1</v>
          </cell>
          <cell r="K1496" t="str">
            <v>LINE</v>
          </cell>
          <cell r="L1496" t="str">
            <v>DUNLOP</v>
          </cell>
          <cell r="M1496" t="str">
            <v>WISE MECH 82</v>
          </cell>
          <cell r="N1496" t="str">
            <v>-</v>
          </cell>
          <cell r="O1496" t="str">
            <v>WM82</v>
          </cell>
        </row>
        <row r="1497">
          <cell r="A1497" t="str">
            <v>7-014</v>
          </cell>
          <cell r="B1497" t="str">
            <v>Front-</v>
          </cell>
          <cell r="C1497" t="str">
            <v>Rack B</v>
          </cell>
          <cell r="D1497" t="str">
            <v>FS / PE / GENERAL / MTN / (N-15-1,2,N-17)</v>
          </cell>
          <cell r="E1497" t="str">
            <v>สายพาน</v>
          </cell>
          <cell r="F1497" t="str">
            <v>BELT</v>
          </cell>
          <cell r="G1497" t="str">
            <v>3R5M690</v>
          </cell>
          <cell r="H1497">
            <v>1050</v>
          </cell>
          <cell r="I1497">
            <v>3</v>
          </cell>
          <cell r="J1497">
            <v>1</v>
          </cell>
          <cell r="K1497" t="str">
            <v>LINE</v>
          </cell>
          <cell r="L1497" t="str">
            <v>POLYMAX</v>
          </cell>
          <cell r="M1497" t="str">
            <v>WISE MECH 82</v>
          </cell>
          <cell r="N1497" t="str">
            <v>-</v>
          </cell>
          <cell r="O1497" t="str">
            <v>WM82</v>
          </cell>
        </row>
        <row r="1498">
          <cell r="A1498" t="str">
            <v>7-015</v>
          </cell>
          <cell r="B1498" t="str">
            <v>Front-</v>
          </cell>
          <cell r="C1498" t="str">
            <v>Rack B</v>
          </cell>
          <cell r="D1498" t="str">
            <v>FS / PE / GENERAL / MTN / (MCY-01,MCY-03)</v>
          </cell>
          <cell r="E1498" t="str">
            <v>สายพาน</v>
          </cell>
          <cell r="F1498" t="str">
            <v>BELT</v>
          </cell>
          <cell r="G1498" t="str">
            <v>3R11M1900</v>
          </cell>
          <cell r="H1498">
            <v>2930</v>
          </cell>
          <cell r="I1498">
            <v>2</v>
          </cell>
          <cell r="J1498">
            <v>1</v>
          </cell>
          <cell r="K1498" t="str">
            <v>SET</v>
          </cell>
          <cell r="L1498" t="str">
            <v>GATES</v>
          </cell>
          <cell r="M1498" t="str">
            <v>WISE MECH 82</v>
          </cell>
          <cell r="N1498" t="str">
            <v>5 days</v>
          </cell>
          <cell r="O1498" t="str">
            <v>WM82</v>
          </cell>
        </row>
        <row r="1499">
          <cell r="A1499" t="str">
            <v>7-016</v>
          </cell>
          <cell r="B1499" t="str">
            <v>B6-</v>
          </cell>
          <cell r="C1499">
            <v>1</v>
          </cell>
          <cell r="D1499" t="str">
            <v>FS / PE / GENERAL / MTN / SUPPORT MTN JOB</v>
          </cell>
          <cell r="E1499" t="str">
            <v>สายพาน</v>
          </cell>
          <cell r="F1499" t="str">
            <v>BELT</v>
          </cell>
          <cell r="G1499" t="str">
            <v>3V-300</v>
          </cell>
          <cell r="H1499">
            <v>160</v>
          </cell>
          <cell r="I1499">
            <v>2</v>
          </cell>
          <cell r="J1499">
            <v>1</v>
          </cell>
          <cell r="K1499" t="str">
            <v>LINE</v>
          </cell>
          <cell r="L1499" t="str">
            <v>-</v>
          </cell>
          <cell r="M1499" t="str">
            <v>NAWAKARNCHAI SUPPLIES CO.,LTD.</v>
          </cell>
          <cell r="N1499" t="str">
            <v>5 days</v>
          </cell>
          <cell r="O1499" t="str">
            <v>NWKC</v>
          </cell>
        </row>
        <row r="1500">
          <cell r="A1500" t="str">
            <v>7-017</v>
          </cell>
          <cell r="B1500" t="str">
            <v>B6-</v>
          </cell>
          <cell r="C1500">
            <v>1</v>
          </cell>
          <cell r="D1500" t="str">
            <v>FS / PE / GENERAL / MTN / (N-09)</v>
          </cell>
          <cell r="E1500" t="str">
            <v>สายพาน</v>
          </cell>
          <cell r="F1500" t="str">
            <v>BELT</v>
          </cell>
          <cell r="G1500" t="str">
            <v>3V-315</v>
          </cell>
          <cell r="H1500">
            <v>180</v>
          </cell>
          <cell r="I1500">
            <v>4</v>
          </cell>
          <cell r="J1500">
            <v>2</v>
          </cell>
          <cell r="K1500" t="str">
            <v>LINE</v>
          </cell>
          <cell r="L1500" t="str">
            <v>DUNLOP</v>
          </cell>
          <cell r="M1500" t="str">
            <v>WISE MECH 82</v>
          </cell>
          <cell r="N1500" t="str">
            <v>-</v>
          </cell>
          <cell r="O1500" t="str">
            <v>WM82</v>
          </cell>
        </row>
        <row r="1501">
          <cell r="A1501" t="str">
            <v>7-018</v>
          </cell>
          <cell r="B1501" t="str">
            <v>B6-</v>
          </cell>
          <cell r="C1501">
            <v>1</v>
          </cell>
          <cell r="D1501" t="str">
            <v>FS / PE / GENERAL / MTN / (N-09)</v>
          </cell>
          <cell r="E1501" t="str">
            <v>สายพาน</v>
          </cell>
          <cell r="F1501" t="str">
            <v>BELT</v>
          </cell>
          <cell r="G1501" t="str">
            <v>3VX-315</v>
          </cell>
          <cell r="H1501" t="str">
            <v>-</v>
          </cell>
          <cell r="I1501">
            <v>4</v>
          </cell>
          <cell r="J1501">
            <v>2</v>
          </cell>
          <cell r="K1501" t="str">
            <v>LINE</v>
          </cell>
          <cell r="L1501" t="str">
            <v>DUNLOP</v>
          </cell>
          <cell r="M1501" t="str">
            <v>WISE MECH 82</v>
          </cell>
          <cell r="N1501" t="str">
            <v>-</v>
          </cell>
          <cell r="O1501" t="str">
            <v>WM82</v>
          </cell>
        </row>
        <row r="1502">
          <cell r="A1502" t="str">
            <v>7-019</v>
          </cell>
          <cell r="B1502" t="str">
            <v>B6-</v>
          </cell>
          <cell r="C1502">
            <v>1</v>
          </cell>
          <cell r="D1502" t="str">
            <v>FS / PE / GENERAL / MTN / FINE BORING MACHINE</v>
          </cell>
          <cell r="E1502" t="str">
            <v>สายพาน</v>
          </cell>
          <cell r="F1502" t="str">
            <v>BELT</v>
          </cell>
          <cell r="G1502" t="str">
            <v>3VX-335</v>
          </cell>
          <cell r="H1502" t="str">
            <v>-</v>
          </cell>
          <cell r="I1502">
            <v>10</v>
          </cell>
          <cell r="J1502">
            <v>4</v>
          </cell>
          <cell r="K1502" t="str">
            <v>LINE</v>
          </cell>
          <cell r="L1502" t="str">
            <v>-</v>
          </cell>
          <cell r="M1502" t="str">
            <v>WISE MECH 82</v>
          </cell>
          <cell r="N1502" t="str">
            <v>-</v>
          </cell>
          <cell r="O1502" t="str">
            <v>WM82</v>
          </cell>
        </row>
        <row r="1503">
          <cell r="A1503" t="str">
            <v>7-020</v>
          </cell>
          <cell r="B1503" t="str">
            <v>B6-</v>
          </cell>
          <cell r="C1503">
            <v>1</v>
          </cell>
          <cell r="D1503" t="str">
            <v>FS / PE / GENERAL / MTN / (N-19)</v>
          </cell>
          <cell r="E1503" t="str">
            <v>สายพาน</v>
          </cell>
          <cell r="F1503" t="str">
            <v>BELT "DUNLOP"</v>
          </cell>
          <cell r="G1503" t="str">
            <v>3V-425</v>
          </cell>
          <cell r="H1503">
            <v>126</v>
          </cell>
          <cell r="I1503">
            <v>4</v>
          </cell>
          <cell r="J1503">
            <v>2</v>
          </cell>
          <cell r="K1503" t="str">
            <v>LINE</v>
          </cell>
          <cell r="L1503" t="str">
            <v>DUNLOP</v>
          </cell>
          <cell r="M1503" t="str">
            <v>WISE MECH 82</v>
          </cell>
          <cell r="N1503" t="str">
            <v>5 days</v>
          </cell>
          <cell r="O1503" t="str">
            <v>WM82</v>
          </cell>
        </row>
        <row r="1504">
          <cell r="A1504" t="str">
            <v>7-021</v>
          </cell>
          <cell r="B1504" t="str">
            <v>Front-</v>
          </cell>
          <cell r="C1504" t="str">
            <v>Rack C</v>
          </cell>
          <cell r="D1504" t="str">
            <v>FS / PE / GENERAL / MTN / SUPPORT MTN JOB</v>
          </cell>
          <cell r="E1504" t="str">
            <v>สายพาน</v>
          </cell>
          <cell r="F1504" t="str">
            <v>BELT</v>
          </cell>
          <cell r="G1504" t="str">
            <v>3V400</v>
          </cell>
          <cell r="H1504">
            <v>126</v>
          </cell>
          <cell r="I1504">
            <v>12</v>
          </cell>
          <cell r="J1504">
            <v>6</v>
          </cell>
          <cell r="K1504" t="str">
            <v>LINE</v>
          </cell>
          <cell r="L1504" t="str">
            <v>DUNLOP</v>
          </cell>
          <cell r="M1504" t="str">
            <v>WISE MECH 82</v>
          </cell>
          <cell r="N1504" t="str">
            <v>5 days</v>
          </cell>
          <cell r="O1504" t="str">
            <v>WM82</v>
          </cell>
        </row>
        <row r="1505">
          <cell r="A1505" t="str">
            <v>7-022</v>
          </cell>
          <cell r="B1505" t="str">
            <v>B6-</v>
          </cell>
          <cell r="C1505">
            <v>1</v>
          </cell>
          <cell r="D1505" t="str">
            <v>FS / PE / GENERAL / MTN / (N-09,15-1,15-2,17)</v>
          </cell>
          <cell r="E1505" t="str">
            <v>สายพาน</v>
          </cell>
          <cell r="F1505" t="str">
            <v>BELT "DUNLOP"</v>
          </cell>
          <cell r="G1505" t="str">
            <v>3V - 560</v>
          </cell>
          <cell r="H1505">
            <v>156</v>
          </cell>
          <cell r="I1505">
            <v>8</v>
          </cell>
          <cell r="J1505">
            <v>4</v>
          </cell>
          <cell r="K1505" t="str">
            <v>LINE</v>
          </cell>
          <cell r="L1505" t="str">
            <v>DUNLOP</v>
          </cell>
          <cell r="M1505" t="str">
            <v>WISE MECH 82</v>
          </cell>
          <cell r="N1505" t="str">
            <v>-</v>
          </cell>
          <cell r="O1505" t="str">
            <v>WM82</v>
          </cell>
        </row>
        <row r="1506">
          <cell r="A1506" t="str">
            <v>7-023</v>
          </cell>
          <cell r="B1506" t="str">
            <v>B6-</v>
          </cell>
          <cell r="C1506">
            <v>2</v>
          </cell>
          <cell r="D1506" t="str">
            <v>FS / PE / GENERAL / MTN / (N-02,03-1,03-2,04,18)</v>
          </cell>
          <cell r="E1506" t="str">
            <v>สายพาน</v>
          </cell>
          <cell r="F1506" t="str">
            <v>BELT</v>
          </cell>
          <cell r="G1506" t="str">
            <v>3V750</v>
          </cell>
          <cell r="H1506">
            <v>195</v>
          </cell>
          <cell r="I1506">
            <v>6</v>
          </cell>
          <cell r="J1506">
            <v>2</v>
          </cell>
          <cell r="K1506" t="str">
            <v>LINE</v>
          </cell>
          <cell r="L1506" t="str">
            <v>DUNLOP</v>
          </cell>
          <cell r="M1506" t="str">
            <v>WISE MECH 82</v>
          </cell>
          <cell r="N1506" t="str">
            <v>5 days</v>
          </cell>
          <cell r="O1506" t="str">
            <v>WM82</v>
          </cell>
        </row>
        <row r="1507">
          <cell r="A1507" t="str">
            <v>7-024</v>
          </cell>
          <cell r="B1507" t="str">
            <v>Front-</v>
          </cell>
          <cell r="C1507" t="str">
            <v>Rack B</v>
          </cell>
          <cell r="D1507" t="str">
            <v>FS / PE / GENERAL / MTN / (ENGINE TEST1,2)</v>
          </cell>
          <cell r="E1507" t="str">
            <v>สายพาน</v>
          </cell>
          <cell r="F1507" t="str">
            <v>BELT</v>
          </cell>
          <cell r="G1507" t="str">
            <v>400H150</v>
          </cell>
          <cell r="H1507">
            <v>874</v>
          </cell>
          <cell r="I1507">
            <v>2</v>
          </cell>
          <cell r="J1507">
            <v>1</v>
          </cell>
          <cell r="K1507" t="str">
            <v>LINE</v>
          </cell>
          <cell r="L1507" t="str">
            <v>MITSUBOSHI</v>
          </cell>
          <cell r="M1507" t="str">
            <v>WISE MECH 82</v>
          </cell>
          <cell r="N1507" t="str">
            <v>-</v>
          </cell>
          <cell r="O1507" t="str">
            <v>WM82</v>
          </cell>
        </row>
        <row r="1508">
          <cell r="A1508" t="str">
            <v>7-025</v>
          </cell>
          <cell r="B1508" t="str">
            <v>Front-</v>
          </cell>
          <cell r="C1508" t="str">
            <v>Rack B</v>
          </cell>
          <cell r="D1508" t="str">
            <v>FS / PE / GENERAL / MTN / (N-02,03-1,03-2,04,18)</v>
          </cell>
          <cell r="E1508" t="str">
            <v>สายพาน</v>
          </cell>
          <cell r="F1508" t="str">
            <v>BELT</v>
          </cell>
          <cell r="G1508" t="str">
            <v>480-L-050</v>
          </cell>
          <cell r="H1508">
            <v>404</v>
          </cell>
          <cell r="I1508">
            <v>4</v>
          </cell>
          <cell r="J1508">
            <v>2</v>
          </cell>
          <cell r="K1508" t="str">
            <v>LINE</v>
          </cell>
          <cell r="L1508" t="str">
            <v>MITSUBOSHI</v>
          </cell>
          <cell r="M1508" t="str">
            <v>WISE MECH 82</v>
          </cell>
          <cell r="N1508" t="str">
            <v>-</v>
          </cell>
          <cell r="O1508" t="str">
            <v>WM82</v>
          </cell>
        </row>
        <row r="1509">
          <cell r="A1509" t="str">
            <v>7-026</v>
          </cell>
          <cell r="B1509" t="str">
            <v>B6-</v>
          </cell>
          <cell r="C1509" t="str">
            <v>-</v>
          </cell>
          <cell r="D1509" t="str">
            <v>FS / PE / GENERAL / MTN / (J-04,J-07,N-10-1,N-10-2,N-11)</v>
          </cell>
          <cell r="E1509" t="str">
            <v>สายพาน</v>
          </cell>
          <cell r="F1509" t="str">
            <v>BELT</v>
          </cell>
          <cell r="G1509" t="str">
            <v>5V x 750</v>
          </cell>
          <cell r="H1509">
            <v>1304</v>
          </cell>
          <cell r="I1509">
            <v>4</v>
          </cell>
          <cell r="J1509">
            <v>2</v>
          </cell>
          <cell r="K1509" t="str">
            <v>LINE</v>
          </cell>
          <cell r="L1509" t="str">
            <v>GATES</v>
          </cell>
          <cell r="M1509" t="str">
            <v>WISE MECH 82</v>
          </cell>
          <cell r="N1509" t="str">
            <v>-</v>
          </cell>
          <cell r="O1509" t="str">
            <v>WM82</v>
          </cell>
        </row>
        <row r="1510">
          <cell r="A1510" t="str">
            <v>7-027</v>
          </cell>
          <cell r="B1510" t="str">
            <v>B6-</v>
          </cell>
          <cell r="C1510">
            <v>2</v>
          </cell>
          <cell r="D1510" t="str">
            <v>FS / PE / GENERAL / MTN / (MOTOR BLOWER SUPPLY)</v>
          </cell>
          <cell r="E1510" t="str">
            <v>สายพาน</v>
          </cell>
          <cell r="F1510" t="str">
            <v>BELT</v>
          </cell>
          <cell r="G1510" t="str">
            <v>5V1700</v>
          </cell>
          <cell r="H1510">
            <v>884</v>
          </cell>
          <cell r="I1510">
            <v>10</v>
          </cell>
          <cell r="J1510">
            <v>4</v>
          </cell>
          <cell r="K1510" t="str">
            <v>LINE</v>
          </cell>
          <cell r="L1510" t="str">
            <v>DUNLOP</v>
          </cell>
          <cell r="M1510" t="str">
            <v>WISE MECH 82</v>
          </cell>
          <cell r="N1510" t="str">
            <v>7 DAYS</v>
          </cell>
          <cell r="O1510" t="str">
            <v>WM82</v>
          </cell>
        </row>
        <row r="1511">
          <cell r="A1511" t="str">
            <v>7-028</v>
          </cell>
          <cell r="B1511" t="str">
            <v>Front-</v>
          </cell>
          <cell r="C1511" t="str">
            <v>Rack B</v>
          </cell>
          <cell r="D1511" t="str">
            <v>FS / PE / GENERAL / MTN / SUPPORT MTN JOB</v>
          </cell>
          <cell r="E1511" t="str">
            <v>สายพาน</v>
          </cell>
          <cell r="F1511" t="str">
            <v>BELT "DUNLOP"</v>
          </cell>
          <cell r="G1511" t="str">
            <v>600H40</v>
          </cell>
          <cell r="H1511">
            <v>938</v>
          </cell>
          <cell r="I1511">
            <v>2</v>
          </cell>
          <cell r="J1511">
            <v>1</v>
          </cell>
          <cell r="K1511" t="str">
            <v>LINE</v>
          </cell>
          <cell r="L1511" t="str">
            <v>DUNLOP</v>
          </cell>
          <cell r="M1511" t="str">
            <v>WISE MECH 82</v>
          </cell>
          <cell r="N1511" t="str">
            <v>-</v>
          </cell>
          <cell r="O1511" t="str">
            <v>WM82</v>
          </cell>
        </row>
        <row r="1512">
          <cell r="A1512" t="str">
            <v>7-029</v>
          </cell>
          <cell r="B1512" t="str">
            <v>Front-</v>
          </cell>
          <cell r="C1512" t="str">
            <v>Rack B</v>
          </cell>
          <cell r="D1512" t="str">
            <v>FS / PE / GENERAL / MTN / (FIRING TEST)</v>
          </cell>
          <cell r="E1512" t="str">
            <v>สายพาน</v>
          </cell>
          <cell r="F1512" t="str">
            <v>BELT</v>
          </cell>
          <cell r="G1512" t="str">
            <v>600H150</v>
          </cell>
          <cell r="H1512">
            <v>1010</v>
          </cell>
          <cell r="I1512">
            <v>2</v>
          </cell>
          <cell r="J1512">
            <v>1</v>
          </cell>
          <cell r="K1512" t="str">
            <v>LINE</v>
          </cell>
          <cell r="L1512" t="str">
            <v>DUNLOP</v>
          </cell>
          <cell r="M1512" t="str">
            <v>WISE MECH 82</v>
          </cell>
          <cell r="N1512" t="str">
            <v>-</v>
          </cell>
          <cell r="O1512" t="str">
            <v>WM82</v>
          </cell>
        </row>
        <row r="1513">
          <cell r="A1513" t="str">
            <v>7-030</v>
          </cell>
          <cell r="B1513" t="str">
            <v>Front-</v>
          </cell>
          <cell r="C1513" t="str">
            <v>Rack B</v>
          </cell>
          <cell r="D1513" t="str">
            <v>FS / PE / GENERAL / MTN / (ENGINE TEST1,2)</v>
          </cell>
          <cell r="E1513" t="str">
            <v>สายพาน</v>
          </cell>
          <cell r="F1513" t="str">
            <v>BELT</v>
          </cell>
          <cell r="G1513" t="str">
            <v>650H150</v>
          </cell>
          <cell r="H1513">
            <v>986</v>
          </cell>
          <cell r="I1513">
            <v>4</v>
          </cell>
          <cell r="J1513">
            <v>2</v>
          </cell>
          <cell r="K1513" t="str">
            <v>LINE</v>
          </cell>
          <cell r="L1513" t="str">
            <v>MITSUBOSHI</v>
          </cell>
          <cell r="M1513" t="str">
            <v>WISE MECH 82</v>
          </cell>
          <cell r="N1513" t="str">
            <v>-</v>
          </cell>
          <cell r="O1513" t="str">
            <v>WM82</v>
          </cell>
        </row>
        <row r="1514">
          <cell r="A1514" t="str">
            <v>7-031</v>
          </cell>
          <cell r="B1514" t="str">
            <v>B5-</v>
          </cell>
          <cell r="C1514">
            <v>1</v>
          </cell>
          <cell r="D1514" t="str">
            <v>FS / PE / GENERAL / MTN / FINE BORING MACHINE NO.1,6</v>
          </cell>
          <cell r="E1514" t="str">
            <v>สายพาน</v>
          </cell>
          <cell r="F1514" t="str">
            <v>BELT"CONTITECH"</v>
          </cell>
          <cell r="G1514" t="str">
            <v>A-32</v>
          </cell>
          <cell r="H1514">
            <v>142</v>
          </cell>
          <cell r="I1514">
            <v>6</v>
          </cell>
          <cell r="J1514">
            <v>2</v>
          </cell>
          <cell r="K1514" t="str">
            <v>LINE</v>
          </cell>
          <cell r="L1514" t="str">
            <v>CONTITECH</v>
          </cell>
          <cell r="M1514" t="str">
            <v>WISE MECH 82</v>
          </cell>
          <cell r="N1514" t="str">
            <v>7 DAYS</v>
          </cell>
          <cell r="O1514" t="str">
            <v>WM82</v>
          </cell>
        </row>
        <row r="1515">
          <cell r="A1515" t="str">
            <v>7-032</v>
          </cell>
          <cell r="B1515" t="str">
            <v>B5-</v>
          </cell>
          <cell r="C1515">
            <v>1</v>
          </cell>
          <cell r="D1515" t="str">
            <v>FS / PE / GENERAL / MTN / (MCC-01)</v>
          </cell>
          <cell r="E1515" t="str">
            <v>สายพาน</v>
          </cell>
          <cell r="F1515" t="str">
            <v>BELT"CONTITECH"</v>
          </cell>
          <cell r="G1515" t="str">
            <v>A-33</v>
          </cell>
          <cell r="H1515">
            <v>158</v>
          </cell>
          <cell r="I1515">
            <v>6</v>
          </cell>
          <cell r="J1515">
            <v>4</v>
          </cell>
          <cell r="K1515" t="str">
            <v>LINE</v>
          </cell>
          <cell r="L1515" t="str">
            <v>CONTITECH</v>
          </cell>
          <cell r="M1515" t="str">
            <v>NAWAKARNCHAI SUPPLIES CO.,LTD.</v>
          </cell>
          <cell r="N1515" t="str">
            <v>-</v>
          </cell>
          <cell r="O1515" t="str">
            <v>NWKC</v>
          </cell>
        </row>
        <row r="1516">
          <cell r="A1516" t="str">
            <v>7-033</v>
          </cell>
          <cell r="B1516" t="str">
            <v>B5-</v>
          </cell>
          <cell r="C1516">
            <v>1</v>
          </cell>
          <cell r="D1516" t="str">
            <v>FS / PE / GENERAL / MTN / SUPPORT MTN JOB</v>
          </cell>
          <cell r="E1516" t="str">
            <v>สายพาน</v>
          </cell>
          <cell r="F1516" t="str">
            <v>BELT"CONTITECH"</v>
          </cell>
          <cell r="G1516" t="str">
            <v>A-33 1/2 (13 x 850)</v>
          </cell>
          <cell r="H1516">
            <v>159</v>
          </cell>
          <cell r="I1516">
            <v>8</v>
          </cell>
          <cell r="J1516">
            <v>4</v>
          </cell>
          <cell r="K1516" t="str">
            <v>LINE</v>
          </cell>
          <cell r="L1516" t="str">
            <v>CONTITECH</v>
          </cell>
          <cell r="M1516" t="str">
            <v>WISE MECH 82</v>
          </cell>
          <cell r="N1516" t="str">
            <v>5 days</v>
          </cell>
          <cell r="O1516" t="str">
            <v>WM82</v>
          </cell>
        </row>
        <row r="1517">
          <cell r="A1517" t="str">
            <v>7-034</v>
          </cell>
          <cell r="B1517" t="str">
            <v>B5-</v>
          </cell>
          <cell r="C1517">
            <v>1</v>
          </cell>
          <cell r="D1517" t="str">
            <v>FS / PE / GENERAL / MTN / SUPPORT MTN JOB</v>
          </cell>
          <cell r="E1517" t="str">
            <v>สายพาน</v>
          </cell>
          <cell r="F1517" t="str">
            <v>BELT"CONTITECH"</v>
          </cell>
          <cell r="G1517" t="str">
            <v>A-34 1/2 (13 x 875)</v>
          </cell>
          <cell r="H1517">
            <v>162</v>
          </cell>
          <cell r="I1517">
            <v>6</v>
          </cell>
          <cell r="J1517">
            <v>4</v>
          </cell>
          <cell r="K1517" t="str">
            <v>LINE</v>
          </cell>
          <cell r="L1517" t="str">
            <v>CONTITECH</v>
          </cell>
          <cell r="M1517" t="str">
            <v>WISE MECH 82</v>
          </cell>
          <cell r="N1517" t="str">
            <v>5 days</v>
          </cell>
          <cell r="O1517" t="str">
            <v>WM82</v>
          </cell>
        </row>
        <row r="1518">
          <cell r="A1518" t="str">
            <v>7-035</v>
          </cell>
          <cell r="B1518" t="str">
            <v>B5-</v>
          </cell>
          <cell r="C1518">
            <v>1</v>
          </cell>
          <cell r="D1518" t="str">
            <v>FS / PE / GENERAL / MTN / SUPPORT MTN JOB</v>
          </cell>
          <cell r="E1518" t="str">
            <v>สายพาน</v>
          </cell>
          <cell r="F1518" t="str">
            <v>BELT</v>
          </cell>
          <cell r="G1518" t="str">
            <v>A-35</v>
          </cell>
          <cell r="H1518">
            <v>39</v>
          </cell>
          <cell r="I1518">
            <v>4</v>
          </cell>
          <cell r="J1518">
            <v>2</v>
          </cell>
          <cell r="K1518" t="str">
            <v>LINE</v>
          </cell>
          <cell r="L1518" t="str">
            <v>BANDO</v>
          </cell>
          <cell r="M1518" t="str">
            <v>NAWAKARNCHAI SUPPLIES CO.,LTD.</v>
          </cell>
          <cell r="N1518" t="str">
            <v>5 days</v>
          </cell>
          <cell r="O1518" t="str">
            <v>NWKC</v>
          </cell>
        </row>
        <row r="1519">
          <cell r="A1519" t="str">
            <v>7-036</v>
          </cell>
          <cell r="B1519" t="str">
            <v>B5-</v>
          </cell>
          <cell r="C1519">
            <v>1</v>
          </cell>
          <cell r="D1519" t="str">
            <v>FS / PE / GENERAL / MTN / SUPPORT MTN JOB</v>
          </cell>
          <cell r="E1519" t="str">
            <v>สายพาน</v>
          </cell>
          <cell r="F1519" t="str">
            <v>BELT</v>
          </cell>
          <cell r="G1519" t="str">
            <v>A-40</v>
          </cell>
          <cell r="H1519">
            <v>36</v>
          </cell>
          <cell r="I1519">
            <v>2</v>
          </cell>
          <cell r="J1519">
            <v>2</v>
          </cell>
          <cell r="K1519" t="str">
            <v>LINE</v>
          </cell>
          <cell r="L1519" t="str">
            <v>BANDO</v>
          </cell>
          <cell r="M1519" t="str">
            <v>WISE MECH 82</v>
          </cell>
          <cell r="N1519" t="str">
            <v>5 days</v>
          </cell>
          <cell r="O1519" t="str">
            <v>WM82</v>
          </cell>
        </row>
        <row r="1520">
          <cell r="A1520" t="str">
            <v>7-037</v>
          </cell>
          <cell r="B1520" t="str">
            <v>B5-</v>
          </cell>
          <cell r="C1520">
            <v>1</v>
          </cell>
          <cell r="D1520" t="str">
            <v>FS / PE / GENERAL / MTN / (MCC-08)</v>
          </cell>
          <cell r="E1520" t="str">
            <v>สายพาน</v>
          </cell>
          <cell r="F1520" t="str">
            <v>BELT</v>
          </cell>
          <cell r="G1520" t="str">
            <v>A-42</v>
          </cell>
          <cell r="H1520">
            <v>44</v>
          </cell>
          <cell r="I1520">
            <v>4</v>
          </cell>
          <cell r="J1520">
            <v>2</v>
          </cell>
          <cell r="K1520" t="str">
            <v>LINE</v>
          </cell>
          <cell r="L1520" t="str">
            <v>BANDO</v>
          </cell>
          <cell r="M1520" t="str">
            <v>NAWAKARNCHAI SUPPLIES CO.,LTD.</v>
          </cell>
          <cell r="N1520" t="str">
            <v>-</v>
          </cell>
          <cell r="O1520" t="str">
            <v>NWKC</v>
          </cell>
        </row>
        <row r="1521">
          <cell r="A1521" t="str">
            <v>7-038</v>
          </cell>
          <cell r="B1521" t="str">
            <v>B5-</v>
          </cell>
          <cell r="C1521">
            <v>1</v>
          </cell>
          <cell r="D1521" t="str">
            <v>FS / PE / GENERAL / MTN / (MCY-04)</v>
          </cell>
          <cell r="E1521" t="str">
            <v>สายพาน</v>
          </cell>
          <cell r="F1521" t="str">
            <v>BELT</v>
          </cell>
          <cell r="G1521" t="str">
            <v>A-43</v>
          </cell>
          <cell r="H1521" t="str">
            <v>-</v>
          </cell>
          <cell r="I1521">
            <v>5</v>
          </cell>
          <cell r="J1521" t="str">
            <v>&lt;5</v>
          </cell>
          <cell r="K1521" t="str">
            <v>LINE</v>
          </cell>
          <cell r="L1521" t="str">
            <v>BANDO</v>
          </cell>
          <cell r="M1521" t="str">
            <v>NAWAKARNCHAI SUPPLIES CO.,LTD.</v>
          </cell>
          <cell r="N1521" t="str">
            <v>5 days</v>
          </cell>
          <cell r="O1521" t="str">
            <v>NWKC</v>
          </cell>
        </row>
        <row r="1522">
          <cell r="A1522" t="str">
            <v>7-039</v>
          </cell>
          <cell r="B1522" t="str">
            <v>B5-</v>
          </cell>
          <cell r="C1522">
            <v>1</v>
          </cell>
          <cell r="D1522" t="str">
            <v>FS / PE / GENERAL / MTN / (N-14)</v>
          </cell>
          <cell r="E1522" t="str">
            <v>สายพาน</v>
          </cell>
          <cell r="F1522" t="str">
            <v>BELT</v>
          </cell>
          <cell r="G1522" t="str">
            <v>A-46</v>
          </cell>
          <cell r="H1522">
            <v>51</v>
          </cell>
          <cell r="I1522">
            <v>4</v>
          </cell>
          <cell r="J1522">
            <v>2</v>
          </cell>
          <cell r="K1522" t="str">
            <v>LINE</v>
          </cell>
          <cell r="L1522" t="str">
            <v>BANDO</v>
          </cell>
          <cell r="M1522" t="str">
            <v>NAWAKARNCHAI SUPPLIES CO.,LTD.</v>
          </cell>
          <cell r="N1522" t="str">
            <v>-</v>
          </cell>
          <cell r="O1522" t="str">
            <v>NWKC</v>
          </cell>
        </row>
        <row r="1523">
          <cell r="A1523" t="str">
            <v>7-040</v>
          </cell>
          <cell r="B1523" t="str">
            <v>B5-</v>
          </cell>
          <cell r="C1523">
            <v>1</v>
          </cell>
          <cell r="D1523" t="str">
            <v>FS / PE / GENERAL / MTN / CVM1,2</v>
          </cell>
          <cell r="E1523" t="str">
            <v>สายพาน</v>
          </cell>
          <cell r="F1523" t="str">
            <v>BELT</v>
          </cell>
          <cell r="G1523" t="str">
            <v>A-49</v>
          </cell>
          <cell r="H1523">
            <v>63</v>
          </cell>
          <cell r="I1523">
            <v>6</v>
          </cell>
          <cell r="J1523">
            <v>3</v>
          </cell>
          <cell r="K1523" t="str">
            <v>LINE</v>
          </cell>
          <cell r="L1523" t="str">
            <v>BANDO</v>
          </cell>
          <cell r="M1523" t="str">
            <v>SRIRACHAMONGKOLCHAI CO.,LTD.</v>
          </cell>
          <cell r="N1523" t="str">
            <v>5 days</v>
          </cell>
          <cell r="O1523" t="str">
            <v>SRMC</v>
          </cell>
        </row>
        <row r="1524">
          <cell r="A1524" t="str">
            <v>7-041</v>
          </cell>
          <cell r="B1524" t="str">
            <v>B5-</v>
          </cell>
          <cell r="C1524">
            <v>1</v>
          </cell>
          <cell r="D1524" t="str">
            <v>FS / PE / GENERAL / MTN / SUPPORT MTN JOB</v>
          </cell>
          <cell r="E1524" t="str">
            <v>สายพาน</v>
          </cell>
          <cell r="F1524" t="str">
            <v>BELT</v>
          </cell>
          <cell r="G1524" t="str">
            <v>A-54</v>
          </cell>
          <cell r="H1524">
            <v>58</v>
          </cell>
          <cell r="I1524">
            <v>5</v>
          </cell>
          <cell r="J1524">
            <v>3</v>
          </cell>
          <cell r="K1524" t="str">
            <v>LINE</v>
          </cell>
          <cell r="L1524" t="str">
            <v>BANDO</v>
          </cell>
          <cell r="M1524" t="str">
            <v>SRIRACHAMONGKOLCHAI CO.,LTD.</v>
          </cell>
          <cell r="N1524" t="str">
            <v>5 days</v>
          </cell>
          <cell r="O1524" t="str">
            <v>SRMC</v>
          </cell>
        </row>
        <row r="1525">
          <cell r="A1525" t="str">
            <v>7-042</v>
          </cell>
          <cell r="B1525" t="str">
            <v>B5-</v>
          </cell>
          <cell r="C1525">
            <v>1</v>
          </cell>
          <cell r="D1525" t="str">
            <v>FS / PE / GENERAL / MTN / (MCC-01)</v>
          </cell>
          <cell r="E1525" t="str">
            <v>สายพาน</v>
          </cell>
          <cell r="F1525" t="str">
            <v>BELT</v>
          </cell>
          <cell r="G1525" t="str">
            <v>A-61</v>
          </cell>
          <cell r="H1525">
            <v>69</v>
          </cell>
          <cell r="I1525">
            <v>3</v>
          </cell>
          <cell r="J1525">
            <v>3</v>
          </cell>
          <cell r="K1525" t="str">
            <v>LINE</v>
          </cell>
          <cell r="L1525" t="str">
            <v>BENDO</v>
          </cell>
          <cell r="M1525" t="str">
            <v>NAWAKARNCHAI SUPPLIES CO.,LTD.</v>
          </cell>
          <cell r="N1525" t="str">
            <v>5 days</v>
          </cell>
          <cell r="O1525" t="str">
            <v>NWKC</v>
          </cell>
        </row>
        <row r="1526">
          <cell r="A1526" t="str">
            <v>7-043</v>
          </cell>
          <cell r="B1526" t="str">
            <v>B5-</v>
          </cell>
          <cell r="C1526">
            <v>1</v>
          </cell>
          <cell r="D1526" t="str">
            <v>FS / PE / GENERAL / MTN / (PTM1)</v>
          </cell>
          <cell r="E1526" t="str">
            <v>สายพาน</v>
          </cell>
          <cell r="F1526" t="str">
            <v>BELT</v>
          </cell>
          <cell r="G1526" t="str">
            <v>A-68</v>
          </cell>
          <cell r="H1526">
            <v>60</v>
          </cell>
          <cell r="I1526">
            <v>4</v>
          </cell>
          <cell r="J1526">
            <v>2</v>
          </cell>
          <cell r="K1526" t="str">
            <v>LINE</v>
          </cell>
          <cell r="L1526" t="str">
            <v>BANDO</v>
          </cell>
          <cell r="M1526" t="str">
            <v>WISE MECH 82</v>
          </cell>
          <cell r="N1526" t="str">
            <v>-</v>
          </cell>
          <cell r="O1526" t="str">
            <v>WM82</v>
          </cell>
        </row>
        <row r="1527">
          <cell r="A1527" t="str">
            <v>7-044</v>
          </cell>
          <cell r="B1527" t="str">
            <v>B5-</v>
          </cell>
          <cell r="C1527">
            <v>1</v>
          </cell>
          <cell r="D1527" t="str">
            <v>FS / PE / GENERAL / MTN / (TBM3)</v>
          </cell>
          <cell r="E1527" t="str">
            <v>สายพาน</v>
          </cell>
          <cell r="F1527" t="str">
            <v>BELT</v>
          </cell>
          <cell r="G1527" t="str">
            <v>A-78</v>
          </cell>
          <cell r="H1527">
            <v>88</v>
          </cell>
          <cell r="I1527">
            <v>4</v>
          </cell>
          <cell r="J1527">
            <v>2</v>
          </cell>
          <cell r="K1527" t="str">
            <v>LINE</v>
          </cell>
          <cell r="L1527" t="str">
            <v>BANDO</v>
          </cell>
          <cell r="M1527" t="str">
            <v>NAWAKARNCHAI SUPPLIES CO.,LTD.</v>
          </cell>
          <cell r="N1527" t="str">
            <v>5 days</v>
          </cell>
          <cell r="O1527" t="str">
            <v>NWKC</v>
          </cell>
        </row>
        <row r="1528">
          <cell r="A1528" t="str">
            <v>7-045</v>
          </cell>
          <cell r="B1528" t="str">
            <v>B5-</v>
          </cell>
          <cell r="C1528">
            <v>1</v>
          </cell>
          <cell r="D1528" t="str">
            <v>FS / PE / GENERAL / MTN / EXHAUST FAN ENGINE ASS'Y LINE</v>
          </cell>
          <cell r="E1528" t="str">
            <v>สายพาน</v>
          </cell>
          <cell r="F1528" t="str">
            <v>BELT</v>
          </cell>
          <cell r="G1528" t="str">
            <v>A-92</v>
          </cell>
          <cell r="H1528">
            <v>80</v>
          </cell>
          <cell r="I1528">
            <v>4</v>
          </cell>
          <cell r="J1528">
            <v>2</v>
          </cell>
          <cell r="K1528" t="str">
            <v>LINE</v>
          </cell>
          <cell r="L1528" t="str">
            <v>BANDO</v>
          </cell>
          <cell r="M1528" t="str">
            <v>WISE MECH 82</v>
          </cell>
          <cell r="N1528" t="str">
            <v>-</v>
          </cell>
          <cell r="O1528" t="str">
            <v>WM82</v>
          </cell>
        </row>
        <row r="1529">
          <cell r="A1529" t="str">
            <v>7-046</v>
          </cell>
          <cell r="B1529" t="str">
            <v>B5-</v>
          </cell>
          <cell r="C1529">
            <v>1</v>
          </cell>
          <cell r="D1529" t="str">
            <v>FS / PE / GENERAL / MTN / (N-11)</v>
          </cell>
          <cell r="E1529" t="str">
            <v>สายพาน</v>
          </cell>
          <cell r="F1529" t="str">
            <v>BELT</v>
          </cell>
          <cell r="G1529" t="str">
            <v>A-112</v>
          </cell>
          <cell r="H1529" t="str">
            <v>-</v>
          </cell>
          <cell r="I1529">
            <v>4</v>
          </cell>
          <cell r="J1529">
            <v>2</v>
          </cell>
          <cell r="K1529" t="str">
            <v>LINE</v>
          </cell>
          <cell r="L1529" t="str">
            <v>-</v>
          </cell>
          <cell r="M1529" t="str">
            <v>WISE MECH 82</v>
          </cell>
          <cell r="N1529" t="str">
            <v>5 days</v>
          </cell>
          <cell r="O1529" t="str">
            <v>WM82</v>
          </cell>
        </row>
        <row r="1530">
          <cell r="A1530" t="str">
            <v>7-047</v>
          </cell>
          <cell r="B1530" t="str">
            <v>B5-</v>
          </cell>
          <cell r="C1530">
            <v>2</v>
          </cell>
          <cell r="D1530" t="str">
            <v>FS / PE / GENERAL / MTN / SPARE BELT FOR MTN JOB</v>
          </cell>
          <cell r="E1530" t="str">
            <v>สายพาน</v>
          </cell>
          <cell r="F1530" t="str">
            <v>BELT</v>
          </cell>
          <cell r="G1530" t="str">
            <v>B-20</v>
          </cell>
          <cell r="H1530">
            <v>48</v>
          </cell>
          <cell r="I1530">
            <v>2</v>
          </cell>
          <cell r="J1530">
            <v>0</v>
          </cell>
          <cell r="K1530" t="str">
            <v>LINE</v>
          </cell>
          <cell r="L1530" t="str">
            <v>-</v>
          </cell>
          <cell r="M1530" t="str">
            <v>SRIRACHAMONGKOLCHAI CO.,LTD.</v>
          </cell>
          <cell r="N1530" t="str">
            <v>.</v>
          </cell>
          <cell r="O1530" t="str">
            <v>SRMC</v>
          </cell>
        </row>
        <row r="1531">
          <cell r="A1531" t="str">
            <v>7-048</v>
          </cell>
          <cell r="B1531" t="str">
            <v>B5-</v>
          </cell>
          <cell r="C1531">
            <v>2</v>
          </cell>
          <cell r="D1531" t="str">
            <v>FS / PE / GENERAL / MTN / SPARE BELT FOR MTN JOB</v>
          </cell>
          <cell r="E1531" t="str">
            <v>สายพาน</v>
          </cell>
          <cell r="F1531" t="str">
            <v>BELT "BANDO"</v>
          </cell>
          <cell r="G1531" t="str">
            <v>B-28</v>
          </cell>
          <cell r="H1531">
            <v>41</v>
          </cell>
          <cell r="I1531">
            <v>4</v>
          </cell>
          <cell r="J1531">
            <v>2</v>
          </cell>
          <cell r="K1531" t="str">
            <v>LINE</v>
          </cell>
          <cell r="L1531" t="str">
            <v>BANDO</v>
          </cell>
          <cell r="M1531" t="str">
            <v>NAWAKARNCHAI SUPPLIES CO.,LTD.</v>
          </cell>
          <cell r="N1531" t="str">
            <v>5 days</v>
          </cell>
          <cell r="O1531" t="str">
            <v>NWKC</v>
          </cell>
        </row>
        <row r="1532">
          <cell r="A1532" t="str">
            <v>7-049</v>
          </cell>
          <cell r="B1532" t="str">
            <v>B5-</v>
          </cell>
          <cell r="C1532">
            <v>2</v>
          </cell>
          <cell r="D1532" t="str">
            <v>FS / PE / GENERAL / MTN / FUEL TANK LINE</v>
          </cell>
          <cell r="E1532" t="str">
            <v>สายพาน</v>
          </cell>
          <cell r="F1532" t="str">
            <v>BELT</v>
          </cell>
          <cell r="G1532" t="str">
            <v>B-34</v>
          </cell>
          <cell r="H1532">
            <v>56</v>
          </cell>
          <cell r="I1532">
            <v>4</v>
          </cell>
          <cell r="J1532">
            <v>2</v>
          </cell>
          <cell r="K1532" t="str">
            <v>LINE</v>
          </cell>
          <cell r="L1532" t="str">
            <v>-</v>
          </cell>
          <cell r="M1532" t="str">
            <v>NAWAKARNCHAI SUPPLIES CO.,LTD.</v>
          </cell>
          <cell r="N1532" t="str">
            <v>-</v>
          </cell>
          <cell r="O1532" t="str">
            <v>NWKC</v>
          </cell>
        </row>
        <row r="1533">
          <cell r="A1533" t="str">
            <v>7-050</v>
          </cell>
          <cell r="B1533" t="str">
            <v>B5-</v>
          </cell>
          <cell r="C1533">
            <v>2</v>
          </cell>
          <cell r="D1533" t="str">
            <v>FS / PE / GENERAL / MTN / FUEL TANK LINE</v>
          </cell>
          <cell r="E1533" t="str">
            <v>สายพาน</v>
          </cell>
          <cell r="F1533" t="str">
            <v>BELT</v>
          </cell>
          <cell r="G1533" t="str">
            <v>B-35</v>
          </cell>
          <cell r="H1533">
            <v>56</v>
          </cell>
          <cell r="I1533">
            <v>2</v>
          </cell>
          <cell r="J1533">
            <v>2</v>
          </cell>
          <cell r="K1533" t="str">
            <v>LINE</v>
          </cell>
          <cell r="L1533" t="str">
            <v>-</v>
          </cell>
          <cell r="M1533" t="str">
            <v>NAWAKARNCHAI SUPPLIES CO.,LTD.</v>
          </cell>
          <cell r="N1533" t="str">
            <v>-</v>
          </cell>
          <cell r="O1533" t="str">
            <v>NWKC</v>
          </cell>
        </row>
        <row r="1534">
          <cell r="A1534" t="str">
            <v>7-051</v>
          </cell>
          <cell r="B1534" t="str">
            <v>B5-</v>
          </cell>
          <cell r="C1534">
            <v>2</v>
          </cell>
          <cell r="D1534" t="str">
            <v>FS / PE / GENERAL / MTN / SUPPORT MTN JOB</v>
          </cell>
          <cell r="E1534" t="str">
            <v>สายพาน</v>
          </cell>
          <cell r="F1534" t="str">
            <v>BELT</v>
          </cell>
          <cell r="G1534" t="str">
            <v>B-40</v>
          </cell>
          <cell r="H1534">
            <v>65</v>
          </cell>
          <cell r="I1534">
            <v>25</v>
          </cell>
          <cell r="J1534">
            <v>10</v>
          </cell>
          <cell r="K1534" t="str">
            <v>LINE</v>
          </cell>
          <cell r="L1534" t="str">
            <v>BANDO</v>
          </cell>
          <cell r="M1534" t="str">
            <v>NAWAKARNCHAI SUPPLIES CO.,LTD.</v>
          </cell>
          <cell r="N1534" t="str">
            <v>-</v>
          </cell>
          <cell r="O1534" t="str">
            <v>NWKC</v>
          </cell>
        </row>
        <row r="1535">
          <cell r="A1535" t="str">
            <v>7-052</v>
          </cell>
          <cell r="B1535" t="str">
            <v>B5-</v>
          </cell>
          <cell r="C1535">
            <v>2</v>
          </cell>
          <cell r="D1535" t="str">
            <v>FS / PE / GENERAL / MTN / SUPPORT MTN JOB</v>
          </cell>
          <cell r="E1535" t="str">
            <v>สายพาน</v>
          </cell>
          <cell r="F1535" t="str">
            <v>BELT</v>
          </cell>
          <cell r="G1535" t="str">
            <v>B-46</v>
          </cell>
          <cell r="H1535" t="str">
            <v>-</v>
          </cell>
          <cell r="I1535">
            <v>4</v>
          </cell>
          <cell r="J1535">
            <v>2</v>
          </cell>
          <cell r="K1535" t="str">
            <v>LINE</v>
          </cell>
          <cell r="L1535" t="str">
            <v>-</v>
          </cell>
          <cell r="M1535" t="str">
            <v>NAWAKARNCHAI SUPPLIES CO.,LTD.</v>
          </cell>
          <cell r="N1535" t="str">
            <v>-</v>
          </cell>
          <cell r="O1535" t="str">
            <v>NWKC</v>
          </cell>
        </row>
        <row r="1536">
          <cell r="A1536" t="str">
            <v>7-053</v>
          </cell>
          <cell r="B1536" t="str">
            <v>B5-</v>
          </cell>
          <cell r="C1536">
            <v>2</v>
          </cell>
          <cell r="D1536" t="str">
            <v>FS / PE / GENERAL / MTN / J-05,08,14,N-12,21</v>
          </cell>
          <cell r="E1536" t="str">
            <v>สายพาน</v>
          </cell>
          <cell r="F1536" t="str">
            <v>BELT</v>
          </cell>
          <cell r="G1536" t="str">
            <v>B-48</v>
          </cell>
          <cell r="H1536">
            <v>50</v>
          </cell>
          <cell r="I1536">
            <v>5</v>
          </cell>
          <cell r="J1536">
            <v>2</v>
          </cell>
          <cell r="K1536" t="str">
            <v>LINE</v>
          </cell>
          <cell r="L1536" t="str">
            <v>BANDO</v>
          </cell>
          <cell r="M1536" t="str">
            <v>WISE MECH 82</v>
          </cell>
          <cell r="N1536" t="str">
            <v>-</v>
          </cell>
          <cell r="O1536" t="str">
            <v>WM82</v>
          </cell>
        </row>
        <row r="1537">
          <cell r="A1537" t="str">
            <v>7-054</v>
          </cell>
          <cell r="B1537" t="str">
            <v>B5-</v>
          </cell>
          <cell r="C1537">
            <v>2</v>
          </cell>
          <cell r="D1537" t="str">
            <v>FS / PE / GENERAL / MTN / (MCY-04)</v>
          </cell>
          <cell r="E1537" t="str">
            <v>สายพาน</v>
          </cell>
          <cell r="F1537" t="str">
            <v>BELT</v>
          </cell>
          <cell r="G1537" t="str">
            <v>B-52</v>
          </cell>
          <cell r="H1537">
            <v>84</v>
          </cell>
          <cell r="I1537">
            <v>4</v>
          </cell>
          <cell r="J1537">
            <v>2</v>
          </cell>
          <cell r="K1537" t="str">
            <v>LINE</v>
          </cell>
          <cell r="L1537" t="str">
            <v>-</v>
          </cell>
          <cell r="M1537" t="str">
            <v>NAWAKARNCHAI SUPPLIES CO.,LTD.</v>
          </cell>
          <cell r="N1537" t="str">
            <v>5 days</v>
          </cell>
          <cell r="O1537" t="str">
            <v>NWKC</v>
          </cell>
        </row>
        <row r="1538">
          <cell r="A1538" t="str">
            <v>7-055</v>
          </cell>
          <cell r="B1538" t="str">
            <v>B5-</v>
          </cell>
          <cell r="C1538">
            <v>2</v>
          </cell>
          <cell r="D1538" t="str">
            <v>FS / PE / GENERAL / MTN / SUPPORT MTN JOB</v>
          </cell>
          <cell r="E1538" t="str">
            <v>สายพาน</v>
          </cell>
          <cell r="F1538" t="str">
            <v>BELT</v>
          </cell>
          <cell r="G1538" t="str">
            <v>B-58</v>
          </cell>
          <cell r="H1538">
            <v>75</v>
          </cell>
          <cell r="I1538">
            <v>4</v>
          </cell>
          <cell r="J1538">
            <v>2</v>
          </cell>
          <cell r="K1538" t="str">
            <v>LINE</v>
          </cell>
          <cell r="L1538" t="str">
            <v>-</v>
          </cell>
          <cell r="M1538" t="str">
            <v>WISE MECH 82</v>
          </cell>
          <cell r="N1538" t="str">
            <v>5 days</v>
          </cell>
          <cell r="O1538" t="str">
            <v>WM82</v>
          </cell>
        </row>
        <row r="1539">
          <cell r="A1539" t="str">
            <v>7-056</v>
          </cell>
          <cell r="B1539" t="str">
            <v>B5-</v>
          </cell>
          <cell r="C1539">
            <v>2</v>
          </cell>
          <cell r="D1539" t="str">
            <v>FS / PE / GENERAL / MTN / (TEST BENCH)</v>
          </cell>
          <cell r="E1539" t="str">
            <v>สายพาน</v>
          </cell>
          <cell r="F1539" t="str">
            <v>BELT</v>
          </cell>
          <cell r="G1539" t="str">
            <v>B-59</v>
          </cell>
          <cell r="H1539">
            <v>95</v>
          </cell>
          <cell r="I1539">
            <v>2</v>
          </cell>
          <cell r="J1539">
            <v>2</v>
          </cell>
          <cell r="K1539" t="str">
            <v>LINE</v>
          </cell>
          <cell r="L1539" t="str">
            <v>-</v>
          </cell>
          <cell r="M1539" t="str">
            <v>NAWAKARNCHAI SUPPLIES CO.,LTD.</v>
          </cell>
          <cell r="N1539" t="str">
            <v>-</v>
          </cell>
          <cell r="O1539" t="str">
            <v>NWKC</v>
          </cell>
        </row>
        <row r="1540">
          <cell r="A1540" t="str">
            <v>7-057</v>
          </cell>
          <cell r="B1540" t="str">
            <v>B5-</v>
          </cell>
          <cell r="C1540">
            <v>2</v>
          </cell>
          <cell r="D1540" t="str">
            <v>FS / PE / GENERAL / MTN / SUPPORT MTN JOB</v>
          </cell>
          <cell r="E1540" t="str">
            <v>สายพาน</v>
          </cell>
          <cell r="F1540" t="str">
            <v>BELT</v>
          </cell>
          <cell r="G1540" t="str">
            <v>B-62</v>
          </cell>
          <cell r="H1540">
            <v>60</v>
          </cell>
          <cell r="I1540">
            <v>4</v>
          </cell>
          <cell r="J1540">
            <v>2</v>
          </cell>
          <cell r="K1540" t="str">
            <v>LINE</v>
          </cell>
          <cell r="L1540" t="str">
            <v>JEBINI</v>
          </cell>
          <cell r="M1540" t="str">
            <v>SANGIAMPORNPANICH</v>
          </cell>
          <cell r="N1540" t="str">
            <v>5 days</v>
          </cell>
          <cell r="O1540" t="str">
            <v>SNGP</v>
          </cell>
        </row>
        <row r="1541">
          <cell r="A1541" t="str">
            <v>7-058</v>
          </cell>
          <cell r="B1541" t="str">
            <v>B5-</v>
          </cell>
          <cell r="C1541">
            <v>2</v>
          </cell>
          <cell r="D1541" t="str">
            <v>FS / PE / GENERAL / MTN / SUPPORT MTN JOB</v>
          </cell>
          <cell r="E1541" t="str">
            <v>สายพาน</v>
          </cell>
          <cell r="F1541" t="str">
            <v>BELT</v>
          </cell>
          <cell r="G1541" t="str">
            <v>B-68</v>
          </cell>
          <cell r="H1541">
            <v>110</v>
          </cell>
          <cell r="I1541">
            <v>6</v>
          </cell>
          <cell r="J1541">
            <v>3</v>
          </cell>
          <cell r="K1541" t="str">
            <v>LINE</v>
          </cell>
          <cell r="L1541" t="str">
            <v>BANDO</v>
          </cell>
          <cell r="M1541" t="str">
            <v>NAWAKARNCHAI SUPPLIES CO.,LTD.</v>
          </cell>
          <cell r="N1541" t="str">
            <v>5 days</v>
          </cell>
          <cell r="O1541" t="str">
            <v>NWKC</v>
          </cell>
        </row>
        <row r="1542">
          <cell r="A1542" t="str">
            <v>7-059</v>
          </cell>
          <cell r="B1542" t="str">
            <v>B5-</v>
          </cell>
          <cell r="C1542">
            <v>2</v>
          </cell>
          <cell r="D1542" t="str">
            <v>FS / PE / GENERAL / MTN / SUPPORT MTN JOB</v>
          </cell>
          <cell r="E1542" t="str">
            <v>สายพาน</v>
          </cell>
          <cell r="F1542" t="str">
            <v>BELT</v>
          </cell>
          <cell r="G1542" t="str">
            <v>B-72</v>
          </cell>
          <cell r="H1542">
            <v>116</v>
          </cell>
          <cell r="I1542">
            <v>12</v>
          </cell>
          <cell r="J1542">
            <v>4</v>
          </cell>
          <cell r="K1542" t="str">
            <v>LINE</v>
          </cell>
          <cell r="L1542" t="str">
            <v>-</v>
          </cell>
          <cell r="M1542" t="str">
            <v>NAWAKARNCHAI SUPPLIES CO.,LTD.</v>
          </cell>
          <cell r="N1542" t="str">
            <v>5 days</v>
          </cell>
          <cell r="O1542" t="str">
            <v>NWKC</v>
          </cell>
        </row>
        <row r="1543">
          <cell r="A1543" t="str">
            <v>7-060</v>
          </cell>
          <cell r="B1543" t="str">
            <v>B5-</v>
          </cell>
          <cell r="C1543">
            <v>2</v>
          </cell>
          <cell r="D1543" t="str">
            <v>FS / PE / GENERAL / MTN / (MCC-01)</v>
          </cell>
          <cell r="E1543" t="str">
            <v>สายพาน</v>
          </cell>
          <cell r="F1543" t="str">
            <v>BELT</v>
          </cell>
          <cell r="G1543" t="str">
            <v>B-78</v>
          </cell>
          <cell r="H1543">
            <v>126</v>
          </cell>
          <cell r="I1543">
            <v>8</v>
          </cell>
          <cell r="J1543">
            <v>4</v>
          </cell>
          <cell r="K1543" t="str">
            <v>LINE</v>
          </cell>
          <cell r="L1543" t="str">
            <v>BANDO</v>
          </cell>
          <cell r="M1543" t="str">
            <v>NAWAKARNCHAI SUPPLIES CO.,LTD.</v>
          </cell>
          <cell r="N1543" t="str">
            <v>-</v>
          </cell>
          <cell r="O1543" t="str">
            <v>NWKC</v>
          </cell>
        </row>
        <row r="1544">
          <cell r="A1544" t="str">
            <v>7-061</v>
          </cell>
          <cell r="B1544" t="str">
            <v>B5-</v>
          </cell>
          <cell r="C1544">
            <v>2</v>
          </cell>
          <cell r="D1544" t="str">
            <v>FS / PE / GENERAL / MTN / (EXHAUST EMISION ANALYER &amp; MACHINE)</v>
          </cell>
          <cell r="E1544" t="str">
            <v>สายพาน</v>
          </cell>
          <cell r="F1544" t="str">
            <v>BELT</v>
          </cell>
          <cell r="G1544" t="str">
            <v>B-80</v>
          </cell>
          <cell r="H1544">
            <v>129</v>
          </cell>
          <cell r="I1544">
            <v>4</v>
          </cell>
          <cell r="J1544">
            <v>2</v>
          </cell>
          <cell r="K1544" t="str">
            <v>LINE</v>
          </cell>
          <cell r="L1544" t="str">
            <v>BANDO</v>
          </cell>
          <cell r="M1544" t="str">
            <v>NAWAKARNCHAI SUPPLIES CO.,LTD.</v>
          </cell>
          <cell r="N1544" t="str">
            <v>5 days</v>
          </cell>
          <cell r="O1544" t="str">
            <v>NWKC</v>
          </cell>
        </row>
        <row r="1545">
          <cell r="A1545" t="str">
            <v>7-062</v>
          </cell>
          <cell r="B1545" t="str">
            <v>B5-</v>
          </cell>
          <cell r="C1545">
            <v>2</v>
          </cell>
          <cell r="D1545" t="str">
            <v>FS / PE / GENERAL / MTN / ACM1</v>
          </cell>
          <cell r="E1545" t="str">
            <v>สายพาน</v>
          </cell>
          <cell r="F1545" t="str">
            <v>BELT</v>
          </cell>
          <cell r="G1545" t="str">
            <v>B-90</v>
          </cell>
          <cell r="H1545">
            <v>121</v>
          </cell>
          <cell r="I1545">
            <v>3</v>
          </cell>
          <cell r="J1545">
            <v>1</v>
          </cell>
          <cell r="K1545" t="str">
            <v>LINE</v>
          </cell>
          <cell r="L1545" t="str">
            <v>BANDO</v>
          </cell>
          <cell r="M1545" t="str">
            <v>NAWAKARNCHAI SUPPLIES CO.,LTD.</v>
          </cell>
          <cell r="N1545" t="str">
            <v>5 days</v>
          </cell>
          <cell r="O1545" t="str">
            <v>NWKC</v>
          </cell>
        </row>
        <row r="1546">
          <cell r="A1546" t="str">
            <v>7-063</v>
          </cell>
          <cell r="B1546" t="str">
            <v>B5-</v>
          </cell>
          <cell r="C1546">
            <v>2</v>
          </cell>
          <cell r="D1546" t="str">
            <v>FS / PE / GENERAL / MTN / PRESS NO. 3,4</v>
          </cell>
          <cell r="E1546" t="str">
            <v>สายพาน</v>
          </cell>
          <cell r="F1546" t="str">
            <v>BELT</v>
          </cell>
          <cell r="G1546" t="str">
            <v>B-94</v>
          </cell>
          <cell r="H1546">
            <v>155</v>
          </cell>
          <cell r="I1546">
            <v>4</v>
          </cell>
          <cell r="J1546">
            <v>2</v>
          </cell>
          <cell r="K1546" t="str">
            <v>LINE</v>
          </cell>
          <cell r="L1546" t="str">
            <v>-</v>
          </cell>
          <cell r="M1546" t="str">
            <v>SRIRACHAMONGKOLCHAI CO.,LTD.</v>
          </cell>
          <cell r="N1546" t="str">
            <v>-</v>
          </cell>
          <cell r="O1546" t="str">
            <v>SRMC</v>
          </cell>
        </row>
        <row r="1547">
          <cell r="A1547" t="str">
            <v>7-064</v>
          </cell>
          <cell r="B1547" t="str">
            <v>B5-</v>
          </cell>
          <cell r="C1547">
            <v>2</v>
          </cell>
          <cell r="D1547" t="str">
            <v>FS / PE / GENERAL / MTN / SUPPORT MTN JOB (TEST BENCH)</v>
          </cell>
          <cell r="E1547" t="str">
            <v>สายพาน</v>
          </cell>
          <cell r="F1547" t="str">
            <v>BELT</v>
          </cell>
          <cell r="G1547" t="str">
            <v>B-102</v>
          </cell>
          <cell r="H1547">
            <v>132</v>
          </cell>
          <cell r="I1547">
            <v>4</v>
          </cell>
          <cell r="J1547">
            <v>2</v>
          </cell>
          <cell r="K1547" t="str">
            <v>LINE</v>
          </cell>
          <cell r="L1547" t="str">
            <v>BANDO</v>
          </cell>
          <cell r="M1547" t="str">
            <v>WISE MECH 82</v>
          </cell>
          <cell r="N1547" t="str">
            <v>5 days</v>
          </cell>
          <cell r="O1547" t="str">
            <v>WM82</v>
          </cell>
        </row>
        <row r="1548">
          <cell r="A1548" t="str">
            <v>7-065</v>
          </cell>
          <cell r="B1548" t="str">
            <v>B5-</v>
          </cell>
          <cell r="C1548">
            <v>2</v>
          </cell>
          <cell r="D1548" t="str">
            <v>FS / PE / GENERAL / MTN / EXHAUST FINAL SLAT CON</v>
          </cell>
          <cell r="E1548" t="str">
            <v>สายพาน</v>
          </cell>
          <cell r="F1548" t="str">
            <v>BELT</v>
          </cell>
          <cell r="G1548" t="str">
            <v>B-120</v>
          </cell>
          <cell r="H1548">
            <v>156</v>
          </cell>
          <cell r="I1548">
            <v>4</v>
          </cell>
          <cell r="J1548" t="str">
            <v>4 (0)</v>
          </cell>
          <cell r="K1548" t="str">
            <v>LINE</v>
          </cell>
          <cell r="L1548" t="str">
            <v>BANDO</v>
          </cell>
          <cell r="M1548" t="str">
            <v>WISE MECH 82</v>
          </cell>
          <cell r="N1548" t="str">
            <v>-</v>
          </cell>
          <cell r="O1548" t="str">
            <v>WM82</v>
          </cell>
        </row>
        <row r="1549">
          <cell r="A1549" t="str">
            <v>7-066</v>
          </cell>
          <cell r="B1549" t="str">
            <v>C6-</v>
          </cell>
          <cell r="C1549">
            <v>1</v>
          </cell>
          <cell r="D1549" t="str">
            <v>FS / PE / GENERAL / MTN / WELDING SHOP(EXHAUST FAN) / SINGLE</v>
          </cell>
          <cell r="E1549" t="str">
            <v>สายพาน</v>
          </cell>
          <cell r="F1549" t="str">
            <v>BELT</v>
          </cell>
          <cell r="G1549" t="str">
            <v>C-110</v>
          </cell>
          <cell r="H1549">
            <v>312</v>
          </cell>
          <cell r="I1549">
            <v>10</v>
          </cell>
          <cell r="J1549">
            <v>4</v>
          </cell>
          <cell r="K1549" t="str">
            <v>LINE</v>
          </cell>
          <cell r="L1549" t="str">
            <v>BANDO</v>
          </cell>
          <cell r="M1549" t="str">
            <v>NAWAKARNCHAI SUPPLIES CO.,LTD.</v>
          </cell>
          <cell r="N1549" t="str">
            <v>5 days</v>
          </cell>
          <cell r="O1549" t="str">
            <v>NWKC</v>
          </cell>
        </row>
        <row r="1550">
          <cell r="A1550" t="str">
            <v>7-067</v>
          </cell>
          <cell r="B1550" t="str">
            <v>C6-</v>
          </cell>
          <cell r="C1550">
            <v>2</v>
          </cell>
          <cell r="D1550" t="str">
            <v>FS / PE / GENERAL / MTN / SUPPORT MTN JOB</v>
          </cell>
          <cell r="E1550" t="str">
            <v>สายพาน</v>
          </cell>
          <cell r="F1550" t="str">
            <v>BELT</v>
          </cell>
          <cell r="G1550" t="str">
            <v>C-130</v>
          </cell>
          <cell r="H1550">
            <v>312</v>
          </cell>
          <cell r="I1550">
            <v>10</v>
          </cell>
          <cell r="J1550">
            <v>4</v>
          </cell>
          <cell r="K1550" t="str">
            <v>LINE</v>
          </cell>
          <cell r="L1550" t="str">
            <v>BANDO</v>
          </cell>
          <cell r="M1550" t="str">
            <v>WISE MECH 82</v>
          </cell>
          <cell r="N1550" t="str">
            <v>5 days</v>
          </cell>
          <cell r="O1550" t="str">
            <v>WM82</v>
          </cell>
        </row>
        <row r="1551">
          <cell r="A1551" t="str">
            <v>7-068</v>
          </cell>
          <cell r="B1551" t="str">
            <v>C6-</v>
          </cell>
          <cell r="C1551">
            <v>3</v>
          </cell>
          <cell r="D1551" t="str">
            <v>FS / PE / GENERAL / MTN / UBM3</v>
          </cell>
          <cell r="E1551" t="str">
            <v>สายพาน</v>
          </cell>
          <cell r="F1551" t="str">
            <v>BELT</v>
          </cell>
          <cell r="G1551" t="str">
            <v>C-135</v>
          </cell>
          <cell r="H1551">
            <v>260</v>
          </cell>
          <cell r="I1551">
            <v>4</v>
          </cell>
          <cell r="J1551">
            <v>2</v>
          </cell>
          <cell r="K1551" t="str">
            <v>LINE</v>
          </cell>
          <cell r="L1551" t="str">
            <v>BANDO</v>
          </cell>
          <cell r="M1551" t="str">
            <v>WISE MECH 82</v>
          </cell>
          <cell r="N1551" t="str">
            <v>-</v>
          </cell>
          <cell r="O1551" t="str">
            <v>WM82</v>
          </cell>
        </row>
        <row r="1552">
          <cell r="A1552" t="str">
            <v>7-069</v>
          </cell>
          <cell r="B1552" t="str">
            <v>Front-</v>
          </cell>
          <cell r="C1552" t="str">
            <v>Rack B</v>
          </cell>
          <cell r="D1552" t="str">
            <v>FS / PE / GENERAL / MTN / SUPPORT MTN JOB</v>
          </cell>
          <cell r="E1552" t="str">
            <v>สายพาน</v>
          </cell>
          <cell r="F1552" t="str">
            <v>BELT</v>
          </cell>
          <cell r="G1552" t="str">
            <v>M-24</v>
          </cell>
          <cell r="H1552">
            <v>42</v>
          </cell>
          <cell r="I1552">
            <v>2</v>
          </cell>
          <cell r="J1552" t="str">
            <v>1 (0)</v>
          </cell>
          <cell r="K1552" t="str">
            <v>LINE</v>
          </cell>
          <cell r="L1552" t="str">
            <v>-</v>
          </cell>
          <cell r="M1552" t="str">
            <v>NAWAKARNCHAI SUPPLIES CO.,LTD.</v>
          </cell>
          <cell r="N1552" t="str">
            <v>5 days</v>
          </cell>
          <cell r="O1552" t="str">
            <v>NWKC</v>
          </cell>
        </row>
        <row r="1553">
          <cell r="A1553" t="str">
            <v>7-070</v>
          </cell>
          <cell r="B1553" t="str">
            <v>Front-</v>
          </cell>
          <cell r="C1553" t="str">
            <v>Rack B</v>
          </cell>
          <cell r="D1553" t="str">
            <v>FS / PE / GENERAL / MTN / (N-06,J-01)</v>
          </cell>
          <cell r="E1553" t="str">
            <v>สายพาน</v>
          </cell>
          <cell r="F1553" t="str">
            <v>BELT</v>
          </cell>
          <cell r="G1553" t="str">
            <v>S5M675-30</v>
          </cell>
          <cell r="H1553">
            <v>3100</v>
          </cell>
          <cell r="I1553">
            <v>2</v>
          </cell>
          <cell r="J1553">
            <v>1</v>
          </cell>
          <cell r="K1553" t="str">
            <v>LINE</v>
          </cell>
          <cell r="L1553" t="str">
            <v>UNITTA</v>
          </cell>
          <cell r="M1553" t="e">
            <v>#N/A</v>
          </cell>
          <cell r="N1553" t="str">
            <v>-</v>
          </cell>
          <cell r="O1553" t="str">
            <v>KAWAJYUSHOJI</v>
          </cell>
        </row>
        <row r="1554">
          <cell r="A1554" t="str">
            <v>7-071</v>
          </cell>
          <cell r="B1554" t="str">
            <v>Front-</v>
          </cell>
          <cell r="C1554" t="str">
            <v>Rack B</v>
          </cell>
          <cell r="D1554" t="str">
            <v>FS / PE / GENERAL / MTN / (N-01)</v>
          </cell>
          <cell r="E1554" t="str">
            <v>สายพาน</v>
          </cell>
          <cell r="F1554" t="str">
            <v>BELT</v>
          </cell>
          <cell r="G1554" t="str">
            <v>S5M800-25</v>
          </cell>
          <cell r="H1554">
            <v>750</v>
          </cell>
          <cell r="I1554">
            <v>1</v>
          </cell>
          <cell r="J1554">
            <v>0</v>
          </cell>
          <cell r="K1554" t="str">
            <v>LINE</v>
          </cell>
          <cell r="L1554" t="str">
            <v>MITSUBOSHI</v>
          </cell>
          <cell r="M1554" t="str">
            <v>WISE MECH 82</v>
          </cell>
          <cell r="N1554" t="str">
            <v>-</v>
          </cell>
          <cell r="O1554" t="str">
            <v>WM82</v>
          </cell>
        </row>
        <row r="1555">
          <cell r="A1555" t="str">
            <v>7-072</v>
          </cell>
          <cell r="B1555" t="str">
            <v>Front-</v>
          </cell>
          <cell r="C1555" t="str">
            <v>Rack B</v>
          </cell>
          <cell r="D1555" t="str">
            <v>FS / PE / GENERAL / MTN / (N-15-1,15-2,17)</v>
          </cell>
          <cell r="E1555" t="str">
            <v>สายพาน</v>
          </cell>
          <cell r="F1555" t="str">
            <v>BELT</v>
          </cell>
          <cell r="G1555" t="str">
            <v>S8M480-15</v>
          </cell>
          <cell r="H1555">
            <v>321</v>
          </cell>
          <cell r="I1555">
            <v>3</v>
          </cell>
          <cell r="J1555">
            <v>1</v>
          </cell>
          <cell r="K1555" t="str">
            <v>LINE</v>
          </cell>
          <cell r="L1555" t="str">
            <v>BANDO</v>
          </cell>
          <cell r="M1555" t="str">
            <v>WISE MECH 82</v>
          </cell>
          <cell r="N1555" t="str">
            <v>-</v>
          </cell>
          <cell r="O1555" t="str">
            <v>WM82</v>
          </cell>
        </row>
        <row r="1556">
          <cell r="A1556" t="str">
            <v>7-073</v>
          </cell>
          <cell r="B1556" t="str">
            <v>Front-</v>
          </cell>
          <cell r="C1556" t="str">
            <v>Rack B</v>
          </cell>
          <cell r="D1556" t="str">
            <v>FS / PE / GENERAL / MTN / (J-02,03,11,13)</v>
          </cell>
          <cell r="E1556" t="str">
            <v>สายพาน</v>
          </cell>
          <cell r="F1556" t="str">
            <v>BELT</v>
          </cell>
          <cell r="G1556" t="str">
            <v>S8M760-20</v>
          </cell>
          <cell r="H1556">
            <v>684</v>
          </cell>
          <cell r="I1556">
            <v>4</v>
          </cell>
          <cell r="J1556">
            <v>2</v>
          </cell>
          <cell r="K1556" t="str">
            <v>LINE</v>
          </cell>
          <cell r="L1556" t="str">
            <v>-</v>
          </cell>
          <cell r="M1556" t="str">
            <v>WISE MECH 82</v>
          </cell>
          <cell r="N1556" t="str">
            <v>-</v>
          </cell>
          <cell r="O1556" t="str">
            <v>WM82</v>
          </cell>
        </row>
        <row r="1557">
          <cell r="A1557" t="str">
            <v>7-074</v>
          </cell>
          <cell r="B1557" t="str">
            <v>Front-</v>
          </cell>
          <cell r="C1557" t="str">
            <v>Rack B</v>
          </cell>
          <cell r="D1557" t="str">
            <v>FS / PE / GENERAL / MTN / (J-02,03,11,13)</v>
          </cell>
          <cell r="E1557" t="str">
            <v>สายพาน</v>
          </cell>
          <cell r="F1557" t="str">
            <v>BELT</v>
          </cell>
          <cell r="G1557" t="str">
            <v>S8M776-20</v>
          </cell>
          <cell r="H1557">
            <v>770</v>
          </cell>
          <cell r="I1557">
            <v>10</v>
          </cell>
          <cell r="J1557">
            <v>2</v>
          </cell>
          <cell r="K1557" t="str">
            <v>LINE</v>
          </cell>
          <cell r="L1557" t="str">
            <v>GATES</v>
          </cell>
          <cell r="M1557" t="str">
            <v>THAMMAPORN TRADING CO.,LTD.</v>
          </cell>
          <cell r="N1557" t="str">
            <v>-</v>
          </cell>
          <cell r="O1557" t="str">
            <v>THTC</v>
          </cell>
        </row>
        <row r="1558">
          <cell r="A1558" t="str">
            <v>7-075</v>
          </cell>
          <cell r="B1558" t="str">
            <v>Front-</v>
          </cell>
          <cell r="C1558" t="str">
            <v>Rack B</v>
          </cell>
          <cell r="D1558" t="str">
            <v>FS / PE / GENERAL / MTN / SPARE BELT FOR J-02,03,11,13 MACHINE</v>
          </cell>
          <cell r="E1558" t="str">
            <v>สายพาน</v>
          </cell>
          <cell r="F1558" t="str">
            <v>TIMING BELT</v>
          </cell>
          <cell r="G1558" t="str">
            <v>776-8YU-40 2DIVISION</v>
          </cell>
          <cell r="H1558">
            <v>8135</v>
          </cell>
          <cell r="I1558">
            <v>2</v>
          </cell>
          <cell r="J1558">
            <v>1</v>
          </cell>
          <cell r="K1558" t="str">
            <v>SET</v>
          </cell>
          <cell r="L1558" t="str">
            <v>UNITTA</v>
          </cell>
          <cell r="M1558" t="str">
            <v>PRECISION TOOLS SERVICE</v>
          </cell>
          <cell r="N1558" t="str">
            <v>21 Days</v>
          </cell>
          <cell r="O1558" t="str">
            <v>PTST</v>
          </cell>
        </row>
        <row r="1559">
          <cell r="A1559" t="str">
            <v>7-076</v>
          </cell>
          <cell r="B1559" t="str">
            <v>Front-</v>
          </cell>
          <cell r="C1559" t="str">
            <v>Rack B</v>
          </cell>
          <cell r="D1559" t="str">
            <v>FS / PE / GENERAL / MTN / SPARE BELT FOR J-02,03,11,13 MACHINE</v>
          </cell>
          <cell r="E1559" t="str">
            <v>สายพาน</v>
          </cell>
          <cell r="F1559" t="str">
            <v>TIMING BELT</v>
          </cell>
          <cell r="G1559" t="str">
            <v>776-8YU-20 "GATES"</v>
          </cell>
          <cell r="H1559">
            <v>430</v>
          </cell>
          <cell r="I1559">
            <v>4</v>
          </cell>
          <cell r="J1559">
            <v>2</v>
          </cell>
          <cell r="K1559" t="str">
            <v>LINE</v>
          </cell>
          <cell r="L1559" t="str">
            <v>GATES</v>
          </cell>
          <cell r="M1559" t="str">
            <v>WISE MECH 82</v>
          </cell>
          <cell r="N1559" t="str">
            <v>5 days</v>
          </cell>
          <cell r="O1559" t="str">
            <v>WM82</v>
          </cell>
        </row>
        <row r="1560">
          <cell r="A1560" t="str">
            <v>7-077</v>
          </cell>
          <cell r="B1560" t="str">
            <v>Front-</v>
          </cell>
          <cell r="C1560" t="str">
            <v>Rack B</v>
          </cell>
          <cell r="D1560" t="str">
            <v>FS / PE / GENERAL / MTN / (N-01)</v>
          </cell>
          <cell r="E1560" t="str">
            <v>สายพาน</v>
          </cell>
          <cell r="F1560" t="str">
            <v>BELT</v>
          </cell>
          <cell r="G1560" t="str">
            <v>832P8M25</v>
          </cell>
          <cell r="H1560" t="str">
            <v>-</v>
          </cell>
          <cell r="I1560">
            <v>2</v>
          </cell>
          <cell r="J1560" t="str">
            <v>2(0)</v>
          </cell>
          <cell r="K1560" t="str">
            <v>LINE</v>
          </cell>
          <cell r="L1560" t="str">
            <v>MITSUBOSHI</v>
          </cell>
          <cell r="M1560" t="str">
            <v>WISE MECH 82</v>
          </cell>
          <cell r="N1560" t="str">
            <v>5 days</v>
          </cell>
          <cell r="O1560" t="str">
            <v>WM82</v>
          </cell>
        </row>
        <row r="1561">
          <cell r="A1561" t="str">
            <v>7-078</v>
          </cell>
          <cell r="B1561" t="str">
            <v>Front-</v>
          </cell>
          <cell r="C1561" t="str">
            <v>Rack B</v>
          </cell>
          <cell r="D1561" t="str">
            <v>FS / PE / GENERAL / MTN / (N-02,03-1,03-2,04,18)</v>
          </cell>
          <cell r="E1561" t="str">
            <v>สายพาน</v>
          </cell>
          <cell r="F1561" t="str">
            <v>BELT</v>
          </cell>
          <cell r="G1561" t="str">
            <v>S8M896-25</v>
          </cell>
          <cell r="H1561">
            <v>900</v>
          </cell>
          <cell r="I1561">
            <v>4</v>
          </cell>
          <cell r="J1561">
            <v>2</v>
          </cell>
          <cell r="K1561" t="str">
            <v>LINE</v>
          </cell>
          <cell r="L1561" t="str">
            <v>TSUBAKI</v>
          </cell>
          <cell r="M1561" t="str">
            <v>WISE MECH 82</v>
          </cell>
          <cell r="N1561" t="str">
            <v>-</v>
          </cell>
          <cell r="O1561" t="str">
            <v>WM82</v>
          </cell>
        </row>
        <row r="1562">
          <cell r="A1562" t="str">
            <v>7-079</v>
          </cell>
          <cell r="B1562" t="str">
            <v>Front-</v>
          </cell>
          <cell r="C1562" t="str">
            <v>Rack B</v>
          </cell>
          <cell r="D1562" t="str">
            <v>FS / PE / GENERAL / MTN / (N-01)</v>
          </cell>
          <cell r="E1562" t="str">
            <v>สายพาน</v>
          </cell>
          <cell r="F1562" t="str">
            <v>BELT</v>
          </cell>
          <cell r="G1562" t="str">
            <v>S8M1056-40 (1056P8M40)</v>
          </cell>
          <cell r="H1562">
            <v>1640</v>
          </cell>
          <cell r="I1562">
            <v>2</v>
          </cell>
          <cell r="J1562" t="str">
            <v>2(0)</v>
          </cell>
          <cell r="K1562" t="str">
            <v>LINE</v>
          </cell>
          <cell r="L1562" t="str">
            <v>-</v>
          </cell>
          <cell r="M1562" t="str">
            <v>WISE MECH 82</v>
          </cell>
          <cell r="N1562" t="str">
            <v>-</v>
          </cell>
          <cell r="O1562" t="str">
            <v>WM82</v>
          </cell>
        </row>
        <row r="1563">
          <cell r="A1563" t="str">
            <v>7-080</v>
          </cell>
          <cell r="B1563" t="str">
            <v>Front-</v>
          </cell>
          <cell r="C1563" t="str">
            <v>Rack B</v>
          </cell>
          <cell r="D1563" t="str">
            <v>FS / PE / GENERAL / MTN / (N-08)</v>
          </cell>
          <cell r="E1563" t="str">
            <v>สายพาน</v>
          </cell>
          <cell r="F1563" t="str">
            <v>BELT</v>
          </cell>
          <cell r="G1563" t="str">
            <v>S8M1440-25</v>
          </cell>
          <cell r="H1563">
            <v>1275</v>
          </cell>
          <cell r="I1563">
            <v>2</v>
          </cell>
          <cell r="J1563" t="str">
            <v>2(0)</v>
          </cell>
          <cell r="K1563" t="str">
            <v>LINE</v>
          </cell>
          <cell r="L1563" t="str">
            <v>MITSUBOSHI</v>
          </cell>
          <cell r="M1563" t="str">
            <v>WISE MECH 82</v>
          </cell>
          <cell r="N1563" t="str">
            <v>-</v>
          </cell>
          <cell r="O1563" t="str">
            <v>WM82</v>
          </cell>
        </row>
        <row r="1564">
          <cell r="A1564" t="str">
            <v>7-081</v>
          </cell>
          <cell r="B1564" t="str">
            <v>Front-</v>
          </cell>
          <cell r="C1564" t="str">
            <v>Rack B</v>
          </cell>
          <cell r="D1564" t="str">
            <v>FS / PE / GENERAL / MTN / ENGINE ASS'Y</v>
          </cell>
          <cell r="E1564" t="str">
            <v>สายพาน</v>
          </cell>
          <cell r="F1564" t="str">
            <v>BELT</v>
          </cell>
          <cell r="G1564" t="str">
            <v>S8M1440-40</v>
          </cell>
          <cell r="H1564">
            <v>1670</v>
          </cell>
          <cell r="I1564">
            <v>2</v>
          </cell>
          <cell r="J1564" t="str">
            <v>2(0)</v>
          </cell>
          <cell r="K1564" t="str">
            <v>LINE</v>
          </cell>
          <cell r="L1564" t="str">
            <v>MITSUBOSHI</v>
          </cell>
          <cell r="M1564" t="str">
            <v>WISE MECH 82</v>
          </cell>
          <cell r="N1564" t="str">
            <v>-</v>
          </cell>
          <cell r="O1564" t="str">
            <v>WM82</v>
          </cell>
        </row>
        <row r="1565">
          <cell r="A1565" t="str">
            <v>7-082</v>
          </cell>
          <cell r="B1565" t="str">
            <v>Front-</v>
          </cell>
          <cell r="C1565" t="str">
            <v>Rack B</v>
          </cell>
          <cell r="D1565" t="str">
            <v>FS / PE / GENERAL / MTN / (TEST BENCH)</v>
          </cell>
          <cell r="E1565" t="str">
            <v>สายพาน</v>
          </cell>
          <cell r="F1565" t="str">
            <v>BELT</v>
          </cell>
          <cell r="G1565" t="str">
            <v>S8M1776-40</v>
          </cell>
          <cell r="H1565">
            <v>2215</v>
          </cell>
          <cell r="I1565">
            <v>1</v>
          </cell>
          <cell r="J1565">
            <v>1</v>
          </cell>
          <cell r="K1565" t="str">
            <v>LINE</v>
          </cell>
          <cell r="L1565" t="str">
            <v>DUNLOP</v>
          </cell>
          <cell r="M1565" t="str">
            <v>WISE MECH 82</v>
          </cell>
          <cell r="N1565" t="str">
            <v>5 days</v>
          </cell>
          <cell r="O1565" t="str">
            <v>WM82</v>
          </cell>
        </row>
        <row r="1566">
          <cell r="A1566" t="str">
            <v>7-083</v>
          </cell>
          <cell r="B1566" t="str">
            <v>Front-</v>
          </cell>
          <cell r="C1566" t="str">
            <v>Rack B</v>
          </cell>
          <cell r="D1566" t="str">
            <v>FS / PE / GENERAL / MTN / SPARE BELT FOR TEST BENCH FINAL FRAME ASS'Y LINE</v>
          </cell>
          <cell r="E1566" t="str">
            <v>สายพาน</v>
          </cell>
          <cell r="F1566" t="str">
            <v>BELT "MITSUBOSHI"</v>
          </cell>
          <cell r="G1566" t="str">
            <v>4000SS8M1776</v>
          </cell>
          <cell r="H1566">
            <v>3800</v>
          </cell>
          <cell r="I1566">
            <v>2</v>
          </cell>
          <cell r="J1566">
            <v>1</v>
          </cell>
          <cell r="K1566" t="str">
            <v>LINE</v>
          </cell>
          <cell r="L1566" t="str">
            <v>MITSUBOSHI</v>
          </cell>
          <cell r="M1566" t="str">
            <v>PRECISION TOOLS SERVICE</v>
          </cell>
          <cell r="N1566" t="str">
            <v>14 DAYS</v>
          </cell>
          <cell r="O1566" t="str">
            <v>PTST</v>
          </cell>
        </row>
        <row r="1567">
          <cell r="A1567" t="str">
            <v>7-084</v>
          </cell>
          <cell r="B1567" t="str">
            <v>Front-</v>
          </cell>
          <cell r="C1567" t="str">
            <v>Rack B</v>
          </cell>
          <cell r="D1567" t="str">
            <v>FS / PE / GENERAL / MTN / (NUMBERING MACHINE)</v>
          </cell>
          <cell r="E1567" t="str">
            <v>สายพาน</v>
          </cell>
          <cell r="F1567" t="str">
            <v>BELT</v>
          </cell>
          <cell r="G1567" t="str">
            <v>S14M1008-60</v>
          </cell>
          <cell r="H1567">
            <v>4200</v>
          </cell>
          <cell r="I1567">
            <v>1</v>
          </cell>
          <cell r="J1567">
            <v>0</v>
          </cell>
          <cell r="K1567" t="str">
            <v>LINE</v>
          </cell>
          <cell r="L1567" t="str">
            <v>MITSUBOSHI</v>
          </cell>
          <cell r="M1567" t="str">
            <v>WISE MECH 82</v>
          </cell>
          <cell r="N1567" t="str">
            <v>-</v>
          </cell>
          <cell r="O1567" t="str">
            <v>WM82</v>
          </cell>
        </row>
        <row r="1568">
          <cell r="A1568" t="str">
            <v>7-085</v>
          </cell>
          <cell r="B1568" t="str">
            <v>Front-</v>
          </cell>
          <cell r="C1568" t="str">
            <v>Rack B</v>
          </cell>
          <cell r="D1568" t="str">
            <v>FS / PE / GENERAL / MTN / (N-19)</v>
          </cell>
          <cell r="E1568" t="str">
            <v>สายพาน</v>
          </cell>
          <cell r="F1568" t="str">
            <v>BELT</v>
          </cell>
          <cell r="G1568" t="str">
            <v>SE-A-PB 40 x 1478</v>
          </cell>
          <cell r="H1568">
            <v>6500</v>
          </cell>
          <cell r="I1568">
            <v>2</v>
          </cell>
          <cell r="J1568">
            <v>1</v>
          </cell>
          <cell r="K1568" t="str">
            <v>LINE</v>
          </cell>
          <cell r="L1568" t="str">
            <v>-</v>
          </cell>
          <cell r="M1568" t="e">
            <v>#N/A</v>
          </cell>
          <cell r="N1568" t="str">
            <v>-</v>
          </cell>
          <cell r="O1568" t="str">
            <v>KAWAJYUSHOJI</v>
          </cell>
        </row>
        <row r="1569">
          <cell r="A1569" t="str">
            <v>7-086</v>
          </cell>
          <cell r="B1569" t="str">
            <v>Front-</v>
          </cell>
          <cell r="C1569" t="str">
            <v>Rack B</v>
          </cell>
          <cell r="D1569" t="str">
            <v>FS / PE / GENERAL / MTN / (N-19)</v>
          </cell>
          <cell r="E1569" t="str">
            <v>สายพาน</v>
          </cell>
          <cell r="F1569" t="str">
            <v>ENDLESS BELT</v>
          </cell>
          <cell r="G1569" t="str">
            <v>SE-A-PB 55 x 1115</v>
          </cell>
          <cell r="H1569">
            <v>6950</v>
          </cell>
          <cell r="I1569">
            <v>4</v>
          </cell>
          <cell r="J1569">
            <v>2</v>
          </cell>
          <cell r="K1569" t="str">
            <v>LINE</v>
          </cell>
          <cell r="L1569" t="str">
            <v>UNITTA</v>
          </cell>
          <cell r="M1569" t="str">
            <v>KAWAJYU SHOJI CO.,LTD.</v>
          </cell>
          <cell r="N1569" t="str">
            <v>-</v>
          </cell>
          <cell r="O1569" t="str">
            <v>KWSJ</v>
          </cell>
        </row>
        <row r="1570">
          <cell r="A1570" t="str">
            <v>8-003</v>
          </cell>
          <cell r="B1570" t="str">
            <v>E2-</v>
          </cell>
          <cell r="C1570">
            <v>1</v>
          </cell>
          <cell r="D1570" t="str">
            <v>FS / PE / GENERAL / MTN / SUPPORT MTN JOB</v>
          </cell>
          <cell r="E1570" t="str">
            <v>ซีล Aircylinder 10-14-4.7-3.5</v>
          </cell>
          <cell r="F1570" t="str">
            <v>SEAL KITS</v>
          </cell>
          <cell r="G1570" t="str">
            <v>PDU-10Z</v>
          </cell>
          <cell r="H1570">
            <v>63.84</v>
          </cell>
          <cell r="I1570">
            <v>5</v>
          </cell>
          <cell r="J1570">
            <v>1</v>
          </cell>
          <cell r="K1570" t="str">
            <v>PCS.</v>
          </cell>
          <cell r="L1570" t="str">
            <v>SMC</v>
          </cell>
          <cell r="M1570" t="str">
            <v>SMC (THAILAND) LTD.</v>
          </cell>
          <cell r="N1570" t="str">
            <v>-</v>
          </cell>
          <cell r="O1570" t="str">
            <v>SMCT</v>
          </cell>
        </row>
        <row r="1571">
          <cell r="A1571" t="str">
            <v>8-004</v>
          </cell>
          <cell r="B1571" t="str">
            <v>E2-</v>
          </cell>
          <cell r="C1571">
            <v>1</v>
          </cell>
          <cell r="D1571" t="str">
            <v>FS / PE / GENERAL / MTN / SUPPORT MTN JOB</v>
          </cell>
          <cell r="E1571" t="str">
            <v>ซีลยาง  10-14-2.8</v>
          </cell>
          <cell r="F1571" t="str">
            <v>MINI Y-PACKING SEAL</v>
          </cell>
          <cell r="G1571" t="str">
            <v>MYA-10A</v>
          </cell>
          <cell r="H1571">
            <v>133</v>
          </cell>
          <cell r="I1571">
            <v>20</v>
          </cell>
          <cell r="J1571">
            <v>5</v>
          </cell>
          <cell r="K1571" t="str">
            <v>PCS.</v>
          </cell>
          <cell r="L1571" t="str">
            <v>-</v>
          </cell>
          <cell r="M1571" t="str">
            <v>SKF-ECONOMOS SEALING SOLUTIONS (THAILAND)LTD</v>
          </cell>
          <cell r="N1571" t="str">
            <v>7 Days</v>
          </cell>
          <cell r="O1571" t="str">
            <v>ECNT</v>
          </cell>
        </row>
        <row r="1572">
          <cell r="A1572" t="str">
            <v>8-005</v>
          </cell>
          <cell r="B1572" t="str">
            <v>E2-</v>
          </cell>
          <cell r="C1572">
            <v>1</v>
          </cell>
          <cell r="D1572" t="str">
            <v>FS / PE / GENERAL / MTN / SUPPORT MTN JOB</v>
          </cell>
          <cell r="E1572" t="str">
            <v>ซีล  10-20-5/7</v>
          </cell>
          <cell r="F1572" t="str">
            <v>URETHRANE WIPER SEAL CHOR 90</v>
          </cell>
          <cell r="G1572" t="str">
            <v>DIA 10-20-5/7</v>
          </cell>
          <cell r="H1572">
            <v>150</v>
          </cell>
          <cell r="I1572">
            <v>20</v>
          </cell>
          <cell r="J1572">
            <v>10</v>
          </cell>
          <cell r="K1572" t="str">
            <v>PCS.</v>
          </cell>
          <cell r="L1572" t="str">
            <v>-</v>
          </cell>
          <cell r="M1572" t="str">
            <v>P.S UNION RUBBER CO.,LTD.</v>
          </cell>
          <cell r="N1572" t="str">
            <v>7 Days</v>
          </cell>
          <cell r="O1572" t="str">
            <v>PSUR</v>
          </cell>
        </row>
        <row r="1573">
          <cell r="A1573" t="str">
            <v>8-001</v>
          </cell>
          <cell r="B1573" t="str">
            <v>E2-</v>
          </cell>
          <cell r="C1573">
            <v>1</v>
          </cell>
          <cell r="D1573" t="str">
            <v>FS / PE / GENERAL / MTN / SUPPORT MTN JOB</v>
          </cell>
          <cell r="E1573" t="str">
            <v>ซีล 8-12-4.6</v>
          </cell>
          <cell r="F1573" t="str">
            <v>SEAL U-CUP</v>
          </cell>
          <cell r="G1573" t="str">
            <v>8-12-4.6</v>
          </cell>
          <cell r="H1573">
            <v>20</v>
          </cell>
          <cell r="I1573">
            <v>10</v>
          </cell>
          <cell r="J1573">
            <v>3</v>
          </cell>
          <cell r="K1573" t="str">
            <v>PCS.</v>
          </cell>
          <cell r="L1573" t="str">
            <v>-</v>
          </cell>
          <cell r="M1573" t="str">
            <v>P.S UNION RUBBER CO.,LTD.</v>
          </cell>
          <cell r="N1573" t="str">
            <v>5 Days</v>
          </cell>
          <cell r="O1573" t="str">
            <v>PSUR</v>
          </cell>
        </row>
        <row r="1574">
          <cell r="A1574" t="str">
            <v>8-002</v>
          </cell>
          <cell r="B1574" t="str">
            <v>E2-</v>
          </cell>
          <cell r="C1574">
            <v>1</v>
          </cell>
          <cell r="D1574" t="str">
            <v>FS / PE / GENERAL / MTN / SUPPORT MTN JOB</v>
          </cell>
          <cell r="E1574" t="str">
            <v>ซีล Aircylinder 8-12-4.7-3.5</v>
          </cell>
          <cell r="F1574" t="str">
            <v>PACKING SEAL</v>
          </cell>
          <cell r="G1574" t="str">
            <v>PDU-8</v>
          </cell>
          <cell r="H1574" t="str">
            <v>-</v>
          </cell>
          <cell r="I1574">
            <v>10</v>
          </cell>
          <cell r="J1574">
            <v>2</v>
          </cell>
          <cell r="K1574" t="str">
            <v>PCS.</v>
          </cell>
          <cell r="L1574" t="str">
            <v>-</v>
          </cell>
          <cell r="M1574" t="e">
            <v>#N/A</v>
          </cell>
          <cell r="N1574" t="str">
            <v>-</v>
          </cell>
          <cell r="O1574" t="str">
            <v>-</v>
          </cell>
        </row>
        <row r="1575">
          <cell r="A1575" t="str">
            <v>8-003</v>
          </cell>
          <cell r="B1575" t="str">
            <v>E2-</v>
          </cell>
          <cell r="C1575">
            <v>1</v>
          </cell>
          <cell r="D1575" t="str">
            <v>FS / PE / GENERAL / MTN / SUPPORT MTN JOB</v>
          </cell>
          <cell r="E1575" t="str">
            <v>ซีล Aircylinder 10-14-4.7-3.5</v>
          </cell>
          <cell r="F1575" t="str">
            <v>SEAL KITS</v>
          </cell>
          <cell r="G1575" t="str">
            <v>PDU-10Z</v>
          </cell>
          <cell r="H1575">
            <v>63.84</v>
          </cell>
          <cell r="I1575">
            <v>5</v>
          </cell>
          <cell r="J1575">
            <v>1</v>
          </cell>
          <cell r="K1575" t="str">
            <v>PCS.</v>
          </cell>
          <cell r="L1575" t="str">
            <v>SMC</v>
          </cell>
          <cell r="M1575" t="str">
            <v>SMC (THAILAND) LTD.</v>
          </cell>
          <cell r="N1575" t="str">
            <v>-</v>
          </cell>
          <cell r="O1575" t="str">
            <v>SMCT</v>
          </cell>
        </row>
        <row r="1576">
          <cell r="A1576" t="str">
            <v>8-004</v>
          </cell>
          <cell r="B1576" t="str">
            <v>E2-</v>
          </cell>
          <cell r="C1576">
            <v>1</v>
          </cell>
          <cell r="D1576" t="str">
            <v>FS / PE / GENERAL / MTN / SUPPORT MTN JOB</v>
          </cell>
          <cell r="E1576" t="str">
            <v>ซีลยาง  10-14-2.8</v>
          </cell>
          <cell r="F1576" t="str">
            <v>MINI Y-PACKING SEAL</v>
          </cell>
          <cell r="G1576" t="str">
            <v>MYA-10A</v>
          </cell>
          <cell r="H1576">
            <v>133</v>
          </cell>
          <cell r="I1576">
            <v>20</v>
          </cell>
          <cell r="J1576">
            <v>5</v>
          </cell>
          <cell r="K1576" t="str">
            <v>PCS.</v>
          </cell>
          <cell r="L1576" t="str">
            <v>-</v>
          </cell>
          <cell r="M1576" t="str">
            <v>SKF-ECONOMOS SEALING SOLUTIONS (THAILAND)LTD</v>
          </cell>
          <cell r="N1576" t="str">
            <v>7 Days</v>
          </cell>
          <cell r="O1576" t="str">
            <v>ECNT</v>
          </cell>
        </row>
        <row r="1577">
          <cell r="A1577" t="str">
            <v>8-005</v>
          </cell>
          <cell r="B1577" t="str">
            <v>E2-</v>
          </cell>
          <cell r="C1577">
            <v>1</v>
          </cell>
          <cell r="D1577" t="str">
            <v>FS / PE / GENERAL / MTN / SUPPORT MTN JOB</v>
          </cell>
          <cell r="E1577" t="str">
            <v>ซีล  10-20-5/7</v>
          </cell>
          <cell r="F1577" t="str">
            <v>URETHRANE WIPER SEAL CHOR 90</v>
          </cell>
          <cell r="G1577" t="str">
            <v>DIA 10-20-5/7</v>
          </cell>
          <cell r="H1577">
            <v>150</v>
          </cell>
          <cell r="I1577">
            <v>20</v>
          </cell>
          <cell r="J1577">
            <v>10</v>
          </cell>
          <cell r="K1577" t="str">
            <v>PCS.</v>
          </cell>
          <cell r="L1577" t="str">
            <v>-</v>
          </cell>
          <cell r="M1577" t="str">
            <v>P.S UNION RUBBER CO.,LTD.</v>
          </cell>
          <cell r="N1577" t="str">
            <v>7 Days</v>
          </cell>
          <cell r="O1577" t="str">
            <v>PSUR</v>
          </cell>
        </row>
        <row r="1578">
          <cell r="A1578" t="str">
            <v>8-006</v>
          </cell>
          <cell r="B1578" t="str">
            <v>E2-</v>
          </cell>
          <cell r="C1578">
            <v>1</v>
          </cell>
          <cell r="D1578" t="str">
            <v>FS / PE / GENERAL / MTN / SUPPORT MTN JOB</v>
          </cell>
          <cell r="E1578" t="str">
            <v>ซีลยาง  CG1 32 MM.</v>
          </cell>
          <cell r="F1578" t="str">
            <v>ROD SEAL</v>
          </cell>
          <cell r="G1578" t="str">
            <v xml:space="preserve">PDU-12LZ </v>
          </cell>
          <cell r="H1578">
            <v>59.28</v>
          </cell>
          <cell r="I1578">
            <v>10</v>
          </cell>
          <cell r="J1578">
            <v>2</v>
          </cell>
          <cell r="K1578" t="str">
            <v>PCS.</v>
          </cell>
          <cell r="L1578" t="str">
            <v>SMC</v>
          </cell>
          <cell r="M1578" t="str">
            <v>SMC (THAILAND) LTD.</v>
          </cell>
          <cell r="N1578" t="str">
            <v>-</v>
          </cell>
          <cell r="O1578" t="str">
            <v>SMCT</v>
          </cell>
        </row>
        <row r="1579">
          <cell r="A1579" t="str">
            <v>8-007</v>
          </cell>
          <cell r="B1579" t="str">
            <v>E2-</v>
          </cell>
          <cell r="C1579">
            <v>1</v>
          </cell>
          <cell r="D1579" t="str">
            <v>FS / PE / GENERAL / MTN / SUPPORT MTN JOB</v>
          </cell>
          <cell r="E1579" t="str">
            <v>ซีลเพลาหัวกระบอกหกเหลี่ยม</v>
          </cell>
          <cell r="F1579" t="str">
            <v>ROD PACKING FOR CDM2KB40</v>
          </cell>
          <cell r="G1579" t="str">
            <v>PDR-14W</v>
          </cell>
          <cell r="H1579">
            <v>125</v>
          </cell>
          <cell r="I1579">
            <v>10</v>
          </cell>
          <cell r="J1579">
            <v>3</v>
          </cell>
          <cell r="K1579" t="str">
            <v>PCS.</v>
          </cell>
          <cell r="L1579" t="str">
            <v>SMC</v>
          </cell>
          <cell r="M1579" t="str">
            <v>SMC (THAILAND) LTD.</v>
          </cell>
          <cell r="N1579" t="str">
            <v>7 Days</v>
          </cell>
          <cell r="O1579" t="str">
            <v>SMCT</v>
          </cell>
        </row>
        <row r="1580">
          <cell r="A1580" t="str">
            <v>8-008</v>
          </cell>
          <cell r="B1580" t="str">
            <v>E2-</v>
          </cell>
          <cell r="C1580">
            <v>1</v>
          </cell>
          <cell r="D1580" t="str">
            <v>FS / PE / GENERAL / MTN / SUPPORT MTN JOB</v>
          </cell>
          <cell r="E1580" t="str">
            <v>ซีลยาง 14-18-3.9-2.9</v>
          </cell>
          <cell r="F1580" t="str">
            <v>NBR SEAL</v>
          </cell>
          <cell r="G1580" t="str">
            <v>SER-14</v>
          </cell>
          <cell r="H1580" t="str">
            <v>-</v>
          </cell>
          <cell r="I1580">
            <v>5</v>
          </cell>
          <cell r="J1580">
            <v>2</v>
          </cell>
          <cell r="K1580" t="str">
            <v>PCS.</v>
          </cell>
          <cell r="L1580" t="str">
            <v>-</v>
          </cell>
          <cell r="M1580" t="e">
            <v>#N/A</v>
          </cell>
          <cell r="N1580" t="str">
            <v>-</v>
          </cell>
          <cell r="O1580" t="str">
            <v>-</v>
          </cell>
        </row>
        <row r="1581">
          <cell r="A1581" t="str">
            <v>8-009</v>
          </cell>
          <cell r="B1581" t="str">
            <v>E2-</v>
          </cell>
          <cell r="C1581">
            <v>1</v>
          </cell>
          <cell r="D1581" t="str">
            <v>FS / PE / GENERAL / MTN / SUPPORT MTN JOB</v>
          </cell>
          <cell r="E1581" t="str">
            <v>ซีลยาง</v>
          </cell>
          <cell r="F1581" t="str">
            <v>U-CUP NBR</v>
          </cell>
          <cell r="G1581" t="str">
            <v>S 9/8 / 14-23-5</v>
          </cell>
          <cell r="H1581">
            <v>80</v>
          </cell>
          <cell r="I1581">
            <v>10</v>
          </cell>
          <cell r="J1581">
            <v>3</v>
          </cell>
          <cell r="K1581" t="str">
            <v>PCS.</v>
          </cell>
          <cell r="L1581" t="str">
            <v>-</v>
          </cell>
          <cell r="M1581" t="str">
            <v>THAMMAPORN TRADING CO.,LTD.</v>
          </cell>
          <cell r="N1581" t="str">
            <v>7 Days</v>
          </cell>
          <cell r="O1581" t="str">
            <v>THTC</v>
          </cell>
        </row>
        <row r="1582">
          <cell r="A1582" t="str">
            <v>8-010</v>
          </cell>
          <cell r="B1582" t="str">
            <v>E2-</v>
          </cell>
          <cell r="C1582">
            <v>1</v>
          </cell>
          <cell r="D1582" t="str">
            <v>FS / PE / GENERAL / MTN / SUPPORT MTN JOB</v>
          </cell>
          <cell r="E1582" t="str">
            <v>ซีลยาง</v>
          </cell>
          <cell r="F1582" t="str">
            <v>U-CUP NBR</v>
          </cell>
          <cell r="G1582" t="str">
            <v>15-25-6</v>
          </cell>
          <cell r="H1582">
            <v>30</v>
          </cell>
          <cell r="I1582">
            <v>20</v>
          </cell>
          <cell r="J1582">
            <v>5</v>
          </cell>
          <cell r="K1582" t="str">
            <v>PCS.</v>
          </cell>
          <cell r="L1582" t="str">
            <v>PS</v>
          </cell>
          <cell r="M1582" t="str">
            <v>P.S UNION RUBBER CO.,LTD.</v>
          </cell>
          <cell r="N1582" t="str">
            <v>7 Days</v>
          </cell>
          <cell r="O1582" t="str">
            <v>PSUR</v>
          </cell>
        </row>
        <row r="1583">
          <cell r="A1583" t="str">
            <v>8-011</v>
          </cell>
          <cell r="B1583" t="str">
            <v>E2-</v>
          </cell>
          <cell r="C1583">
            <v>1</v>
          </cell>
          <cell r="D1583" t="str">
            <v>FS / PE / GENERAL / MTN / SUPPORT MTN JOB</v>
          </cell>
          <cell r="E1583" t="str">
            <v>ซีลยาง</v>
          </cell>
          <cell r="F1583" t="str">
            <v>OIL SEAL "NOK"</v>
          </cell>
          <cell r="G1583" t="str">
            <v>SC 15-30-7</v>
          </cell>
          <cell r="H1583">
            <v>30</v>
          </cell>
          <cell r="I1583">
            <v>10</v>
          </cell>
          <cell r="J1583">
            <v>3</v>
          </cell>
          <cell r="K1583" t="str">
            <v>PCS.</v>
          </cell>
          <cell r="L1583" t="str">
            <v>-</v>
          </cell>
          <cell r="M1583" t="str">
            <v>P.S UNION RUBBER CO.,LTD.</v>
          </cell>
          <cell r="N1583" t="str">
            <v>5 Days</v>
          </cell>
          <cell r="O1583" t="str">
            <v>PSUR</v>
          </cell>
        </row>
        <row r="1584">
          <cell r="A1584" t="str">
            <v>8-012</v>
          </cell>
          <cell r="B1584" t="str">
            <v>E2-</v>
          </cell>
          <cell r="C1584">
            <v>1</v>
          </cell>
          <cell r="D1584" t="str">
            <v>FS / PE / GENERAL / MTN / SUPPORT MTN JOB</v>
          </cell>
          <cell r="E1584" t="str">
            <v>ซีลยาง   (16 x 24 x 5)</v>
          </cell>
          <cell r="F1584" t="str">
            <v>PACKING SEAL</v>
          </cell>
          <cell r="G1584" t="str">
            <v>SKY-16</v>
          </cell>
          <cell r="H1584">
            <v>162</v>
          </cell>
          <cell r="I1584">
            <v>10</v>
          </cell>
          <cell r="J1584">
            <v>3</v>
          </cell>
          <cell r="K1584" t="str">
            <v>PCS.</v>
          </cell>
          <cell r="L1584" t="str">
            <v>-</v>
          </cell>
          <cell r="M1584" t="str">
            <v>THAMMAPORN TRADING CO.,LTD.</v>
          </cell>
          <cell r="N1584" t="str">
            <v>-</v>
          </cell>
          <cell r="O1584" t="str">
            <v>THTC</v>
          </cell>
        </row>
        <row r="1585">
          <cell r="A1585" t="str">
            <v>8-013</v>
          </cell>
          <cell r="B1585" t="str">
            <v>E2-</v>
          </cell>
          <cell r="C1585">
            <v>1</v>
          </cell>
          <cell r="D1585" t="str">
            <v>FS / PE / GENERAL / MTN / SUPPORT MTN JOB</v>
          </cell>
          <cell r="E1585" t="str">
            <v>ซีลยาง   (16 x 24 x 6 x 4.5)</v>
          </cell>
          <cell r="F1585" t="str">
            <v>WIPER SDR</v>
          </cell>
          <cell r="G1585" t="str">
            <v>SDR 016</v>
          </cell>
          <cell r="H1585">
            <v>117</v>
          </cell>
          <cell r="I1585">
            <v>20</v>
          </cell>
          <cell r="J1585">
            <v>5</v>
          </cell>
          <cell r="K1585" t="str">
            <v>PCS.</v>
          </cell>
          <cell r="L1585" t="str">
            <v>-</v>
          </cell>
          <cell r="M1585" t="str">
            <v>SKF-ECONOMOS SEALING SOLUTIONS (THAILAND)LTD</v>
          </cell>
          <cell r="N1585" t="str">
            <v>5 Days</v>
          </cell>
          <cell r="O1585" t="str">
            <v>ECNT</v>
          </cell>
        </row>
        <row r="1586">
          <cell r="A1586" t="str">
            <v>8-014</v>
          </cell>
          <cell r="B1586" t="str">
            <v>E2-</v>
          </cell>
          <cell r="C1586">
            <v>1</v>
          </cell>
          <cell r="D1586" t="str">
            <v>FS / PE / GENERAL / MTN / SUPPORT MTN JOB</v>
          </cell>
          <cell r="E1586" t="str">
            <v>ซีลยาง PU</v>
          </cell>
          <cell r="F1586" t="str">
            <v>A1 WIPER</v>
          </cell>
          <cell r="G1586" t="str">
            <v>PU 16x24x4x7</v>
          </cell>
          <cell r="H1586">
            <v>33</v>
          </cell>
          <cell r="I1586">
            <v>20</v>
          </cell>
          <cell r="J1586">
            <v>5</v>
          </cell>
          <cell r="K1586" t="str">
            <v>PCS.</v>
          </cell>
          <cell r="L1586" t="str">
            <v>-</v>
          </cell>
          <cell r="M1586" t="str">
            <v>SKF-ECONOMOS SEALING SOLUTIONS (THAILAND)LTD</v>
          </cell>
          <cell r="N1586" t="str">
            <v>-</v>
          </cell>
          <cell r="O1586" t="str">
            <v>ECNT</v>
          </cell>
        </row>
        <row r="1587">
          <cell r="A1587" t="str">
            <v>8-015</v>
          </cell>
          <cell r="B1587" t="str">
            <v>E2-</v>
          </cell>
          <cell r="C1587">
            <v>1</v>
          </cell>
          <cell r="D1587" t="str">
            <v>FS / PE / GENERAL / MTN / SUPPORT MTN JOB</v>
          </cell>
          <cell r="E1587" t="str">
            <v>ซีลยาง   (16 x 26 x 8)</v>
          </cell>
          <cell r="F1587" t="str">
            <v>NBR SEAL</v>
          </cell>
          <cell r="G1587" t="str">
            <v>SKY-16</v>
          </cell>
          <cell r="H1587" t="str">
            <v>-</v>
          </cell>
          <cell r="I1587">
            <v>5</v>
          </cell>
          <cell r="J1587">
            <v>2</v>
          </cell>
          <cell r="K1587" t="str">
            <v>PCS.</v>
          </cell>
          <cell r="L1587" t="str">
            <v>-</v>
          </cell>
          <cell r="M1587" t="e">
            <v>#N/A</v>
          </cell>
          <cell r="N1587" t="str">
            <v>-</v>
          </cell>
          <cell r="O1587" t="str">
            <v>SIAM HYDRAULICS</v>
          </cell>
        </row>
        <row r="1588">
          <cell r="A1588" t="str">
            <v>8-016</v>
          </cell>
          <cell r="B1588" t="str">
            <v>E2-</v>
          </cell>
          <cell r="C1588">
            <v>1</v>
          </cell>
          <cell r="D1588" t="str">
            <v>FS / PE / GENERAL / MTN / SUPPORT MTN JOB</v>
          </cell>
          <cell r="E1588" t="str">
            <v>ซีลยาง   (16 x 26 x 7.5)</v>
          </cell>
          <cell r="F1588" t="str">
            <v>KY U-CUP</v>
          </cell>
          <cell r="G1588" t="str">
            <v>KY-16</v>
          </cell>
          <cell r="H1588">
            <v>177</v>
          </cell>
          <cell r="I1588">
            <v>10</v>
          </cell>
          <cell r="J1588">
            <v>3</v>
          </cell>
          <cell r="K1588" t="str">
            <v>PCS.</v>
          </cell>
          <cell r="L1588" t="str">
            <v>-</v>
          </cell>
          <cell r="M1588" t="str">
            <v>SKF-ECONOMOS SEALING SOLUTIONS (THAILAND)LTD</v>
          </cell>
          <cell r="N1588" t="str">
            <v>5 Days</v>
          </cell>
          <cell r="O1588" t="str">
            <v>ECNT</v>
          </cell>
        </row>
        <row r="1589">
          <cell r="A1589" t="str">
            <v>8-017</v>
          </cell>
          <cell r="B1589" t="str">
            <v>E2-</v>
          </cell>
          <cell r="C1589">
            <v>1</v>
          </cell>
          <cell r="D1589" t="str">
            <v>FS / PE / GENERAL / MTN / SUPPORT MTN JOB</v>
          </cell>
          <cell r="E1589" t="str">
            <v>ซีลยาง</v>
          </cell>
          <cell r="F1589" t="str">
            <v>WIPER A11 NBR</v>
          </cell>
          <cell r="G1589" t="str">
            <v>SDR 18-26-4.5/6</v>
          </cell>
          <cell r="H1589">
            <v>120</v>
          </cell>
          <cell r="I1589">
            <v>10</v>
          </cell>
          <cell r="J1589">
            <v>3</v>
          </cell>
          <cell r="K1589" t="str">
            <v>PCS.</v>
          </cell>
          <cell r="L1589" t="str">
            <v>-</v>
          </cell>
          <cell r="M1589" t="e">
            <v>#N/A</v>
          </cell>
          <cell r="N1589" t="str">
            <v>5 Days</v>
          </cell>
          <cell r="O1589" t="str">
            <v>SJCL</v>
          </cell>
        </row>
        <row r="1590">
          <cell r="A1590" t="str">
            <v>8-018</v>
          </cell>
          <cell r="B1590" t="str">
            <v>E2-</v>
          </cell>
          <cell r="C1590">
            <v>1</v>
          </cell>
          <cell r="D1590" t="str">
            <v>FS / PE / GENERAL / MTN / SUPPORT MTN JOB</v>
          </cell>
          <cell r="E1590" t="str">
            <v>18 x 26 x 417</v>
          </cell>
          <cell r="F1590" t="str">
            <v>WIPER PU5</v>
          </cell>
          <cell r="G1590" t="str">
            <v>18 x 26 x 4-7 (8056-003)</v>
          </cell>
          <cell r="H1590">
            <v>108</v>
          </cell>
          <cell r="I1590">
            <v>5</v>
          </cell>
          <cell r="J1590">
            <v>2</v>
          </cell>
          <cell r="K1590" t="str">
            <v>PCS.</v>
          </cell>
          <cell r="L1590" t="str">
            <v>-</v>
          </cell>
          <cell r="M1590" t="e">
            <v>#N/A</v>
          </cell>
          <cell r="N1590" t="str">
            <v>-</v>
          </cell>
          <cell r="O1590" t="str">
            <v>SIAM HYDRAULICS</v>
          </cell>
        </row>
        <row r="1591">
          <cell r="A1591" t="str">
            <v>8-019</v>
          </cell>
          <cell r="B1591" t="str">
            <v>E2-</v>
          </cell>
          <cell r="C1591">
            <v>1</v>
          </cell>
          <cell r="D1591" t="str">
            <v>FS / PE / GENERAL / MTN / SUPPORT MTN JOB</v>
          </cell>
          <cell r="E1591" t="str">
            <v>ซีลยาง NBR</v>
          </cell>
          <cell r="F1591" t="str">
            <v>OIL SEAL</v>
          </cell>
          <cell r="G1591" t="str">
            <v>UN 18-28-8</v>
          </cell>
          <cell r="H1591">
            <v>25</v>
          </cell>
          <cell r="I1591">
            <v>20</v>
          </cell>
          <cell r="J1591">
            <v>5</v>
          </cell>
          <cell r="K1591" t="str">
            <v>PCS.</v>
          </cell>
          <cell r="L1591" t="str">
            <v>-</v>
          </cell>
          <cell r="M1591" t="e">
            <v>#N/A</v>
          </cell>
          <cell r="N1591" t="str">
            <v>-</v>
          </cell>
          <cell r="O1591" t="str">
            <v xml:space="preserve">PETRO SUPPLY </v>
          </cell>
        </row>
        <row r="1592">
          <cell r="A1592" t="str">
            <v>8-020</v>
          </cell>
          <cell r="B1592" t="str">
            <v>E2-</v>
          </cell>
          <cell r="C1592">
            <v>1</v>
          </cell>
          <cell r="D1592" t="str">
            <v>FS / PE / GENERAL / MTN / SUPPORT MTN JOB</v>
          </cell>
          <cell r="E1592" t="str">
            <v>ซีลยาง RSS</v>
          </cell>
          <cell r="F1592" t="str">
            <v>NBR SEAL</v>
          </cell>
          <cell r="G1592" t="str">
            <v>RSS 18-28-7</v>
          </cell>
          <cell r="H1592">
            <v>105</v>
          </cell>
          <cell r="I1592">
            <v>20</v>
          </cell>
          <cell r="J1592">
            <v>5</v>
          </cell>
          <cell r="K1592" t="str">
            <v>PCS.</v>
          </cell>
          <cell r="L1592" t="str">
            <v>-</v>
          </cell>
          <cell r="M1592" t="e">
            <v>#N/A</v>
          </cell>
          <cell r="N1592" t="str">
            <v>-</v>
          </cell>
          <cell r="O1592" t="str">
            <v>-</v>
          </cell>
        </row>
        <row r="1593">
          <cell r="A1593" t="str">
            <v>8-021</v>
          </cell>
          <cell r="B1593" t="str">
            <v>E2-</v>
          </cell>
          <cell r="C1593">
            <v>1</v>
          </cell>
          <cell r="D1593" t="str">
            <v>FS / PE / GENERAL / MTN / SUPPORT MTN JOB</v>
          </cell>
          <cell r="E1593" t="str">
            <v>ซีลยาง</v>
          </cell>
          <cell r="F1593" t="str">
            <v>NBR SEAL</v>
          </cell>
          <cell r="G1593" t="str">
            <v>18-30-6</v>
          </cell>
          <cell r="H1593" t="str">
            <v>-</v>
          </cell>
          <cell r="I1593">
            <v>10</v>
          </cell>
          <cell r="J1593">
            <v>3</v>
          </cell>
          <cell r="K1593" t="str">
            <v>PCS.</v>
          </cell>
          <cell r="L1593" t="str">
            <v>-</v>
          </cell>
          <cell r="M1593" t="e">
            <v>#N/A</v>
          </cell>
          <cell r="N1593" t="str">
            <v>-</v>
          </cell>
          <cell r="O1593" t="str">
            <v>-</v>
          </cell>
        </row>
        <row r="1594">
          <cell r="A1594" t="str">
            <v>8-022</v>
          </cell>
          <cell r="B1594" t="str">
            <v>E2-</v>
          </cell>
          <cell r="C1594">
            <v>1</v>
          </cell>
          <cell r="D1594" t="str">
            <v>FS / PE / GENERAL / MTN / SUPPORT MTN JOB</v>
          </cell>
          <cell r="E1594" t="str">
            <v>ซีลยาง</v>
          </cell>
          <cell r="F1594" t="str">
            <v>SEAL NBR A11</v>
          </cell>
          <cell r="G1594" t="str">
            <v>SDR 19-27-4.5</v>
          </cell>
          <cell r="H1594">
            <v>131</v>
          </cell>
          <cell r="I1594">
            <v>10</v>
          </cell>
          <cell r="J1594">
            <v>3</v>
          </cell>
          <cell r="K1594" t="str">
            <v>PCS.</v>
          </cell>
          <cell r="L1594" t="str">
            <v>-</v>
          </cell>
          <cell r="M1594" t="e">
            <v>#N/A</v>
          </cell>
          <cell r="N1594" t="str">
            <v>-</v>
          </cell>
          <cell r="O1594" t="str">
            <v>SJCL</v>
          </cell>
        </row>
        <row r="1595">
          <cell r="A1595" t="str">
            <v>8-023</v>
          </cell>
          <cell r="B1595" t="str">
            <v>E2-</v>
          </cell>
          <cell r="C1595">
            <v>1</v>
          </cell>
          <cell r="D1595" t="str">
            <v>FS / PE / GENERAL / MTN / SUPPORT MTN JOB</v>
          </cell>
          <cell r="E1595" t="str">
            <v>ซีลยาง NBR (20-24-3.9-2.9)</v>
          </cell>
          <cell r="F1595" t="str">
            <v>WIPERS NBR</v>
          </cell>
          <cell r="G1595" t="str">
            <v>SER-20</v>
          </cell>
          <cell r="H1595" t="str">
            <v>-</v>
          </cell>
          <cell r="I1595">
            <v>10</v>
          </cell>
          <cell r="J1595">
            <v>3</v>
          </cell>
          <cell r="K1595" t="str">
            <v>PCS.</v>
          </cell>
          <cell r="L1595" t="str">
            <v>-</v>
          </cell>
          <cell r="M1595" t="str">
            <v>THAMMAPORN TRADING CO.,LTD.</v>
          </cell>
          <cell r="N1595" t="str">
            <v>-</v>
          </cell>
          <cell r="O1595" t="str">
            <v>THTC</v>
          </cell>
        </row>
        <row r="1596">
          <cell r="A1596" t="str">
            <v>8-024</v>
          </cell>
          <cell r="B1596" t="str">
            <v>E2-</v>
          </cell>
          <cell r="C1596">
            <v>1</v>
          </cell>
          <cell r="D1596" t="str">
            <v>FS / PE / GENERAL / MTN / SUPPORT MTN JOB</v>
          </cell>
          <cell r="E1596" t="str">
            <v>ซีลยางกันฝุ่น NBR</v>
          </cell>
          <cell r="F1596" t="str">
            <v>NBR DUST SEAL</v>
          </cell>
          <cell r="G1596" t="str">
            <v>20 x 24 x 3/5</v>
          </cell>
          <cell r="H1596">
            <v>80</v>
          </cell>
          <cell r="I1596">
            <v>20</v>
          </cell>
          <cell r="J1596">
            <v>5</v>
          </cell>
          <cell r="K1596" t="str">
            <v>PCS.</v>
          </cell>
          <cell r="L1596" t="str">
            <v>-</v>
          </cell>
          <cell r="M1596" t="e">
            <v>#N/A</v>
          </cell>
          <cell r="N1596" t="str">
            <v>-</v>
          </cell>
          <cell r="O1596" t="str">
            <v>SEAL JET</v>
          </cell>
        </row>
        <row r="1597">
          <cell r="A1597" t="str">
            <v>8-025</v>
          </cell>
          <cell r="B1597" t="str">
            <v>E2-</v>
          </cell>
          <cell r="C1597">
            <v>1</v>
          </cell>
          <cell r="D1597" t="str">
            <v>FS / PE / GENERAL / MTN / SUPPORT MTN JOB</v>
          </cell>
          <cell r="E1597" t="str">
            <v>ซีลยางกันฝุ่น NBR</v>
          </cell>
          <cell r="F1597" t="str">
            <v>NBR DUST SEAL</v>
          </cell>
          <cell r="G1597" t="str">
            <v>20 x 26 x 3/5</v>
          </cell>
          <cell r="H1597">
            <v>120</v>
          </cell>
          <cell r="I1597">
            <v>20</v>
          </cell>
          <cell r="J1597">
            <v>5</v>
          </cell>
          <cell r="K1597" t="str">
            <v>PCS.</v>
          </cell>
          <cell r="L1597" t="str">
            <v>-</v>
          </cell>
          <cell r="M1597" t="e">
            <v>#N/A</v>
          </cell>
          <cell r="N1597" t="str">
            <v>-</v>
          </cell>
          <cell r="O1597" t="str">
            <v>SEAL JET</v>
          </cell>
        </row>
        <row r="1598">
          <cell r="A1598" t="str">
            <v>8-026</v>
          </cell>
          <cell r="B1598" t="str">
            <v>E2-</v>
          </cell>
          <cell r="C1598">
            <v>1</v>
          </cell>
          <cell r="D1598" t="str">
            <v>FS / PE / GENERAL / MTN / SUPPORT MTN JOB</v>
          </cell>
          <cell r="E1598" t="str">
            <v>ซีลกันฝุ่น</v>
          </cell>
          <cell r="F1598" t="str">
            <v>DUST SEAL</v>
          </cell>
          <cell r="G1598" t="str">
            <v>A9 PU 20 x 26 x 3/5</v>
          </cell>
          <cell r="H1598">
            <v>120</v>
          </cell>
          <cell r="I1598">
            <v>20</v>
          </cell>
          <cell r="J1598">
            <v>5</v>
          </cell>
          <cell r="K1598" t="str">
            <v>PCS.</v>
          </cell>
          <cell r="L1598" t="str">
            <v>-</v>
          </cell>
          <cell r="M1598" t="e">
            <v>#N/A</v>
          </cell>
          <cell r="N1598" t="str">
            <v>-</v>
          </cell>
          <cell r="O1598" t="str">
            <v>SEAL JET</v>
          </cell>
        </row>
        <row r="1599">
          <cell r="A1599" t="str">
            <v>8-027</v>
          </cell>
          <cell r="B1599" t="str">
            <v>E2-</v>
          </cell>
          <cell r="C1599">
            <v>1</v>
          </cell>
          <cell r="D1599" t="str">
            <v>FS / PE / GENERAL / MTN / SUPPORT MTN JOB</v>
          </cell>
          <cell r="E1599" t="str">
            <v>ซีลยาง</v>
          </cell>
          <cell r="F1599" t="str">
            <v>DH WIPER SEAL</v>
          </cell>
          <cell r="G1599" t="str">
            <v>DH 020</v>
          </cell>
          <cell r="H1599">
            <v>73</v>
          </cell>
          <cell r="I1599">
            <v>20</v>
          </cell>
          <cell r="J1599">
            <v>5</v>
          </cell>
          <cell r="K1599" t="str">
            <v>PCS.</v>
          </cell>
          <cell r="L1599" t="str">
            <v>-</v>
          </cell>
          <cell r="M1599" t="str">
            <v>SKF-ECONOMOS SEALING SOLUTIONS (THAILAND)LTD</v>
          </cell>
          <cell r="N1599" t="str">
            <v>5 Days</v>
          </cell>
          <cell r="O1599" t="str">
            <v>ECNT</v>
          </cell>
        </row>
        <row r="1600">
          <cell r="A1600" t="str">
            <v>8-028</v>
          </cell>
          <cell r="B1600" t="str">
            <v>E2-</v>
          </cell>
          <cell r="C1600">
            <v>1</v>
          </cell>
          <cell r="D1600" t="str">
            <v>FS / PE / GENERAL / MTN / SUPPORT MTN JOB</v>
          </cell>
          <cell r="E1600" t="str">
            <v>ซีลกันฝุ่น</v>
          </cell>
          <cell r="F1600" t="str">
            <v>DUST SEAL</v>
          </cell>
          <cell r="G1600" t="str">
            <v>A9 PU 20 - 30 - 5.5 / 7.7</v>
          </cell>
          <cell r="H1600">
            <v>203</v>
          </cell>
          <cell r="I1600">
            <v>20</v>
          </cell>
          <cell r="J1600">
            <v>5</v>
          </cell>
          <cell r="K1600" t="str">
            <v>PCS.</v>
          </cell>
          <cell r="L1600" t="str">
            <v>-</v>
          </cell>
          <cell r="M1600" t="e">
            <v>#N/A</v>
          </cell>
          <cell r="N1600" t="str">
            <v>5 Days</v>
          </cell>
          <cell r="O1600" t="str">
            <v>SEAL JET</v>
          </cell>
        </row>
        <row r="1601">
          <cell r="A1601" t="str">
            <v>8-029</v>
          </cell>
          <cell r="B1601" t="str">
            <v>E2-</v>
          </cell>
          <cell r="C1601">
            <v>1</v>
          </cell>
          <cell r="D1601" t="str">
            <v>FS / PE / GENERAL / MTN / SUPPORT MTN JOB</v>
          </cell>
          <cell r="E1601" t="str">
            <v>ซีลยางกันฝุ่น PU</v>
          </cell>
          <cell r="F1601" t="str">
            <v>U-CUP</v>
          </cell>
          <cell r="G1601" t="str">
            <v>PU-20 x 30 x 5/7</v>
          </cell>
          <cell r="H1601">
            <v>107</v>
          </cell>
          <cell r="I1601">
            <v>20</v>
          </cell>
          <cell r="J1601">
            <v>5</v>
          </cell>
          <cell r="K1601" t="str">
            <v>PCS.</v>
          </cell>
          <cell r="L1601" t="str">
            <v>-</v>
          </cell>
          <cell r="M1601" t="str">
            <v>SKF-ECONOMOS SEALING SOLUTIONS (THAILAND)LTD</v>
          </cell>
          <cell r="N1601" t="str">
            <v>5 Days</v>
          </cell>
          <cell r="O1601" t="str">
            <v>ECNT</v>
          </cell>
        </row>
        <row r="1602">
          <cell r="A1602" t="str">
            <v>8-030</v>
          </cell>
          <cell r="B1602" t="str">
            <v>E2-</v>
          </cell>
          <cell r="C1602">
            <v>1</v>
          </cell>
          <cell r="D1602" t="str">
            <v>FS / PE / GENERAL / MTN / SUPPORT MTN JOB</v>
          </cell>
          <cell r="E1602" t="str">
            <v>ซีลยาง</v>
          </cell>
          <cell r="F1602" t="str">
            <v>U-CUP NBR</v>
          </cell>
          <cell r="G1602" t="str">
            <v>20 - 30 - 6</v>
          </cell>
          <cell r="H1602">
            <v>35</v>
          </cell>
          <cell r="I1602">
            <v>10</v>
          </cell>
          <cell r="J1602">
            <v>5</v>
          </cell>
          <cell r="K1602" t="str">
            <v>PCS.</v>
          </cell>
          <cell r="L1602" t="str">
            <v>-</v>
          </cell>
          <cell r="M1602" t="str">
            <v>P.S UNION RUBBER CO.,LTD.</v>
          </cell>
          <cell r="N1602" t="str">
            <v>7 Days</v>
          </cell>
          <cell r="O1602" t="str">
            <v>PSUR</v>
          </cell>
        </row>
        <row r="1603">
          <cell r="A1603" t="str">
            <v>8-031</v>
          </cell>
          <cell r="B1603" t="str">
            <v>E2-</v>
          </cell>
          <cell r="C1603">
            <v>1</v>
          </cell>
          <cell r="D1603" t="str">
            <v>FS / PE / GENERAL / MTN / SUPPORT MTN JOB</v>
          </cell>
          <cell r="E1603" t="str">
            <v>ซีลยางแกนไฮโดรลิคส์</v>
          </cell>
          <cell r="F1603" t="str">
            <v>SEAL TO ROD SEAL</v>
          </cell>
          <cell r="G1603" t="str">
            <v>UN-20-30-8</v>
          </cell>
          <cell r="H1603">
            <v>180</v>
          </cell>
          <cell r="I1603">
            <v>5</v>
          </cell>
          <cell r="J1603">
            <v>2</v>
          </cell>
          <cell r="K1603" t="str">
            <v>PCS.</v>
          </cell>
          <cell r="L1603" t="str">
            <v>-</v>
          </cell>
          <cell r="M1603" t="e">
            <v>#N/A</v>
          </cell>
          <cell r="N1603" t="str">
            <v>-</v>
          </cell>
          <cell r="O1603" t="str">
            <v>SIAM HYDRAULICS</v>
          </cell>
        </row>
        <row r="1604">
          <cell r="A1604" t="str">
            <v>8-032</v>
          </cell>
          <cell r="B1604" t="str">
            <v>E2-</v>
          </cell>
          <cell r="C1604">
            <v>1</v>
          </cell>
          <cell r="D1604" t="str">
            <v>FS / PE / GENERAL / MTN / SUPPORT MTN JOB</v>
          </cell>
          <cell r="E1604" t="str">
            <v>ซีลยาง NBR</v>
          </cell>
          <cell r="F1604" t="str">
            <v>OIL SEAL</v>
          </cell>
          <cell r="G1604" t="str">
            <v>TC 20 - 32 - 7</v>
          </cell>
          <cell r="H1604">
            <v>25</v>
          </cell>
          <cell r="I1604">
            <v>10</v>
          </cell>
          <cell r="J1604">
            <v>3</v>
          </cell>
          <cell r="K1604" t="str">
            <v>PCS.</v>
          </cell>
          <cell r="L1604" t="str">
            <v>-</v>
          </cell>
          <cell r="M1604" t="str">
            <v>THAMMAPORN TRADING CO.,LTD.</v>
          </cell>
          <cell r="N1604" t="str">
            <v>5 Days</v>
          </cell>
          <cell r="O1604" t="str">
            <v>THTC</v>
          </cell>
        </row>
        <row r="1605">
          <cell r="A1605" t="str">
            <v>8-033</v>
          </cell>
          <cell r="B1605" t="str">
            <v>E2-</v>
          </cell>
          <cell r="C1605">
            <v>1</v>
          </cell>
          <cell r="D1605" t="str">
            <v>FS / PE / GENERAL / MTN / SUPPORT MTN JOB</v>
          </cell>
          <cell r="E1605" t="str">
            <v>ซีลน้ำมัน</v>
          </cell>
          <cell r="F1605" t="str">
            <v>OIL SEAL</v>
          </cell>
          <cell r="G1605" t="str">
            <v>TC 20-35-7</v>
          </cell>
          <cell r="H1605">
            <v>30</v>
          </cell>
          <cell r="I1605">
            <v>10</v>
          </cell>
          <cell r="J1605">
            <v>3</v>
          </cell>
          <cell r="K1605" t="str">
            <v>PCS.</v>
          </cell>
          <cell r="L1605" t="str">
            <v>-</v>
          </cell>
          <cell r="M1605" t="e">
            <v>#N/A</v>
          </cell>
          <cell r="N1605" t="str">
            <v>-</v>
          </cell>
          <cell r="O1605" t="str">
            <v>NGAUNHAISENG</v>
          </cell>
        </row>
        <row r="1606">
          <cell r="A1606" t="str">
            <v>8-034</v>
          </cell>
          <cell r="B1606" t="str">
            <v>E2-</v>
          </cell>
          <cell r="C1606">
            <v>1</v>
          </cell>
          <cell r="D1606" t="str">
            <v>FS / PE / GENERAL / MTN / SUPPORT MTN JOB</v>
          </cell>
          <cell r="E1606" t="str">
            <v>ซีลน้ำมัน</v>
          </cell>
          <cell r="F1606" t="str">
            <v>OIL SEAL</v>
          </cell>
          <cell r="G1606" t="str">
            <v>TC 20-35-10</v>
          </cell>
          <cell r="H1606">
            <v>25</v>
          </cell>
          <cell r="I1606">
            <v>10</v>
          </cell>
          <cell r="J1606">
            <v>3</v>
          </cell>
          <cell r="K1606" t="str">
            <v>PCS.</v>
          </cell>
          <cell r="L1606" t="str">
            <v>-</v>
          </cell>
          <cell r="M1606" t="str">
            <v>THAMMAPORN TRADING CO.,LTD.</v>
          </cell>
          <cell r="N1606" t="str">
            <v>5 Days</v>
          </cell>
          <cell r="O1606" t="str">
            <v>THTC</v>
          </cell>
        </row>
        <row r="1607">
          <cell r="A1607" t="str">
            <v>8-035</v>
          </cell>
          <cell r="B1607" t="str">
            <v>E2-</v>
          </cell>
          <cell r="C1607">
            <v>1</v>
          </cell>
          <cell r="D1607" t="str">
            <v>FS / PE / GENERAL / MTN / SUPPORT MTN JOB</v>
          </cell>
          <cell r="E1607" t="str">
            <v>ซีลน้ำมัน</v>
          </cell>
          <cell r="F1607" t="str">
            <v>U-CUP NBR</v>
          </cell>
          <cell r="G1607" t="str">
            <v>20-35-12</v>
          </cell>
          <cell r="H1607">
            <v>50</v>
          </cell>
          <cell r="I1607">
            <v>10</v>
          </cell>
          <cell r="J1607">
            <v>3</v>
          </cell>
          <cell r="K1607" t="str">
            <v>PCS.</v>
          </cell>
          <cell r="L1607" t="str">
            <v>-</v>
          </cell>
          <cell r="M1607" t="str">
            <v>P.S UNION RUBBER CO.,LTD.</v>
          </cell>
          <cell r="N1607" t="str">
            <v>5 Days</v>
          </cell>
          <cell r="O1607" t="str">
            <v>PSUR</v>
          </cell>
        </row>
        <row r="1608">
          <cell r="A1608" t="str">
            <v>8-036</v>
          </cell>
          <cell r="B1608" t="str">
            <v>E2-</v>
          </cell>
          <cell r="C1608">
            <v>1</v>
          </cell>
          <cell r="D1608" t="str">
            <v>FS / PE / GENERAL / MTN / SUPPORT MTN JOB</v>
          </cell>
          <cell r="E1608" t="str">
            <v>ซีล  (22-30-3)</v>
          </cell>
          <cell r="F1608" t="str">
            <v>PACKING SEAL</v>
          </cell>
          <cell r="G1608" t="str">
            <v>PSD-30</v>
          </cell>
          <cell r="H1608">
            <v>139</v>
          </cell>
          <cell r="I1608">
            <v>10</v>
          </cell>
          <cell r="J1608">
            <v>3</v>
          </cell>
          <cell r="K1608" t="str">
            <v>PCS.</v>
          </cell>
          <cell r="L1608" t="str">
            <v>-</v>
          </cell>
          <cell r="M1608" t="str">
            <v>THAMMAPORN TRADING CO.,LTD.</v>
          </cell>
          <cell r="N1608" t="str">
            <v>-</v>
          </cell>
          <cell r="O1608" t="str">
            <v>THTC</v>
          </cell>
        </row>
        <row r="1609">
          <cell r="A1609" t="str">
            <v>8-037</v>
          </cell>
          <cell r="B1609" t="str">
            <v>E2-</v>
          </cell>
          <cell r="C1609">
            <v>1</v>
          </cell>
          <cell r="D1609" t="str">
            <v>FS / PE / GENERAL / MTN / SUPPORT MTN JOB</v>
          </cell>
          <cell r="E1609" t="str">
            <v>ซีลน้ำมัน</v>
          </cell>
          <cell r="F1609" t="str">
            <v>OIL SEAL</v>
          </cell>
          <cell r="G1609" t="str">
            <v>TC 22 x 40 x 11</v>
          </cell>
          <cell r="H1609">
            <v>40</v>
          </cell>
          <cell r="I1609">
            <v>10</v>
          </cell>
          <cell r="J1609">
            <v>3</v>
          </cell>
          <cell r="K1609" t="str">
            <v>PCS.</v>
          </cell>
          <cell r="L1609" t="str">
            <v>-</v>
          </cell>
          <cell r="M1609" t="str">
            <v>THAMMAPORN TRADING CO.,LTD.</v>
          </cell>
          <cell r="N1609" t="str">
            <v>5 Days</v>
          </cell>
          <cell r="O1609" t="str">
            <v>THTC</v>
          </cell>
        </row>
        <row r="1610">
          <cell r="A1610" t="str">
            <v>8-038</v>
          </cell>
          <cell r="B1610" t="str">
            <v>E2-</v>
          </cell>
          <cell r="C1610">
            <v>1</v>
          </cell>
          <cell r="D1610" t="str">
            <v>FS / PE / GENERAL / MTN / SUPPORT MTN JOB</v>
          </cell>
          <cell r="E1610" t="str">
            <v>ซีลน้ำมัน</v>
          </cell>
          <cell r="F1610" t="str">
            <v>HYDRAULICS SEAL</v>
          </cell>
          <cell r="G1610" t="str">
            <v>22 x 30 x 7 mm.</v>
          </cell>
          <cell r="H1610">
            <v>67</v>
          </cell>
          <cell r="I1610">
            <v>10</v>
          </cell>
          <cell r="J1610">
            <v>3</v>
          </cell>
          <cell r="K1610" t="str">
            <v>PCS.</v>
          </cell>
          <cell r="L1610" t="str">
            <v>-</v>
          </cell>
          <cell r="M1610" t="str">
            <v>THAMMAPORN TRADING CO.,LTD.</v>
          </cell>
          <cell r="N1610" t="str">
            <v>5 Days</v>
          </cell>
          <cell r="O1610" t="str">
            <v>THTC</v>
          </cell>
        </row>
        <row r="1611">
          <cell r="A1611" t="str">
            <v>8-039</v>
          </cell>
          <cell r="B1611" t="str">
            <v>E2-</v>
          </cell>
          <cell r="C1611">
            <v>1</v>
          </cell>
          <cell r="D1611" t="str">
            <v>FS / PE / GENERAL / MTN / SUPPORT MTN JOB</v>
          </cell>
          <cell r="E1611" t="str">
            <v>ซีลน้ำมัน</v>
          </cell>
          <cell r="F1611" t="str">
            <v>HYDRAULICS SEAL</v>
          </cell>
          <cell r="G1611" t="str">
            <v>22 x 32 x 7 mm.</v>
          </cell>
          <cell r="H1611">
            <v>40</v>
          </cell>
          <cell r="I1611">
            <v>10</v>
          </cell>
          <cell r="J1611">
            <v>3</v>
          </cell>
          <cell r="K1611" t="str">
            <v>PCS.</v>
          </cell>
          <cell r="L1611" t="str">
            <v>-</v>
          </cell>
          <cell r="M1611" t="str">
            <v>THAMMAPORN TRADING CO.,LTD.</v>
          </cell>
          <cell r="N1611" t="str">
            <v>5 Days</v>
          </cell>
          <cell r="O1611" t="str">
            <v>THTC</v>
          </cell>
        </row>
        <row r="1612">
          <cell r="A1612" t="str">
            <v>8-040</v>
          </cell>
          <cell r="B1612" t="str">
            <v>E2-</v>
          </cell>
          <cell r="C1612">
            <v>1</v>
          </cell>
          <cell r="D1612" t="str">
            <v>FS / PE / GENERAL / MTN / SUPPORT MTN JOB</v>
          </cell>
          <cell r="E1612" t="str">
            <v>ซีลยาง</v>
          </cell>
          <cell r="F1612" t="str">
            <v>OIL SEAL 601 (UHS-22.4)</v>
          </cell>
          <cell r="G1612" t="str">
            <v>22.4-30-5</v>
          </cell>
          <cell r="H1612">
            <v>83</v>
          </cell>
          <cell r="I1612">
            <v>10</v>
          </cell>
          <cell r="J1612">
            <v>2</v>
          </cell>
          <cell r="K1612" t="str">
            <v>PCS.</v>
          </cell>
          <cell r="L1612" t="str">
            <v>-</v>
          </cell>
          <cell r="M1612" t="str">
            <v>THAMMAPORN TRADING CO.,LTD.</v>
          </cell>
          <cell r="N1612" t="str">
            <v>7 Days</v>
          </cell>
          <cell r="O1612" t="str">
            <v>THTC</v>
          </cell>
        </row>
        <row r="1613">
          <cell r="A1613" t="str">
            <v>8-041</v>
          </cell>
          <cell r="B1613" t="str">
            <v>E2-</v>
          </cell>
          <cell r="C1613">
            <v>1</v>
          </cell>
          <cell r="D1613" t="str">
            <v>FS / PE / GENERAL / MTN / SUPPORT MTN JOB</v>
          </cell>
          <cell r="E1613" t="str">
            <v>ซีลน้ำมัน  (22.4 x 30 x 5)</v>
          </cell>
          <cell r="F1613" t="str">
            <v>OIL SEAL</v>
          </cell>
          <cell r="G1613" t="str">
            <v>SKY-22.4</v>
          </cell>
          <cell r="H1613">
            <v>172</v>
          </cell>
          <cell r="I1613">
            <v>10</v>
          </cell>
          <cell r="J1613">
            <v>3</v>
          </cell>
          <cell r="K1613" t="str">
            <v>PCS.</v>
          </cell>
          <cell r="L1613" t="str">
            <v>-</v>
          </cell>
          <cell r="M1613" t="e">
            <v>#N/A</v>
          </cell>
          <cell r="N1613" t="str">
            <v>-</v>
          </cell>
          <cell r="O1613" t="str">
            <v>SEALJET (THAILAND)</v>
          </cell>
        </row>
        <row r="1614">
          <cell r="A1614" t="str">
            <v>8-042</v>
          </cell>
          <cell r="B1614" t="str">
            <v>E2-</v>
          </cell>
          <cell r="C1614">
            <v>1</v>
          </cell>
          <cell r="D1614" t="str">
            <v>FS / PE / GENERAL / MTN / SUPPORT MTN JOB</v>
          </cell>
          <cell r="E1614" t="str">
            <v>ซีลยาง NBR</v>
          </cell>
          <cell r="F1614" t="str">
            <v>NBR SEAL</v>
          </cell>
          <cell r="G1614" t="str">
            <v>S6(PU)25-33-4-7</v>
          </cell>
          <cell r="H1614">
            <v>156</v>
          </cell>
          <cell r="I1614">
            <v>10</v>
          </cell>
          <cell r="J1614">
            <v>5</v>
          </cell>
          <cell r="K1614" t="str">
            <v>PCS.</v>
          </cell>
          <cell r="L1614" t="str">
            <v>-</v>
          </cell>
          <cell r="M1614" t="e">
            <v>#N/A</v>
          </cell>
          <cell r="N1614" t="str">
            <v>-</v>
          </cell>
          <cell r="O1614" t="str">
            <v xml:space="preserve">PETRO SUPPLY </v>
          </cell>
        </row>
        <row r="1615">
          <cell r="A1615" t="str">
            <v>8-043</v>
          </cell>
          <cell r="B1615" t="str">
            <v>E2-</v>
          </cell>
          <cell r="C1615">
            <v>1</v>
          </cell>
          <cell r="D1615" t="str">
            <v>FS / PE / GENERAL / MTN / SUPPORT MTN JOB</v>
          </cell>
          <cell r="E1615" t="str">
            <v>ซีลยาง NBR</v>
          </cell>
          <cell r="F1615" t="str">
            <v>NBR SEAL</v>
          </cell>
          <cell r="G1615" t="str">
            <v>25-33-4.5-6.3</v>
          </cell>
          <cell r="H1615" t="str">
            <v>-</v>
          </cell>
          <cell r="I1615">
            <v>10</v>
          </cell>
          <cell r="J1615">
            <v>5</v>
          </cell>
          <cell r="K1615" t="str">
            <v>PCS.</v>
          </cell>
          <cell r="L1615" t="str">
            <v>-</v>
          </cell>
          <cell r="M1615" t="e">
            <v>#N/A</v>
          </cell>
          <cell r="N1615" t="str">
            <v>-</v>
          </cell>
          <cell r="O1615" t="str">
            <v>-</v>
          </cell>
        </row>
        <row r="1616">
          <cell r="A1616" t="str">
            <v>8-044</v>
          </cell>
          <cell r="B1616" t="str">
            <v>E2-</v>
          </cell>
          <cell r="C1616">
            <v>1</v>
          </cell>
          <cell r="D1616" t="str">
            <v>FS / PE / GENERAL / MTN / SUPPORT MTN JOB</v>
          </cell>
          <cell r="E1616" t="str">
            <v>25 x 33 x 6</v>
          </cell>
          <cell r="F1616" t="str">
            <v>WIPER</v>
          </cell>
          <cell r="G1616" t="str">
            <v>SDR-25</v>
          </cell>
          <cell r="H1616">
            <v>125</v>
          </cell>
          <cell r="I1616">
            <v>10</v>
          </cell>
          <cell r="J1616">
            <v>3</v>
          </cell>
          <cell r="K1616" t="str">
            <v>PCS.</v>
          </cell>
          <cell r="L1616" t="str">
            <v>-</v>
          </cell>
          <cell r="M1616" t="str">
            <v>THAMMAPORN TRADING CO.,LTD.</v>
          </cell>
          <cell r="N1616" t="str">
            <v>-</v>
          </cell>
          <cell r="O1616" t="str">
            <v>THTC</v>
          </cell>
        </row>
        <row r="1617">
          <cell r="A1617" t="str">
            <v>8-045</v>
          </cell>
          <cell r="B1617" t="str">
            <v>E2-</v>
          </cell>
          <cell r="C1617">
            <v>1</v>
          </cell>
          <cell r="D1617" t="str">
            <v>FS / PE / GENERAL / MTN / SUPPORT MTN JOB</v>
          </cell>
          <cell r="E1617" t="str">
            <v>ซีลยาง NBR  25-33-7.3/5.5</v>
          </cell>
          <cell r="F1617" t="str">
            <v>ROD SEAL</v>
          </cell>
          <cell r="G1617" t="str">
            <v>PDU-25</v>
          </cell>
          <cell r="H1617">
            <v>154</v>
          </cell>
          <cell r="I1617">
            <v>10</v>
          </cell>
          <cell r="J1617">
            <v>3</v>
          </cell>
          <cell r="K1617" t="str">
            <v>PCS.</v>
          </cell>
          <cell r="L1617" t="str">
            <v>-</v>
          </cell>
          <cell r="M1617" t="str">
            <v>THAMMAPORN TRADING CO.,LTD.</v>
          </cell>
          <cell r="N1617" t="str">
            <v>-</v>
          </cell>
          <cell r="O1617" t="str">
            <v>THTC</v>
          </cell>
        </row>
        <row r="1618">
          <cell r="A1618" t="str">
            <v>8-046</v>
          </cell>
          <cell r="B1618" t="str">
            <v>E2-</v>
          </cell>
          <cell r="C1618">
            <v>1</v>
          </cell>
          <cell r="D1618" t="str">
            <v>FS / PE / GENERAL / MTN / SUPPORT MTN JOB</v>
          </cell>
          <cell r="E1618" t="str">
            <v>ซีลยูริเทรน</v>
          </cell>
          <cell r="F1618" t="str">
            <v>URETHRANE SEAL</v>
          </cell>
          <cell r="G1618" t="str">
            <v>25-35-5</v>
          </cell>
          <cell r="H1618">
            <v>130</v>
          </cell>
          <cell r="I1618">
            <v>10</v>
          </cell>
          <cell r="J1618">
            <v>3</v>
          </cell>
          <cell r="K1618" t="str">
            <v>PCS.</v>
          </cell>
          <cell r="L1618" t="str">
            <v>-</v>
          </cell>
          <cell r="M1618" t="str">
            <v>THAMMAPORN TRADING CO.,LTD.</v>
          </cell>
          <cell r="N1618" t="str">
            <v>7 Days</v>
          </cell>
          <cell r="O1618" t="str">
            <v>THTC</v>
          </cell>
        </row>
        <row r="1619">
          <cell r="A1619" t="str">
            <v>8-047</v>
          </cell>
          <cell r="B1619" t="str">
            <v>E2-</v>
          </cell>
          <cell r="C1619">
            <v>1</v>
          </cell>
          <cell r="D1619" t="str">
            <v>FS / PE / GENERAL / MTN / SUPPORT MTN JOB</v>
          </cell>
          <cell r="E1619" t="str">
            <v>ซีลน้ำมัน</v>
          </cell>
          <cell r="F1619" t="str">
            <v>OIL SEAL</v>
          </cell>
          <cell r="G1619" t="str">
            <v>TC 25-35-6</v>
          </cell>
          <cell r="H1619">
            <v>27</v>
          </cell>
          <cell r="I1619">
            <v>10</v>
          </cell>
          <cell r="J1619">
            <v>3</v>
          </cell>
          <cell r="K1619" t="str">
            <v>PCS.</v>
          </cell>
          <cell r="L1619" t="str">
            <v>NOK</v>
          </cell>
          <cell r="M1619" t="str">
            <v>THAMMAPORN TRADING CO.,LTD.</v>
          </cell>
          <cell r="N1619" t="str">
            <v>-</v>
          </cell>
          <cell r="O1619" t="str">
            <v>THTC</v>
          </cell>
        </row>
        <row r="1620">
          <cell r="A1620" t="str">
            <v>8-048</v>
          </cell>
          <cell r="B1620" t="str">
            <v>E2-</v>
          </cell>
          <cell r="C1620">
            <v>1</v>
          </cell>
          <cell r="D1620" t="str">
            <v>FS / PE / GENERAL / MTN / SUPPORT MTN JOB</v>
          </cell>
          <cell r="E1620" t="str">
            <v>ซีลกันฝุ่น</v>
          </cell>
          <cell r="F1620" t="str">
            <v>DUST SEAL</v>
          </cell>
          <cell r="G1620" t="str">
            <v>RSS 25-35-8</v>
          </cell>
          <cell r="H1620">
            <v>104</v>
          </cell>
          <cell r="I1620">
            <v>5</v>
          </cell>
          <cell r="J1620">
            <v>2</v>
          </cell>
          <cell r="K1620" t="str">
            <v>PCS.</v>
          </cell>
          <cell r="L1620" t="str">
            <v>-</v>
          </cell>
          <cell r="M1620" t="str">
            <v>THAMMAPORN TRADING CO.,LTD.</v>
          </cell>
          <cell r="N1620" t="str">
            <v>5 Days</v>
          </cell>
          <cell r="O1620" t="str">
            <v>THTC</v>
          </cell>
        </row>
        <row r="1621">
          <cell r="A1621" t="str">
            <v>8-049</v>
          </cell>
          <cell r="B1621" t="str">
            <v>E2-</v>
          </cell>
          <cell r="C1621">
            <v>1</v>
          </cell>
          <cell r="D1621" t="str">
            <v>FS / PE / GENERAL / MTN / SUPPORT MTN JOB</v>
          </cell>
          <cell r="E1621" t="str">
            <v>ซีลยาง NBR</v>
          </cell>
          <cell r="F1621" t="str">
            <v>U-CUP</v>
          </cell>
          <cell r="G1621" t="str">
            <v>25 - 37.8 - 8 mm.</v>
          </cell>
          <cell r="H1621">
            <v>50</v>
          </cell>
          <cell r="I1621">
            <v>10</v>
          </cell>
          <cell r="J1621">
            <v>3</v>
          </cell>
          <cell r="K1621" t="str">
            <v>PCS.</v>
          </cell>
          <cell r="L1621" t="str">
            <v>-</v>
          </cell>
          <cell r="M1621" t="str">
            <v>P.S UNION RUBBER CO.,LTD.</v>
          </cell>
          <cell r="N1621" t="str">
            <v>7 Days</v>
          </cell>
          <cell r="O1621" t="str">
            <v>PSUR</v>
          </cell>
        </row>
        <row r="1622">
          <cell r="A1622" t="str">
            <v>8-050</v>
          </cell>
          <cell r="B1622" t="str">
            <v>E2-</v>
          </cell>
          <cell r="C1622">
            <v>1</v>
          </cell>
          <cell r="D1622" t="str">
            <v>FS / PE / GENERAL / MTN / SUPPORT MTN JOB</v>
          </cell>
          <cell r="E1622" t="str">
            <v>ซีลยาง PU</v>
          </cell>
          <cell r="F1622" t="str">
            <v>U-RING HALLITE 601</v>
          </cell>
          <cell r="G1622" t="str">
            <v>25-38-8</v>
          </cell>
          <cell r="H1622">
            <v>70</v>
          </cell>
          <cell r="I1622">
            <v>10</v>
          </cell>
          <cell r="J1622">
            <v>3</v>
          </cell>
          <cell r="K1622" t="str">
            <v>PCS.</v>
          </cell>
          <cell r="L1622" t="str">
            <v>-</v>
          </cell>
          <cell r="M1622" t="str">
            <v>SKF-ECONOMOS SEALING SOLUTIONS (THAILAND)LTD</v>
          </cell>
          <cell r="N1622" t="str">
            <v>7 Days</v>
          </cell>
          <cell r="O1622" t="str">
            <v>ECNT</v>
          </cell>
        </row>
        <row r="1623">
          <cell r="A1623" t="str">
            <v>8-051</v>
          </cell>
          <cell r="B1623" t="str">
            <v>E2-</v>
          </cell>
          <cell r="C1623">
            <v>1</v>
          </cell>
          <cell r="D1623" t="str">
            <v>FS / PE / GENERAL / MTN / SUPPORT MTN JOB</v>
          </cell>
          <cell r="E1623" t="str">
            <v>ซีลไฮดรอริคส์</v>
          </cell>
          <cell r="F1623" t="str">
            <v>HYDRAULICS SEAL U-CUP</v>
          </cell>
          <cell r="G1623" t="str">
            <v>25 x 38 x 8 URETHANE</v>
          </cell>
          <cell r="H1623">
            <v>230</v>
          </cell>
          <cell r="I1623">
            <v>5</v>
          </cell>
          <cell r="J1623">
            <v>2</v>
          </cell>
          <cell r="K1623" t="str">
            <v>PCS.</v>
          </cell>
          <cell r="L1623" t="str">
            <v>-</v>
          </cell>
          <cell r="M1623" t="str">
            <v>THAMMAPORN TRADING CO.,LTD.</v>
          </cell>
          <cell r="N1623" t="str">
            <v>-</v>
          </cell>
          <cell r="O1623" t="str">
            <v>THTC</v>
          </cell>
        </row>
        <row r="1624">
          <cell r="A1624" t="str">
            <v>8-052</v>
          </cell>
          <cell r="B1624" t="str">
            <v>E2-</v>
          </cell>
          <cell r="C1624">
            <v>1</v>
          </cell>
          <cell r="D1624" t="str">
            <v>FS / PE / GENERAL / MTN / SUPPORT MTN JOB</v>
          </cell>
          <cell r="E1624" t="str">
            <v>ซีลไฮดรอริคส์ 26-42-8</v>
          </cell>
          <cell r="F1624" t="str">
            <v>HYDRAULICS SEAL</v>
          </cell>
          <cell r="G1624" t="str">
            <v>KCY-26</v>
          </cell>
          <cell r="H1624" t="str">
            <v>-</v>
          </cell>
          <cell r="I1624">
            <v>5</v>
          </cell>
          <cell r="J1624">
            <v>2</v>
          </cell>
          <cell r="K1624" t="str">
            <v>PCS.</v>
          </cell>
          <cell r="L1624" t="str">
            <v>-</v>
          </cell>
          <cell r="M1624" t="e">
            <v>#N/A</v>
          </cell>
          <cell r="N1624" t="str">
            <v>-</v>
          </cell>
          <cell r="O1624" t="str">
            <v>-</v>
          </cell>
        </row>
        <row r="1625">
          <cell r="A1625" t="str">
            <v>8-053</v>
          </cell>
          <cell r="B1625" t="str">
            <v>E2-</v>
          </cell>
          <cell r="C1625">
            <v>1</v>
          </cell>
          <cell r="D1625" t="str">
            <v>FS / PE / GENERAL / MTN / SUPPORT MTN JOB</v>
          </cell>
          <cell r="E1625" t="str">
            <v>ซีลกันฝุ่น  (  28 x 35.5 x 5/7)</v>
          </cell>
          <cell r="F1625" t="str">
            <v>DUST SEAL</v>
          </cell>
          <cell r="G1625" t="str">
            <v>SDR-28</v>
          </cell>
          <cell r="H1625">
            <v>275</v>
          </cell>
          <cell r="I1625">
            <v>10</v>
          </cell>
          <cell r="J1625">
            <v>2</v>
          </cell>
          <cell r="K1625" t="str">
            <v>PCS.</v>
          </cell>
          <cell r="L1625" t="str">
            <v>-</v>
          </cell>
          <cell r="M1625" t="str">
            <v>SRIRACHAMONGKOLCHAI CO.,LTD.</v>
          </cell>
          <cell r="N1625" t="str">
            <v>-</v>
          </cell>
          <cell r="O1625" t="str">
            <v>SRMC</v>
          </cell>
        </row>
        <row r="1626">
          <cell r="A1626" t="str">
            <v>8-054</v>
          </cell>
          <cell r="B1626" t="str">
            <v>E2-</v>
          </cell>
          <cell r="C1626">
            <v>1</v>
          </cell>
          <cell r="D1626" t="str">
            <v>FS / PE / GENERAL / MTN / SUPPORT MTN JOB</v>
          </cell>
          <cell r="E1626" t="str">
            <v>ซีลยาง  (28 x 35.5 x 5)</v>
          </cell>
          <cell r="F1626" t="str">
            <v>U-CUP</v>
          </cell>
          <cell r="G1626" t="str">
            <v>UHS 028</v>
          </cell>
          <cell r="H1626">
            <v>62</v>
          </cell>
          <cell r="I1626">
            <v>10</v>
          </cell>
          <cell r="J1626">
            <v>3</v>
          </cell>
          <cell r="K1626" t="str">
            <v>PCS.</v>
          </cell>
          <cell r="L1626" t="str">
            <v>-</v>
          </cell>
          <cell r="M1626" t="str">
            <v>SKF-ECONOMOS SEALING SOLUTIONS (THAILAND)LTD</v>
          </cell>
          <cell r="N1626" t="str">
            <v>7 Days</v>
          </cell>
          <cell r="O1626" t="str">
            <v>ECNT</v>
          </cell>
        </row>
        <row r="1627">
          <cell r="A1627" t="str">
            <v>8-055</v>
          </cell>
          <cell r="B1627" t="str">
            <v>E2-</v>
          </cell>
          <cell r="C1627">
            <v>1</v>
          </cell>
          <cell r="D1627" t="str">
            <v>FS / PE / GENERAL / MTN / SUPPORT MTN JOB</v>
          </cell>
          <cell r="E1627" t="str">
            <v>ซีลยาง NBR  (28 x 36 x 4.5/6)</v>
          </cell>
          <cell r="F1627" t="str">
            <v>SEAL</v>
          </cell>
          <cell r="G1627" t="str">
            <v>DHS-28</v>
          </cell>
          <cell r="H1627">
            <v>73</v>
          </cell>
          <cell r="I1627">
            <v>10</v>
          </cell>
          <cell r="J1627">
            <v>3</v>
          </cell>
          <cell r="K1627" t="str">
            <v>PCS.</v>
          </cell>
          <cell r="L1627" t="str">
            <v>-</v>
          </cell>
          <cell r="M1627" t="str">
            <v>SKF-ECONOMOS SEALING SOLUTIONS (THAILAND)LTD</v>
          </cell>
          <cell r="N1627" t="str">
            <v>5 Days</v>
          </cell>
          <cell r="O1627" t="str">
            <v>ECNT</v>
          </cell>
        </row>
        <row r="1628">
          <cell r="A1628" t="str">
            <v>8-056</v>
          </cell>
          <cell r="B1628" t="str">
            <v>E2-</v>
          </cell>
          <cell r="C1628">
            <v>1</v>
          </cell>
          <cell r="D1628" t="str">
            <v>FS / PE / GENERAL / MTN / SUPPORT MTN JOB</v>
          </cell>
          <cell r="E1628" t="str">
            <v>ซีลยาง</v>
          </cell>
          <cell r="F1628" t="str">
            <v>SEAL T20</v>
          </cell>
          <cell r="G1628" t="str">
            <v>28-38-8</v>
          </cell>
          <cell r="H1628">
            <v>60</v>
          </cell>
          <cell r="I1628">
            <v>10</v>
          </cell>
          <cell r="J1628">
            <v>3</v>
          </cell>
          <cell r="K1628" t="str">
            <v>PCS.</v>
          </cell>
          <cell r="L1628" t="str">
            <v>-</v>
          </cell>
          <cell r="M1628" t="str">
            <v>THAMMAPORN TRADING CO.,LTD.</v>
          </cell>
          <cell r="N1628" t="str">
            <v>5 Days</v>
          </cell>
          <cell r="O1628" t="str">
            <v>THTC</v>
          </cell>
        </row>
        <row r="1629">
          <cell r="A1629" t="str">
            <v>8-057</v>
          </cell>
          <cell r="B1629" t="str">
            <v>E2-</v>
          </cell>
          <cell r="C1629">
            <v>1</v>
          </cell>
          <cell r="D1629" t="str">
            <v>FS / PE / GENERAL / MTN / SUPPORT MTN JOB</v>
          </cell>
          <cell r="E1629" t="str">
            <v>ซีลยาง NBR</v>
          </cell>
          <cell r="F1629" t="str">
            <v>OIL SEAL</v>
          </cell>
          <cell r="G1629" t="str">
            <v>30-36-4.2</v>
          </cell>
          <cell r="H1629" t="str">
            <v>-</v>
          </cell>
          <cell r="I1629">
            <v>5</v>
          </cell>
          <cell r="J1629">
            <v>2</v>
          </cell>
          <cell r="K1629" t="str">
            <v>PCS.</v>
          </cell>
          <cell r="L1629" t="str">
            <v>-</v>
          </cell>
          <cell r="M1629" t="e">
            <v>#N/A</v>
          </cell>
          <cell r="N1629" t="str">
            <v>-</v>
          </cell>
          <cell r="O1629" t="str">
            <v>-</v>
          </cell>
        </row>
        <row r="1630">
          <cell r="A1630" t="str">
            <v>8-058</v>
          </cell>
          <cell r="B1630" t="str">
            <v>E2-</v>
          </cell>
          <cell r="C1630">
            <v>1</v>
          </cell>
          <cell r="D1630" t="str">
            <v>FS / PE / GENERAL / MTN / SUPPORT MTN JOB</v>
          </cell>
          <cell r="E1630" t="str">
            <v>ซีลยาง  (30-40-6)</v>
          </cell>
          <cell r="F1630" t="str">
            <v>GLY U-CUP</v>
          </cell>
          <cell r="G1630" t="str">
            <v>GLY-30</v>
          </cell>
          <cell r="H1630">
            <v>165</v>
          </cell>
          <cell r="I1630">
            <v>10</v>
          </cell>
          <cell r="J1630">
            <v>3</v>
          </cell>
          <cell r="K1630" t="str">
            <v>PCS.</v>
          </cell>
          <cell r="L1630" t="str">
            <v>-</v>
          </cell>
          <cell r="M1630" t="str">
            <v>SKF-ECONOMOS SEALING SOLUTIONS (THAILAND)LTD</v>
          </cell>
          <cell r="N1630" t="str">
            <v>7 Days</v>
          </cell>
          <cell r="O1630" t="str">
            <v>ECNT</v>
          </cell>
        </row>
        <row r="1631">
          <cell r="A1631" t="str">
            <v>8-059</v>
          </cell>
          <cell r="B1631" t="str">
            <v>E2-</v>
          </cell>
          <cell r="C1631">
            <v>1</v>
          </cell>
          <cell r="D1631" t="str">
            <v>FS / PE / GENERAL / MTN / SUPPORT MTN JOB</v>
          </cell>
          <cell r="E1631" t="str">
            <v>ซีลยาง  (30-40-6)</v>
          </cell>
          <cell r="F1631" t="str">
            <v>SEAL U-CUP</v>
          </cell>
          <cell r="G1631" t="str">
            <v>30 - 40 - 6</v>
          </cell>
          <cell r="H1631">
            <v>55</v>
          </cell>
          <cell r="I1631">
            <v>10</v>
          </cell>
          <cell r="J1631">
            <v>3</v>
          </cell>
          <cell r="K1631" t="str">
            <v>PCS.</v>
          </cell>
          <cell r="L1631" t="str">
            <v>-</v>
          </cell>
          <cell r="M1631" t="str">
            <v>P.S UNION RUBBER CO.,LTD.</v>
          </cell>
          <cell r="N1631" t="str">
            <v>5 Days</v>
          </cell>
          <cell r="O1631" t="str">
            <v>PSUR</v>
          </cell>
        </row>
        <row r="1632">
          <cell r="A1632" t="str">
            <v>8-060</v>
          </cell>
          <cell r="B1632" t="str">
            <v>E2-</v>
          </cell>
          <cell r="C1632">
            <v>1</v>
          </cell>
          <cell r="D1632" t="str">
            <v>FS / PE / GENERAL / MTN / SUPPORT MTN JOB</v>
          </cell>
          <cell r="E1632" t="str">
            <v>ซีล   (30-40-6)</v>
          </cell>
          <cell r="F1632" t="str">
            <v>U-Packing for Rod Seal</v>
          </cell>
          <cell r="G1632" t="str">
            <v>UHS-30</v>
          </cell>
          <cell r="H1632">
            <v>75</v>
          </cell>
          <cell r="I1632">
            <v>10</v>
          </cell>
          <cell r="J1632">
            <v>2</v>
          </cell>
          <cell r="K1632" t="str">
            <v>PCS.</v>
          </cell>
          <cell r="L1632" t="str">
            <v>-</v>
          </cell>
          <cell r="M1632" t="str">
            <v>THAMMAPORN TRADING CO.,LTD.</v>
          </cell>
          <cell r="N1632" t="str">
            <v>-</v>
          </cell>
          <cell r="O1632" t="str">
            <v>THTC</v>
          </cell>
        </row>
        <row r="1633">
          <cell r="A1633" t="str">
            <v>8-061</v>
          </cell>
          <cell r="B1633" t="str">
            <v>E2-</v>
          </cell>
          <cell r="C1633">
            <v>1</v>
          </cell>
          <cell r="D1633" t="str">
            <v>FS / PE / GENERAL / MTN / SUPPORT MTN JOB</v>
          </cell>
          <cell r="E1633" t="str">
            <v>ซีล</v>
          </cell>
          <cell r="F1633" t="str">
            <v>HYDRAULICS SEAL</v>
          </cell>
          <cell r="G1633" t="str">
            <v>30-40-6.5-8.5</v>
          </cell>
          <cell r="H1633" t="str">
            <v>-</v>
          </cell>
          <cell r="I1633">
            <v>5</v>
          </cell>
          <cell r="J1633">
            <v>2</v>
          </cell>
          <cell r="K1633" t="str">
            <v>PCS.</v>
          </cell>
          <cell r="L1633" t="str">
            <v>-</v>
          </cell>
          <cell r="M1633" t="e">
            <v>#N/A</v>
          </cell>
          <cell r="N1633" t="str">
            <v>-</v>
          </cell>
          <cell r="O1633" t="str">
            <v>-</v>
          </cell>
        </row>
        <row r="1634">
          <cell r="A1634" t="str">
            <v>8-062</v>
          </cell>
          <cell r="B1634" t="str">
            <v>E2-</v>
          </cell>
          <cell r="C1634">
            <v>1</v>
          </cell>
          <cell r="D1634" t="str">
            <v>FS / PE / GENERAL / MTN / SUPPORT MTN JOB</v>
          </cell>
          <cell r="E1634" t="str">
            <v>ซีลยางไฮโดรลิคส์ 30-40-6</v>
          </cell>
          <cell r="F1634" t="str">
            <v>SEAL HYDRAULIC</v>
          </cell>
          <cell r="G1634" t="str">
            <v>SKY-30 "SAKAGAMI"</v>
          </cell>
          <cell r="H1634">
            <v>125</v>
          </cell>
          <cell r="I1634">
            <v>10</v>
          </cell>
          <cell r="J1634">
            <v>3</v>
          </cell>
          <cell r="K1634" t="str">
            <v>PCS.</v>
          </cell>
          <cell r="L1634" t="str">
            <v>-</v>
          </cell>
          <cell r="M1634" t="str">
            <v>PRECISION TOOLS SERVICE</v>
          </cell>
          <cell r="N1634" t="str">
            <v>-</v>
          </cell>
          <cell r="O1634" t="str">
            <v>PTST</v>
          </cell>
        </row>
        <row r="1635">
          <cell r="A1635" t="str">
            <v>8-063</v>
          </cell>
          <cell r="B1635" t="str">
            <v>E2-</v>
          </cell>
          <cell r="C1635">
            <v>1</v>
          </cell>
          <cell r="D1635" t="str">
            <v>FS / PE / GENERAL / MTN / SUPPORT MTN JOB</v>
          </cell>
          <cell r="E1635" t="str">
            <v>ซีลยาง NBR</v>
          </cell>
          <cell r="F1635" t="str">
            <v>U-CUP NBR</v>
          </cell>
          <cell r="G1635" t="str">
            <v>S6 30 x 38 x 6</v>
          </cell>
          <cell r="H1635">
            <v>130</v>
          </cell>
          <cell r="I1635">
            <v>10</v>
          </cell>
          <cell r="J1635">
            <v>5</v>
          </cell>
          <cell r="K1635" t="str">
            <v>PCS.</v>
          </cell>
          <cell r="L1635" t="str">
            <v>-</v>
          </cell>
          <cell r="M1635" t="e">
            <v>#N/A</v>
          </cell>
          <cell r="N1635" t="str">
            <v>-</v>
          </cell>
          <cell r="O1635" t="str">
            <v>SEALJET (THAILAND)</v>
          </cell>
        </row>
        <row r="1636">
          <cell r="A1636" t="str">
            <v>8-064</v>
          </cell>
          <cell r="B1636" t="str">
            <v>E2-</v>
          </cell>
          <cell r="C1636">
            <v>1</v>
          </cell>
          <cell r="D1636" t="str">
            <v>FS / PE / GENERAL / MTN / SUPPORT MTN JOB</v>
          </cell>
          <cell r="E1636" t="str">
            <v>-</v>
          </cell>
          <cell r="F1636" t="str">
            <v>SEAL HYDRAULIC CYLINDER</v>
          </cell>
          <cell r="G1636" t="str">
            <v>DAS 040-030/2 D40xd30</v>
          </cell>
          <cell r="H1636">
            <v>400</v>
          </cell>
          <cell r="I1636">
            <v>2</v>
          </cell>
          <cell r="J1636">
            <v>1</v>
          </cell>
          <cell r="K1636" t="str">
            <v>SET</v>
          </cell>
          <cell r="L1636" t="str">
            <v>-</v>
          </cell>
          <cell r="M1636" t="e">
            <v>#N/A</v>
          </cell>
          <cell r="N1636" t="str">
            <v>-</v>
          </cell>
          <cell r="O1636" t="str">
            <v>SIAM HYDRAULICS</v>
          </cell>
        </row>
        <row r="1637">
          <cell r="A1637" t="str">
            <v>8-065</v>
          </cell>
          <cell r="B1637" t="str">
            <v>E2-</v>
          </cell>
          <cell r="C1637">
            <v>1</v>
          </cell>
          <cell r="D1637" t="str">
            <v>FS / PE / GENERAL / MTN / SUPPORT MTN JOB</v>
          </cell>
          <cell r="E1637" t="str">
            <v>ซีลยาง 30-40-6.5/8.5</v>
          </cell>
          <cell r="F1637" t="str">
            <v>ROD SEAL</v>
          </cell>
          <cell r="G1637" t="str">
            <v>PDU-30</v>
          </cell>
          <cell r="H1637">
            <v>220</v>
          </cell>
          <cell r="I1637">
            <v>10</v>
          </cell>
          <cell r="J1637">
            <v>3</v>
          </cell>
          <cell r="K1637" t="str">
            <v>PCS.</v>
          </cell>
          <cell r="L1637" t="str">
            <v>-</v>
          </cell>
          <cell r="M1637" t="e">
            <v>#N/A</v>
          </cell>
          <cell r="N1637" t="str">
            <v>5 Days</v>
          </cell>
          <cell r="O1637" t="str">
            <v>SJCL</v>
          </cell>
        </row>
        <row r="1638">
          <cell r="A1638" t="str">
            <v>8-066</v>
          </cell>
          <cell r="B1638" t="str">
            <v>E2-</v>
          </cell>
          <cell r="C1638">
            <v>1</v>
          </cell>
          <cell r="D1638" t="str">
            <v>FS / PE / GENERAL / MTN / SUPPORT MTN JOB</v>
          </cell>
          <cell r="E1638" t="str">
            <v>ซีลน้ำมัน</v>
          </cell>
          <cell r="F1638" t="str">
            <v>OIL SEAL "NOK"</v>
          </cell>
          <cell r="G1638" t="str">
            <v>TC 32 x 15 x 8</v>
          </cell>
          <cell r="H1638" t="str">
            <v>-</v>
          </cell>
          <cell r="I1638">
            <v>5</v>
          </cell>
          <cell r="J1638">
            <v>2</v>
          </cell>
          <cell r="K1638" t="str">
            <v>PCS.</v>
          </cell>
          <cell r="L1638" t="str">
            <v>NOK</v>
          </cell>
          <cell r="M1638" t="e">
            <v>#N/A</v>
          </cell>
          <cell r="N1638" t="str">
            <v>-</v>
          </cell>
          <cell r="O1638" t="str">
            <v>-</v>
          </cell>
        </row>
        <row r="1639">
          <cell r="A1639" t="str">
            <v>8-067</v>
          </cell>
          <cell r="B1639" t="str">
            <v>E2-</v>
          </cell>
          <cell r="C1639">
            <v>1</v>
          </cell>
          <cell r="D1639" t="str">
            <v>FS / PE / GENERAL / MTN / SUPPORT MTN JOB</v>
          </cell>
          <cell r="E1639" t="str">
            <v>ซีลน้ำมัน</v>
          </cell>
          <cell r="F1639" t="str">
            <v>OIL SEAL</v>
          </cell>
          <cell r="G1639" t="str">
            <v>TC 32 x 24 x 5.5</v>
          </cell>
          <cell r="H1639" t="str">
            <v>-</v>
          </cell>
          <cell r="I1639">
            <v>5</v>
          </cell>
          <cell r="J1639">
            <v>2</v>
          </cell>
          <cell r="K1639" t="str">
            <v>PCS.</v>
          </cell>
          <cell r="L1639" t="str">
            <v>RHP</v>
          </cell>
          <cell r="M1639" t="e">
            <v>#N/A</v>
          </cell>
          <cell r="N1639" t="str">
            <v>-</v>
          </cell>
          <cell r="O1639" t="str">
            <v>-</v>
          </cell>
        </row>
        <row r="1640">
          <cell r="A1640" t="str">
            <v>8-068</v>
          </cell>
          <cell r="B1640" t="str">
            <v>E2-</v>
          </cell>
          <cell r="C1640">
            <v>1</v>
          </cell>
          <cell r="D1640" t="str">
            <v>FS / PE / GENERAL / MTN / SUPPORT MTN JOB</v>
          </cell>
          <cell r="E1640" t="str">
            <v>ซีลน้ำมัน</v>
          </cell>
          <cell r="F1640" t="str">
            <v>OIL SEAL</v>
          </cell>
          <cell r="G1640" t="str">
            <v>TC 38-50-8</v>
          </cell>
          <cell r="H1640" t="str">
            <v>-</v>
          </cell>
          <cell r="I1640">
            <v>5</v>
          </cell>
          <cell r="J1640">
            <v>2</v>
          </cell>
          <cell r="K1640" t="str">
            <v>PCS.</v>
          </cell>
          <cell r="L1640" t="str">
            <v>-</v>
          </cell>
          <cell r="M1640" t="e">
            <v>#N/A</v>
          </cell>
          <cell r="N1640" t="str">
            <v>-</v>
          </cell>
          <cell r="O1640" t="str">
            <v>-</v>
          </cell>
        </row>
        <row r="1641">
          <cell r="A1641" t="str">
            <v>8-069</v>
          </cell>
          <cell r="B1641" t="str">
            <v>E2-</v>
          </cell>
          <cell r="C1641">
            <v>1</v>
          </cell>
          <cell r="D1641" t="str">
            <v>FS / PE / GENERAL / MTN / SUPPORT MTN JOB</v>
          </cell>
          <cell r="E1641" t="str">
            <v>ซีลยาง NBR 38-44-5.8-4.3</v>
          </cell>
          <cell r="F1641" t="str">
            <v>WIPERS NBR</v>
          </cell>
          <cell r="G1641" t="str">
            <v>SER-38</v>
          </cell>
          <cell r="H1641">
            <v>85</v>
          </cell>
          <cell r="I1641">
            <v>20</v>
          </cell>
          <cell r="J1641">
            <v>3</v>
          </cell>
          <cell r="K1641" t="str">
            <v>PCS.</v>
          </cell>
          <cell r="L1641" t="str">
            <v>SAKAGAMI</v>
          </cell>
          <cell r="M1641" t="str">
            <v>PRECISION TOOLS SERVICE</v>
          </cell>
          <cell r="N1641" t="str">
            <v>10 DAYS</v>
          </cell>
          <cell r="O1641" t="str">
            <v>PTST</v>
          </cell>
        </row>
        <row r="1642">
          <cell r="A1642" t="str">
            <v>8-070</v>
          </cell>
          <cell r="B1642" t="str">
            <v>E2-</v>
          </cell>
          <cell r="C1642">
            <v>1</v>
          </cell>
          <cell r="D1642" t="str">
            <v>FS / PE / GENERAL / MTN / SUPPORT MTN JOB</v>
          </cell>
          <cell r="E1642" t="str">
            <v>ซีลน้ำมัน</v>
          </cell>
          <cell r="F1642" t="str">
            <v>OIL SEAL "NOK"</v>
          </cell>
          <cell r="G1642" t="str">
            <v>TC 40 x 52 x 6</v>
          </cell>
          <cell r="H1642">
            <v>36</v>
          </cell>
          <cell r="I1642">
            <v>10</v>
          </cell>
          <cell r="J1642">
            <v>4</v>
          </cell>
          <cell r="K1642" t="str">
            <v>PCS.</v>
          </cell>
          <cell r="L1642" t="str">
            <v>NOK</v>
          </cell>
          <cell r="M1642" t="str">
            <v>SKF-ECONOMOS SEALING SOLUTIONS (THAILAND)LTD</v>
          </cell>
          <cell r="N1642" t="str">
            <v>5 Days</v>
          </cell>
          <cell r="O1642" t="str">
            <v>ECNT</v>
          </cell>
        </row>
        <row r="1643">
          <cell r="A1643" t="str">
            <v>8-071</v>
          </cell>
          <cell r="B1643" t="str">
            <v>E2-</v>
          </cell>
          <cell r="C1643">
            <v>1</v>
          </cell>
          <cell r="D1643" t="str">
            <v>FS / PE / GENERAL / MTN / SUPPORT MTN JOB</v>
          </cell>
          <cell r="E1643" t="str">
            <v>ซีลน้ำมัน</v>
          </cell>
          <cell r="F1643" t="str">
            <v>NBR U-CUP</v>
          </cell>
          <cell r="G1643" t="str">
            <v>40-50-10</v>
          </cell>
          <cell r="H1643">
            <v>50</v>
          </cell>
          <cell r="I1643">
            <v>10</v>
          </cell>
          <cell r="J1643">
            <v>4</v>
          </cell>
          <cell r="K1643" t="str">
            <v>PCS.</v>
          </cell>
          <cell r="L1643" t="str">
            <v>-</v>
          </cell>
          <cell r="M1643" t="str">
            <v>P.S UNION RUBBER CO.,LTD.</v>
          </cell>
          <cell r="N1643" t="str">
            <v>7 Days</v>
          </cell>
          <cell r="O1643" t="str">
            <v>PSUR</v>
          </cell>
        </row>
        <row r="1644">
          <cell r="A1644" t="str">
            <v>8-072</v>
          </cell>
          <cell r="B1644" t="str">
            <v>E2-</v>
          </cell>
          <cell r="C1644">
            <v>1</v>
          </cell>
          <cell r="D1644" t="str">
            <v>FS / PE / GENERAL / MTN / SUPPORT MTN JOB</v>
          </cell>
          <cell r="E1644" t="str">
            <v>ซีลน้ำมัน</v>
          </cell>
          <cell r="F1644" t="str">
            <v>OIL SEAL</v>
          </cell>
          <cell r="G1644" t="str">
            <v>TC 40 x 56 x 10</v>
          </cell>
          <cell r="H1644">
            <v>40</v>
          </cell>
          <cell r="I1644">
            <v>10</v>
          </cell>
          <cell r="J1644">
            <v>4</v>
          </cell>
          <cell r="K1644" t="str">
            <v>PCS.</v>
          </cell>
          <cell r="L1644" t="str">
            <v>NOK</v>
          </cell>
          <cell r="M1644" t="str">
            <v>THAI PHATANASIN</v>
          </cell>
          <cell r="N1644" t="str">
            <v>-</v>
          </cell>
          <cell r="O1644" t="str">
            <v>TPCL</v>
          </cell>
        </row>
        <row r="1645">
          <cell r="A1645" t="str">
            <v>8-073</v>
          </cell>
          <cell r="B1645" t="str">
            <v>E2-</v>
          </cell>
          <cell r="C1645">
            <v>1</v>
          </cell>
          <cell r="D1645" t="str">
            <v>FS / PE / GENERAL / MTN / SUPPORT MTN JOB</v>
          </cell>
          <cell r="E1645" t="str">
            <v>ซีลยาง NBR</v>
          </cell>
          <cell r="F1645" t="str">
            <v>NBR SEAL</v>
          </cell>
          <cell r="G1645" t="str">
            <v>40 x 56 x 10</v>
          </cell>
          <cell r="H1645" t="str">
            <v>-</v>
          </cell>
          <cell r="I1645">
            <v>5</v>
          </cell>
          <cell r="J1645">
            <v>2</v>
          </cell>
          <cell r="K1645" t="str">
            <v>PCS.</v>
          </cell>
          <cell r="L1645" t="str">
            <v>-</v>
          </cell>
          <cell r="M1645" t="e">
            <v>#N/A</v>
          </cell>
          <cell r="N1645" t="str">
            <v>-</v>
          </cell>
          <cell r="O1645" t="str">
            <v>-</v>
          </cell>
        </row>
        <row r="1646">
          <cell r="A1646" t="str">
            <v>8-074</v>
          </cell>
          <cell r="B1646" t="str">
            <v>E2-</v>
          </cell>
          <cell r="C1646">
            <v>1</v>
          </cell>
          <cell r="D1646" t="str">
            <v>FS / PE / GENERAL / MTN / SUPPORT MTN JOB</v>
          </cell>
          <cell r="E1646" t="str">
            <v>ซีลยาง NBR  30-40-6.5</v>
          </cell>
          <cell r="F1646" t="str">
            <v>NBR SEAL</v>
          </cell>
          <cell r="G1646" t="str">
            <v>PGY-40</v>
          </cell>
          <cell r="H1646">
            <v>250</v>
          </cell>
          <cell r="I1646">
            <v>10</v>
          </cell>
          <cell r="J1646">
            <v>2</v>
          </cell>
          <cell r="K1646" t="str">
            <v>PCS.</v>
          </cell>
          <cell r="L1646" t="str">
            <v>-</v>
          </cell>
          <cell r="M1646" t="e">
            <v>#N/A</v>
          </cell>
          <cell r="N1646" t="str">
            <v>5 Days</v>
          </cell>
          <cell r="O1646" t="str">
            <v>SJCL</v>
          </cell>
        </row>
        <row r="1647">
          <cell r="A1647" t="str">
            <v>8-075</v>
          </cell>
          <cell r="B1647" t="str">
            <v>E2-</v>
          </cell>
          <cell r="C1647">
            <v>1</v>
          </cell>
          <cell r="D1647" t="str">
            <v>FS / PE / GENERAL / MTN / SUPPORT MTN JOB</v>
          </cell>
          <cell r="E1647" t="str">
            <v>ซีลยาง NBR</v>
          </cell>
          <cell r="F1647" t="str">
            <v>WIPER</v>
          </cell>
          <cell r="G1647" t="str">
            <v>SDR-45</v>
          </cell>
          <cell r="H1647">
            <v>182</v>
          </cell>
          <cell r="I1647">
            <v>10</v>
          </cell>
          <cell r="J1647">
            <v>3</v>
          </cell>
          <cell r="K1647" t="str">
            <v>PCS.</v>
          </cell>
          <cell r="L1647" t="str">
            <v>-</v>
          </cell>
          <cell r="M1647" t="str">
            <v>SKF-ECONOMOS SEALING SOLUTIONS (THAILAND)LTD</v>
          </cell>
          <cell r="N1647" t="str">
            <v>5 Days</v>
          </cell>
          <cell r="O1647" t="str">
            <v>ECNT</v>
          </cell>
        </row>
        <row r="1648">
          <cell r="A1648" t="str">
            <v>8-076</v>
          </cell>
          <cell r="B1648" t="str">
            <v>E2-</v>
          </cell>
          <cell r="C1648">
            <v>1</v>
          </cell>
          <cell r="D1648" t="str">
            <v>FS / PE / GENERAL / MTN / SUPPORT MTN JOB</v>
          </cell>
          <cell r="E1648" t="str">
            <v>ซีลยาง NBR</v>
          </cell>
          <cell r="F1648" t="str">
            <v>NBR WIPER</v>
          </cell>
          <cell r="G1648" t="str">
            <v>45 - 53 - 6 mm.</v>
          </cell>
          <cell r="H1648">
            <v>65</v>
          </cell>
          <cell r="I1648">
            <v>10</v>
          </cell>
          <cell r="J1648">
            <v>3</v>
          </cell>
          <cell r="K1648" t="str">
            <v>PCS.</v>
          </cell>
          <cell r="L1648" t="str">
            <v>-</v>
          </cell>
          <cell r="M1648" t="str">
            <v>P.S UNION RUBBER CO.,LTD.</v>
          </cell>
          <cell r="N1648" t="str">
            <v>7 Days</v>
          </cell>
          <cell r="O1648" t="str">
            <v>PSUR</v>
          </cell>
        </row>
        <row r="1649">
          <cell r="A1649" t="str">
            <v>8-077</v>
          </cell>
          <cell r="B1649" t="str">
            <v>E2-</v>
          </cell>
          <cell r="C1649">
            <v>1</v>
          </cell>
          <cell r="D1649" t="str">
            <v>FS / PE / GENERAL / MTN / SUPPORT MTN JOB</v>
          </cell>
          <cell r="E1649" t="str">
            <v>ซีลยาง NBR</v>
          </cell>
          <cell r="F1649" t="str">
            <v>NBR SEAL</v>
          </cell>
          <cell r="G1649" t="str">
            <v>45-58-?</v>
          </cell>
          <cell r="H1649" t="str">
            <v>-</v>
          </cell>
          <cell r="I1649">
            <v>5</v>
          </cell>
          <cell r="J1649">
            <v>2</v>
          </cell>
          <cell r="K1649" t="str">
            <v>PCS.</v>
          </cell>
          <cell r="L1649" t="str">
            <v>-</v>
          </cell>
          <cell r="M1649" t="e">
            <v>#N/A</v>
          </cell>
          <cell r="N1649" t="str">
            <v>-</v>
          </cell>
          <cell r="O1649" t="str">
            <v>-</v>
          </cell>
        </row>
        <row r="1650">
          <cell r="A1650" t="str">
            <v>8-078</v>
          </cell>
          <cell r="B1650" t="str">
            <v>E2-</v>
          </cell>
          <cell r="C1650">
            <v>1</v>
          </cell>
          <cell r="D1650" t="str">
            <v>FS / PE / GENERAL / MTN / SUPPORT MTN JOB</v>
          </cell>
          <cell r="E1650" t="str">
            <v>ซีลยาง NBR</v>
          </cell>
          <cell r="F1650" t="str">
            <v>OIL SEAL NBR</v>
          </cell>
          <cell r="G1650" t="str">
            <v>VC 45-55-5</v>
          </cell>
          <cell r="H1650">
            <v>40</v>
          </cell>
          <cell r="I1650">
            <v>10</v>
          </cell>
          <cell r="J1650">
            <v>3</v>
          </cell>
          <cell r="K1650" t="str">
            <v>PCS.</v>
          </cell>
          <cell r="L1650" t="str">
            <v>-</v>
          </cell>
          <cell r="M1650" t="str">
            <v>SKF-ECONOMOS SEALING SOLUTIONS (THAILAND)LTD</v>
          </cell>
          <cell r="N1650" t="str">
            <v>7 Days</v>
          </cell>
          <cell r="O1650" t="str">
            <v>ECNT</v>
          </cell>
        </row>
        <row r="1651">
          <cell r="A1651" t="str">
            <v>8-079</v>
          </cell>
          <cell r="B1651" t="str">
            <v>E2-</v>
          </cell>
          <cell r="C1651">
            <v>1</v>
          </cell>
          <cell r="D1651" t="str">
            <v>FS / PE / GENERAL / MTN / SUPPORT MTN JOB</v>
          </cell>
          <cell r="E1651" t="str">
            <v>ซีลยาง NBR</v>
          </cell>
          <cell r="F1651" t="str">
            <v>OIL SEAL</v>
          </cell>
          <cell r="G1651" t="str">
            <v>TC 48-70-9</v>
          </cell>
          <cell r="H1651" t="str">
            <v>-</v>
          </cell>
          <cell r="I1651">
            <v>5</v>
          </cell>
          <cell r="J1651">
            <v>2</v>
          </cell>
          <cell r="K1651" t="str">
            <v>PCS.</v>
          </cell>
          <cell r="L1651" t="str">
            <v>-</v>
          </cell>
          <cell r="M1651" t="e">
            <v>#N/A</v>
          </cell>
          <cell r="N1651" t="str">
            <v>-</v>
          </cell>
          <cell r="O1651" t="str">
            <v>-</v>
          </cell>
        </row>
        <row r="1652">
          <cell r="A1652" t="str">
            <v>8-080</v>
          </cell>
          <cell r="B1652" t="str">
            <v>E2-</v>
          </cell>
          <cell r="C1652">
            <v>1</v>
          </cell>
          <cell r="D1652" t="str">
            <v>FS / PE / GENERAL / MTN / SUPPORT MTN JOB</v>
          </cell>
          <cell r="E1652" t="str">
            <v>ซีลยาง NBR</v>
          </cell>
          <cell r="F1652" t="str">
            <v>OIL SEAL</v>
          </cell>
          <cell r="G1652" t="str">
            <v>TC 50-68-9</v>
          </cell>
          <cell r="H1652">
            <v>50</v>
          </cell>
          <cell r="I1652">
            <v>10</v>
          </cell>
          <cell r="J1652">
            <v>3</v>
          </cell>
          <cell r="K1652" t="str">
            <v>PCS.</v>
          </cell>
          <cell r="L1652" t="str">
            <v>-</v>
          </cell>
          <cell r="M1652" t="str">
            <v>THAMMAPORN TRADING CO.,LTD.</v>
          </cell>
          <cell r="N1652" t="str">
            <v>5 Days</v>
          </cell>
          <cell r="O1652" t="str">
            <v>THTC</v>
          </cell>
        </row>
        <row r="1653">
          <cell r="A1653" t="str">
            <v>8-081</v>
          </cell>
          <cell r="B1653" t="str">
            <v>E2-</v>
          </cell>
          <cell r="C1653">
            <v>1</v>
          </cell>
          <cell r="D1653" t="str">
            <v>FS / PE / GENERAL / MTN / SUPPORT MTN JOB</v>
          </cell>
          <cell r="E1653" t="str">
            <v>ซีลยาง NBR</v>
          </cell>
          <cell r="F1653" t="str">
            <v>SEAL U-CUP</v>
          </cell>
          <cell r="G1653" t="str">
            <v>53 x 63 x 6</v>
          </cell>
          <cell r="H1653">
            <v>60</v>
          </cell>
          <cell r="I1653">
            <v>5</v>
          </cell>
          <cell r="J1653">
            <v>1</v>
          </cell>
          <cell r="K1653" t="str">
            <v>PCS.</v>
          </cell>
          <cell r="L1653" t="str">
            <v>-</v>
          </cell>
          <cell r="M1653" t="e">
            <v>#N/A</v>
          </cell>
          <cell r="N1653" t="str">
            <v>-</v>
          </cell>
          <cell r="O1653" t="str">
            <v>PS. UNION</v>
          </cell>
        </row>
        <row r="1654">
          <cell r="A1654" t="str">
            <v>8-082</v>
          </cell>
          <cell r="B1654" t="str">
            <v>E2-</v>
          </cell>
          <cell r="C1654">
            <v>1</v>
          </cell>
          <cell r="D1654" t="str">
            <v>FS / PE / GENERAL / MTN / SUPPORT MTN JOB</v>
          </cell>
          <cell r="E1654" t="str">
            <v>ซีลกันฝุ่น</v>
          </cell>
          <cell r="F1654" t="str">
            <v>OIL SEAL</v>
          </cell>
          <cell r="G1654" t="str">
            <v>TC 60 - 82 - 12</v>
          </cell>
          <cell r="H1654">
            <v>60</v>
          </cell>
          <cell r="I1654">
            <v>5</v>
          </cell>
          <cell r="J1654">
            <v>2</v>
          </cell>
          <cell r="K1654" t="str">
            <v>PCS.</v>
          </cell>
          <cell r="L1654" t="str">
            <v>NOK</v>
          </cell>
          <cell r="M1654" t="str">
            <v>NAWAKARNCHAI SUPPLIES CO.,LTD.</v>
          </cell>
          <cell r="N1654" t="str">
            <v>-</v>
          </cell>
          <cell r="O1654" t="str">
            <v>NWKC</v>
          </cell>
        </row>
        <row r="1655">
          <cell r="A1655" t="str">
            <v>8-083</v>
          </cell>
          <cell r="B1655" t="str">
            <v>E2-</v>
          </cell>
          <cell r="C1655">
            <v>1</v>
          </cell>
          <cell r="D1655" t="str">
            <v>FS / PE / GENERAL / MTN / SUPPORT MTN JOB</v>
          </cell>
          <cell r="E1655" t="str">
            <v>ซีลยาง NBR</v>
          </cell>
          <cell r="F1655" t="str">
            <v>NBR SEAL</v>
          </cell>
          <cell r="G1655" t="str">
            <v>TC 70 x 90 x 10</v>
          </cell>
          <cell r="H1655" t="str">
            <v>-</v>
          </cell>
          <cell r="I1655">
            <v>2</v>
          </cell>
          <cell r="J1655">
            <v>1</v>
          </cell>
          <cell r="K1655" t="str">
            <v>PCS.</v>
          </cell>
          <cell r="L1655" t="str">
            <v>-</v>
          </cell>
          <cell r="M1655" t="e">
            <v>#N/A</v>
          </cell>
          <cell r="N1655" t="str">
            <v>-</v>
          </cell>
          <cell r="O1655" t="str">
            <v>-</v>
          </cell>
        </row>
        <row r="1656">
          <cell r="A1656" t="str">
            <v>8-084</v>
          </cell>
          <cell r="B1656" t="str">
            <v>E2-</v>
          </cell>
          <cell r="C1656">
            <v>1</v>
          </cell>
          <cell r="D1656" t="str">
            <v>FS / PE / GENERAL / MTN / SUPPORT MTN JOB</v>
          </cell>
          <cell r="E1656" t="str">
            <v>ซีลยาง NBR</v>
          </cell>
          <cell r="F1656" t="str">
            <v>OIL SEAL</v>
          </cell>
          <cell r="G1656" t="str">
            <v>TC 70-90-12</v>
          </cell>
          <cell r="H1656">
            <v>84</v>
          </cell>
          <cell r="I1656">
            <v>5</v>
          </cell>
          <cell r="J1656">
            <v>2</v>
          </cell>
          <cell r="K1656" t="str">
            <v>PCS.</v>
          </cell>
          <cell r="L1656" t="str">
            <v>-</v>
          </cell>
          <cell r="M1656" t="str">
            <v>THAMMAPORN TRADING CO.,LTD.</v>
          </cell>
          <cell r="N1656" t="str">
            <v>-</v>
          </cell>
          <cell r="O1656" t="str">
            <v>THTC</v>
          </cell>
        </row>
        <row r="1657">
          <cell r="A1657" t="str">
            <v>8-085</v>
          </cell>
          <cell r="B1657" t="str">
            <v>E2-</v>
          </cell>
          <cell r="C1657">
            <v>1</v>
          </cell>
          <cell r="D1657" t="str">
            <v>FS / PE / GENERAL / MTN / SUPPORT MTN JOB</v>
          </cell>
          <cell r="E1657" t="str">
            <v>ซีลน้ำมัน</v>
          </cell>
          <cell r="F1657" t="str">
            <v>OIL SEAL</v>
          </cell>
          <cell r="G1657" t="str">
            <v>TC 85 x 110 x 13</v>
          </cell>
          <cell r="H1657">
            <v>95</v>
          </cell>
          <cell r="I1657">
            <v>5</v>
          </cell>
          <cell r="J1657">
            <v>2</v>
          </cell>
          <cell r="K1657" t="str">
            <v>PCS.</v>
          </cell>
          <cell r="L1657" t="str">
            <v>NOK</v>
          </cell>
          <cell r="M1657" t="str">
            <v>THAMMAPORN TRADING CO.,LTD.</v>
          </cell>
          <cell r="N1657" t="str">
            <v>5 Days</v>
          </cell>
          <cell r="O1657" t="str">
            <v>THTC</v>
          </cell>
        </row>
        <row r="1658">
          <cell r="A1658" t="str">
            <v>8-086</v>
          </cell>
          <cell r="B1658" t="str">
            <v>E2-</v>
          </cell>
          <cell r="C1658">
            <v>1</v>
          </cell>
          <cell r="D1658" t="str">
            <v>FS / PE / GENERAL / MTN / SUPPORT MTN JOB</v>
          </cell>
          <cell r="E1658" t="str">
            <v>ซีล</v>
          </cell>
          <cell r="F1658" t="str">
            <v>U-Packing for Rod Seal</v>
          </cell>
          <cell r="G1658" t="str">
            <v>UHS 095 (95-110-9)</v>
          </cell>
          <cell r="H1658">
            <v>390</v>
          </cell>
          <cell r="I1658">
            <v>2</v>
          </cell>
          <cell r="J1658">
            <v>0</v>
          </cell>
          <cell r="K1658" t="str">
            <v>PCS.</v>
          </cell>
          <cell r="L1658" t="str">
            <v>-</v>
          </cell>
          <cell r="M1658" t="e">
            <v>#N/A</v>
          </cell>
          <cell r="N1658" t="str">
            <v>-</v>
          </cell>
          <cell r="O1658" t="str">
            <v>SIAM HYDRAULICS</v>
          </cell>
        </row>
        <row r="1659">
          <cell r="A1659" t="str">
            <v>8-087</v>
          </cell>
          <cell r="B1659" t="str">
            <v>E2-</v>
          </cell>
          <cell r="C1659">
            <v>1</v>
          </cell>
          <cell r="D1659" t="str">
            <v>FS / PE / GENERAL / MTN / SUPPORT MTN JOB</v>
          </cell>
          <cell r="E1659" t="str">
            <v>ซีล</v>
          </cell>
          <cell r="F1659" t="str">
            <v>SEAL</v>
          </cell>
          <cell r="G1659" t="str">
            <v>PU520 x 28 x 4 x 7</v>
          </cell>
          <cell r="H1659" t="str">
            <v>-</v>
          </cell>
          <cell r="I1659">
            <v>10</v>
          </cell>
          <cell r="J1659">
            <v>2</v>
          </cell>
          <cell r="K1659" t="str">
            <v>PCS.</v>
          </cell>
          <cell r="L1659" t="str">
            <v>-</v>
          </cell>
          <cell r="M1659" t="e">
            <v>#N/A</v>
          </cell>
          <cell r="N1659" t="str">
            <v>-</v>
          </cell>
          <cell r="O1659" t="str">
            <v>-</v>
          </cell>
        </row>
        <row r="1660">
          <cell r="A1660" t="str">
            <v>8-088</v>
          </cell>
          <cell r="B1660" t="str">
            <v>E2-</v>
          </cell>
          <cell r="C1660">
            <v>1</v>
          </cell>
          <cell r="D1660" t="str">
            <v>FS / PE / GENERAL / MTN / SUPPORT MTN JOB</v>
          </cell>
          <cell r="E1660" t="str">
            <v>ซีลชุด</v>
          </cell>
          <cell r="F1660" t="str">
            <v>SEAL KITS</v>
          </cell>
          <cell r="G1660" t="str">
            <v>PBH-40</v>
          </cell>
          <cell r="H1660">
            <v>1920</v>
          </cell>
          <cell r="I1660">
            <v>2</v>
          </cell>
          <cell r="J1660">
            <v>1</v>
          </cell>
          <cell r="K1660" t="str">
            <v>SET</v>
          </cell>
          <cell r="L1660" t="str">
            <v>TAIYO</v>
          </cell>
          <cell r="M1660" t="str">
            <v>AMAX INTERNATIONAL CO.,LTD.</v>
          </cell>
          <cell r="N1660" t="str">
            <v>30 DAYS</v>
          </cell>
          <cell r="O1660" t="str">
            <v>AMAX</v>
          </cell>
        </row>
        <row r="1661">
          <cell r="A1661" t="str">
            <v>8-089</v>
          </cell>
          <cell r="B1661" t="str">
            <v>E2-</v>
          </cell>
          <cell r="C1661">
            <v>1</v>
          </cell>
          <cell r="D1661" t="str">
            <v>FS / PE / GENERAL / MTN / SUPPORT MTN JOB</v>
          </cell>
          <cell r="E1661" t="str">
            <v>ซีลชุด</v>
          </cell>
          <cell r="F1661" t="str">
            <v>SEAL KITS</v>
          </cell>
          <cell r="G1661" t="str">
            <v>PBH-60</v>
          </cell>
          <cell r="H1661">
            <v>2710</v>
          </cell>
          <cell r="I1661">
            <v>2</v>
          </cell>
          <cell r="J1661">
            <v>1</v>
          </cell>
          <cell r="K1661" t="str">
            <v>SET</v>
          </cell>
          <cell r="L1661" t="str">
            <v>TAIYO</v>
          </cell>
          <cell r="M1661" t="str">
            <v>AMAX INTERNATIONAL CO.,LTD.</v>
          </cell>
          <cell r="N1661" t="str">
            <v>30 DAYS</v>
          </cell>
          <cell r="O1661" t="str">
            <v>AMAX</v>
          </cell>
        </row>
        <row r="1662">
          <cell r="A1662" t="str">
            <v>8-090</v>
          </cell>
          <cell r="B1662" t="str">
            <v>E2-</v>
          </cell>
          <cell r="C1662">
            <v>1</v>
          </cell>
          <cell r="D1662" t="str">
            <v>FS / PE / GENERAL / MTN / SUPPORT MTN JOB</v>
          </cell>
          <cell r="E1662" t="str">
            <v>ซีลชุด</v>
          </cell>
          <cell r="F1662" t="str">
            <v>SEAL KITS</v>
          </cell>
          <cell r="G1662" t="str">
            <v>PBH-80</v>
          </cell>
          <cell r="H1662">
            <v>3870</v>
          </cell>
          <cell r="I1662">
            <v>2</v>
          </cell>
          <cell r="J1662">
            <v>1</v>
          </cell>
          <cell r="K1662" t="str">
            <v>SET</v>
          </cell>
          <cell r="L1662" t="str">
            <v>TAIYO</v>
          </cell>
          <cell r="M1662" t="str">
            <v>AMAX INTERNATIONAL CO.,LTD.</v>
          </cell>
          <cell r="N1662" t="str">
            <v>7 Days</v>
          </cell>
          <cell r="O1662" t="str">
            <v>AMAX</v>
          </cell>
        </row>
        <row r="1663">
          <cell r="A1663" t="str">
            <v>8-091</v>
          </cell>
          <cell r="B1663" t="str">
            <v>E2-</v>
          </cell>
          <cell r="C1663">
            <v>1</v>
          </cell>
          <cell r="D1663" t="str">
            <v>FS / PE / GENERAL / MTN / SUPPORT MTN JOB</v>
          </cell>
          <cell r="E1663" t="str">
            <v>ซีลปั๊มน้ำ</v>
          </cell>
          <cell r="F1663" t="str">
            <v>SEAL WATER PUMP</v>
          </cell>
          <cell r="G1663" t="str">
            <v>PENTAX CM-100 12 MM.</v>
          </cell>
          <cell r="H1663">
            <v>375</v>
          </cell>
          <cell r="I1663">
            <v>5</v>
          </cell>
          <cell r="J1663">
            <v>2</v>
          </cell>
          <cell r="K1663" t="str">
            <v>PCS.</v>
          </cell>
          <cell r="L1663" t="str">
            <v>-</v>
          </cell>
          <cell r="M1663" t="e">
            <v>#N/A</v>
          </cell>
          <cell r="N1663" t="str">
            <v>-</v>
          </cell>
          <cell r="O1663" t="str">
            <v>SEALJET (THAILAND)</v>
          </cell>
        </row>
        <row r="1664">
          <cell r="A1664" t="str">
            <v>8-092</v>
          </cell>
          <cell r="B1664" t="str">
            <v>E2-</v>
          </cell>
          <cell r="C1664">
            <v>1</v>
          </cell>
          <cell r="D1664" t="str">
            <v>FS / PE / GENERAL / MTN / SUPPORT MTN JOB</v>
          </cell>
          <cell r="E1664" t="str">
            <v>ซีลปั๊มน้ำ</v>
          </cell>
          <cell r="F1664" t="str">
            <v>SEAL WATER PUMP</v>
          </cell>
          <cell r="G1664" t="str">
            <v>PENTAX CR-100 15 MM.</v>
          </cell>
          <cell r="H1664">
            <v>375</v>
          </cell>
          <cell r="I1664">
            <v>5</v>
          </cell>
          <cell r="J1664">
            <v>2</v>
          </cell>
          <cell r="K1664" t="str">
            <v>PCS.</v>
          </cell>
          <cell r="L1664" t="str">
            <v>-</v>
          </cell>
          <cell r="M1664" t="e">
            <v>#N/A</v>
          </cell>
          <cell r="N1664" t="str">
            <v>-</v>
          </cell>
          <cell r="O1664" t="str">
            <v>SEALJET (THAILAND)</v>
          </cell>
        </row>
        <row r="1665">
          <cell r="A1665" t="str">
            <v>8-093</v>
          </cell>
          <cell r="B1665" t="str">
            <v>E2-</v>
          </cell>
          <cell r="C1665">
            <v>1</v>
          </cell>
          <cell r="D1665" t="str">
            <v>FS / PE / GENERAL / MTN / SUPPORT MTN JOB</v>
          </cell>
          <cell r="E1665" t="str">
            <v>ซีลยาง กระบอกHydraulic รถยกมือโยก</v>
          </cell>
          <cell r="F1665" t="str">
            <v>U PACKING</v>
          </cell>
          <cell r="G1665" t="str">
            <v>BS108</v>
          </cell>
          <cell r="H1665">
            <v>369</v>
          </cell>
          <cell r="I1665">
            <v>2</v>
          </cell>
          <cell r="J1665">
            <v>0</v>
          </cell>
          <cell r="K1665" t="str">
            <v>PCS.</v>
          </cell>
          <cell r="L1665" t="str">
            <v>-</v>
          </cell>
          <cell r="M1665" t="e">
            <v>#N/A</v>
          </cell>
          <cell r="N1665" t="str">
            <v>-</v>
          </cell>
          <cell r="O1665" t="str">
            <v>KMCC COMPANY</v>
          </cell>
        </row>
        <row r="1666">
          <cell r="A1666" t="str">
            <v>8-094</v>
          </cell>
          <cell r="B1666" t="str">
            <v>E2-</v>
          </cell>
          <cell r="C1666">
            <v>1</v>
          </cell>
          <cell r="D1666" t="str">
            <v>FS / PE / GENERAL / MTN / SUPPORT MTN JOB</v>
          </cell>
          <cell r="E1666" t="str">
            <v>แหวนยาง</v>
          </cell>
          <cell r="F1666" t="str">
            <v>NBR O-RING</v>
          </cell>
          <cell r="G1666" t="str">
            <v>ID  3.0 x 1.0</v>
          </cell>
          <cell r="H1666">
            <v>1.5</v>
          </cell>
          <cell r="I1666">
            <v>30</v>
          </cell>
          <cell r="J1666">
            <v>5</v>
          </cell>
          <cell r="K1666" t="str">
            <v>PCS.</v>
          </cell>
          <cell r="L1666" t="str">
            <v>-</v>
          </cell>
          <cell r="M1666" t="str">
            <v>THAMMAPORN TRADING CO.,LTD.</v>
          </cell>
          <cell r="N1666" t="str">
            <v>7 Days</v>
          </cell>
          <cell r="O1666" t="str">
            <v>THTC</v>
          </cell>
        </row>
        <row r="1667">
          <cell r="A1667" t="str">
            <v>8-095</v>
          </cell>
          <cell r="B1667" t="str">
            <v>E2-</v>
          </cell>
          <cell r="C1667">
            <v>1</v>
          </cell>
          <cell r="D1667" t="str">
            <v>FS / PE / GENERAL / MTN / SUPPORT MTN JOB</v>
          </cell>
          <cell r="E1667" t="str">
            <v>แหวนยาง</v>
          </cell>
          <cell r="F1667" t="str">
            <v>NBR O-RING</v>
          </cell>
          <cell r="G1667" t="str">
            <v>ID  3.0 x 1.8</v>
          </cell>
          <cell r="H1667">
            <v>3</v>
          </cell>
          <cell r="I1667">
            <v>20</v>
          </cell>
          <cell r="J1667">
            <v>5</v>
          </cell>
          <cell r="K1667" t="str">
            <v>PCS.</v>
          </cell>
          <cell r="L1667" t="str">
            <v>-</v>
          </cell>
          <cell r="M1667" t="e">
            <v>#N/A</v>
          </cell>
          <cell r="N1667" t="str">
            <v>-</v>
          </cell>
          <cell r="O1667" t="str">
            <v>SEAL JET</v>
          </cell>
        </row>
        <row r="1668">
          <cell r="A1668" t="str">
            <v>8-096</v>
          </cell>
          <cell r="B1668" t="str">
            <v>E2-</v>
          </cell>
          <cell r="C1668">
            <v>1</v>
          </cell>
          <cell r="D1668" t="str">
            <v>FS / PE / GENERAL / MTN / SUPPORT MTN JOB</v>
          </cell>
          <cell r="E1668" t="str">
            <v>แหวนยาง</v>
          </cell>
          <cell r="F1668" t="str">
            <v>NBR O-RING</v>
          </cell>
          <cell r="G1668" t="str">
            <v>ID  3.17 x 1.78 (AS#801)</v>
          </cell>
          <cell r="H1668">
            <v>1</v>
          </cell>
          <cell r="I1668">
            <v>20</v>
          </cell>
          <cell r="J1668">
            <v>5</v>
          </cell>
          <cell r="K1668" t="str">
            <v>PCS.</v>
          </cell>
          <cell r="L1668" t="str">
            <v>-</v>
          </cell>
          <cell r="M1668" t="str">
            <v>SKF-ECONOMOS SEALING SOLUTIONS (THAILAND)LTD</v>
          </cell>
          <cell r="N1668" t="str">
            <v>5 Days</v>
          </cell>
          <cell r="O1668" t="str">
            <v>ECNT</v>
          </cell>
        </row>
        <row r="1669">
          <cell r="A1669" t="str">
            <v>8-097</v>
          </cell>
          <cell r="B1669" t="str">
            <v>E2-</v>
          </cell>
          <cell r="C1669">
            <v>1</v>
          </cell>
          <cell r="D1669" t="str">
            <v>FS / PE / GENERAL / MTN / SUPPORT MTN JOB</v>
          </cell>
          <cell r="E1669" t="str">
            <v>แหวนยาง</v>
          </cell>
          <cell r="F1669" t="str">
            <v>NBR O-RING</v>
          </cell>
          <cell r="G1669" t="str">
            <v>ID  3.2 x 1.78</v>
          </cell>
          <cell r="H1669">
            <v>2</v>
          </cell>
          <cell r="I1669">
            <v>20</v>
          </cell>
          <cell r="J1669">
            <v>5</v>
          </cell>
          <cell r="K1669" t="str">
            <v>PCS.</v>
          </cell>
          <cell r="L1669" t="str">
            <v>-</v>
          </cell>
          <cell r="M1669" t="str">
            <v>SKF-ECONOMOS SEALING SOLUTIONS (THAILAND)LTD</v>
          </cell>
          <cell r="N1669" t="str">
            <v>5 Days</v>
          </cell>
          <cell r="O1669" t="str">
            <v>ECNT</v>
          </cell>
        </row>
        <row r="1670">
          <cell r="A1670" t="str">
            <v>8-098</v>
          </cell>
          <cell r="B1670" t="str">
            <v>E2-</v>
          </cell>
          <cell r="C1670">
            <v>1</v>
          </cell>
          <cell r="D1670" t="str">
            <v>FS / PE / GENERAL / MTN / SUPPORT MTN JOB</v>
          </cell>
          <cell r="E1670" t="str">
            <v>แหวนยาง</v>
          </cell>
          <cell r="F1670" t="str">
            <v>NBR O-RING</v>
          </cell>
          <cell r="G1670" t="str">
            <v>ID  3.5 x 1.8</v>
          </cell>
          <cell r="H1670">
            <v>1.75</v>
          </cell>
          <cell r="I1670">
            <v>30</v>
          </cell>
          <cell r="J1670">
            <v>5</v>
          </cell>
          <cell r="K1670" t="str">
            <v>PCS.</v>
          </cell>
          <cell r="L1670" t="str">
            <v>-</v>
          </cell>
          <cell r="M1670" t="str">
            <v>THAMMAPORN TRADING CO.,LTD.</v>
          </cell>
          <cell r="N1670" t="str">
            <v>7 Days</v>
          </cell>
          <cell r="O1670" t="str">
            <v>THTC</v>
          </cell>
        </row>
        <row r="1671">
          <cell r="A1671" t="str">
            <v>8-099</v>
          </cell>
          <cell r="B1671" t="str">
            <v>E2-</v>
          </cell>
          <cell r="C1671">
            <v>1</v>
          </cell>
          <cell r="D1671" t="str">
            <v>FS / PE / GENERAL / MTN / SUPPORT MTN JOB</v>
          </cell>
          <cell r="E1671" t="str">
            <v>แหวนยาง</v>
          </cell>
          <cell r="F1671" t="str">
            <v>NBR O-RING</v>
          </cell>
          <cell r="G1671" t="str">
            <v>ID  3.69 x 1.78</v>
          </cell>
          <cell r="H1671">
            <v>2</v>
          </cell>
          <cell r="I1671">
            <v>20</v>
          </cell>
          <cell r="J1671">
            <v>5</v>
          </cell>
          <cell r="K1671" t="str">
            <v>PCS.</v>
          </cell>
          <cell r="L1671" t="str">
            <v>-</v>
          </cell>
          <cell r="M1671" t="e">
            <v>#N/A</v>
          </cell>
          <cell r="N1671" t="str">
            <v>-</v>
          </cell>
          <cell r="O1671" t="str">
            <v>SEAL JET</v>
          </cell>
        </row>
        <row r="1672">
          <cell r="A1672" t="str">
            <v>8-100</v>
          </cell>
          <cell r="B1672" t="str">
            <v>E2-</v>
          </cell>
          <cell r="C1672">
            <v>1</v>
          </cell>
          <cell r="D1672" t="str">
            <v>FS / PE / GENERAL / MTN / SUPPORT MTN JOB</v>
          </cell>
          <cell r="E1672" t="str">
            <v>แหวนยาง</v>
          </cell>
          <cell r="F1672" t="str">
            <v>NBR O-RING</v>
          </cell>
          <cell r="G1672" t="str">
            <v>ID  4 x 2.5</v>
          </cell>
          <cell r="H1672">
            <v>0.95</v>
          </cell>
          <cell r="I1672">
            <v>20</v>
          </cell>
          <cell r="J1672">
            <v>5</v>
          </cell>
          <cell r="K1672" t="str">
            <v>PCS.</v>
          </cell>
          <cell r="L1672" t="str">
            <v>-</v>
          </cell>
          <cell r="M1672" t="str">
            <v>THAMMAPORN TRADING CO.,LTD.</v>
          </cell>
          <cell r="N1672" t="str">
            <v>-</v>
          </cell>
          <cell r="O1672" t="str">
            <v>THTC</v>
          </cell>
        </row>
        <row r="1673">
          <cell r="A1673" t="str">
            <v>8-101</v>
          </cell>
          <cell r="B1673" t="str">
            <v>E2-</v>
          </cell>
          <cell r="C1673">
            <v>1</v>
          </cell>
          <cell r="D1673" t="str">
            <v>FS / PE / GENERAL / MTN / SUPPORT MTN JOB</v>
          </cell>
          <cell r="E1673" t="str">
            <v>แหวนยาง</v>
          </cell>
          <cell r="F1673" t="str">
            <v>NBR O-RING</v>
          </cell>
          <cell r="G1673" t="str">
            <v>ID  5 x 1.8</v>
          </cell>
          <cell r="H1673">
            <v>3</v>
          </cell>
          <cell r="I1673">
            <v>20</v>
          </cell>
          <cell r="J1673">
            <v>5</v>
          </cell>
          <cell r="K1673" t="str">
            <v>PCS.</v>
          </cell>
          <cell r="L1673" t="str">
            <v>-</v>
          </cell>
          <cell r="M1673" t="str">
            <v>THAMMAPORN TRADING CO.,LTD.</v>
          </cell>
          <cell r="N1673" t="str">
            <v>-</v>
          </cell>
          <cell r="O1673" t="str">
            <v>THTC</v>
          </cell>
        </row>
        <row r="1674">
          <cell r="A1674" t="str">
            <v>8-102</v>
          </cell>
          <cell r="B1674" t="str">
            <v>E2-</v>
          </cell>
          <cell r="C1674">
            <v>1</v>
          </cell>
          <cell r="D1674" t="str">
            <v>FS / PE / GENERAL / MTN / SUPPORT MTN JOB</v>
          </cell>
          <cell r="E1674" t="str">
            <v>แหวนยาง</v>
          </cell>
          <cell r="F1674" t="str">
            <v>NBR O-RING</v>
          </cell>
          <cell r="G1674" t="str">
            <v>ID  5 x 2.0</v>
          </cell>
          <cell r="H1674">
            <v>1</v>
          </cell>
          <cell r="I1674">
            <v>30</v>
          </cell>
          <cell r="J1674">
            <v>5</v>
          </cell>
          <cell r="K1674" t="str">
            <v>PCS.</v>
          </cell>
          <cell r="L1674" t="str">
            <v>-</v>
          </cell>
          <cell r="M1674" t="str">
            <v>SKF-ECONOMOS SEALING SOLUTIONS (THAILAND)LTD</v>
          </cell>
          <cell r="N1674" t="str">
            <v>7 Days</v>
          </cell>
          <cell r="O1674" t="str">
            <v>ECNT</v>
          </cell>
        </row>
        <row r="1675">
          <cell r="A1675" t="str">
            <v>8-103</v>
          </cell>
          <cell r="B1675" t="str">
            <v>E2-</v>
          </cell>
          <cell r="C1675">
            <v>1</v>
          </cell>
          <cell r="D1675" t="str">
            <v>FS / PE / GENERAL / MTN / SUPPORT MTN JOB</v>
          </cell>
          <cell r="E1675" t="str">
            <v>แหวนยาง</v>
          </cell>
          <cell r="F1675" t="str">
            <v>NBR O-RING</v>
          </cell>
          <cell r="G1675" t="str">
            <v>ID  5 x 2.5</v>
          </cell>
          <cell r="H1675">
            <v>1.5</v>
          </cell>
          <cell r="I1675">
            <v>30</v>
          </cell>
          <cell r="J1675">
            <v>5</v>
          </cell>
          <cell r="K1675" t="str">
            <v>PCS.</v>
          </cell>
          <cell r="L1675" t="str">
            <v>-</v>
          </cell>
          <cell r="M1675" t="str">
            <v>THAMMAPORN TRADING CO.,LTD.</v>
          </cell>
          <cell r="N1675" t="str">
            <v>-</v>
          </cell>
          <cell r="O1675" t="str">
            <v>THTC</v>
          </cell>
        </row>
        <row r="1676">
          <cell r="A1676" t="str">
            <v>8-104</v>
          </cell>
          <cell r="B1676" t="str">
            <v>E2-</v>
          </cell>
          <cell r="C1676">
            <v>1</v>
          </cell>
          <cell r="D1676" t="str">
            <v>FS / PE / GENERAL / MTN / SUPPORT MTN JOB</v>
          </cell>
          <cell r="E1676" t="str">
            <v>แหวนยาง</v>
          </cell>
          <cell r="F1676" t="str">
            <v>NBR O-RING</v>
          </cell>
          <cell r="G1676" t="str">
            <v>ID  5.7 x 1.9</v>
          </cell>
          <cell r="H1676">
            <v>2</v>
          </cell>
          <cell r="I1676">
            <v>20</v>
          </cell>
          <cell r="J1676">
            <v>5</v>
          </cell>
          <cell r="K1676" t="str">
            <v>PCS.</v>
          </cell>
          <cell r="L1676" t="str">
            <v>-</v>
          </cell>
          <cell r="M1676" t="str">
            <v>THAMMAPORN TRADING CO.,LTD.</v>
          </cell>
          <cell r="N1676" t="str">
            <v>-</v>
          </cell>
          <cell r="O1676" t="str">
            <v>THTC</v>
          </cell>
        </row>
        <row r="1677">
          <cell r="A1677" t="str">
            <v>8-105</v>
          </cell>
          <cell r="B1677" t="str">
            <v>E2-</v>
          </cell>
          <cell r="C1677">
            <v>1</v>
          </cell>
          <cell r="D1677" t="str">
            <v>FS / PE / GENERAL / MTN / SUPPORT MTN JOB</v>
          </cell>
          <cell r="E1677" t="str">
            <v>แหวนยาง</v>
          </cell>
          <cell r="F1677" t="str">
            <v>NBR O-RING</v>
          </cell>
          <cell r="G1677" t="str">
            <v>ID  6 x 1.8</v>
          </cell>
          <cell r="H1677">
            <v>1.4</v>
          </cell>
          <cell r="I1677">
            <v>20</v>
          </cell>
          <cell r="J1677">
            <v>5</v>
          </cell>
          <cell r="K1677" t="str">
            <v>PCS.</v>
          </cell>
          <cell r="L1677" t="str">
            <v>-</v>
          </cell>
          <cell r="M1677" t="str">
            <v>THAMMAPORN TRADING CO.,LTD.</v>
          </cell>
          <cell r="N1677" t="str">
            <v>-</v>
          </cell>
          <cell r="O1677" t="str">
            <v>THTC</v>
          </cell>
        </row>
        <row r="1678">
          <cell r="A1678" t="str">
            <v>8-106</v>
          </cell>
          <cell r="B1678" t="str">
            <v>E2-</v>
          </cell>
          <cell r="C1678">
            <v>1</v>
          </cell>
          <cell r="D1678" t="str">
            <v>FS / PE / GENERAL / MTN / SUPPORT MTN JOB</v>
          </cell>
          <cell r="E1678" t="str">
            <v>แหวนยาง</v>
          </cell>
          <cell r="F1678" t="str">
            <v>NBR O-RING</v>
          </cell>
          <cell r="G1678" t="str">
            <v>ID  6 x 2.0</v>
          </cell>
          <cell r="H1678">
            <v>1.5</v>
          </cell>
          <cell r="I1678">
            <v>20</v>
          </cell>
          <cell r="J1678">
            <v>5</v>
          </cell>
          <cell r="K1678" t="str">
            <v>PCS.</v>
          </cell>
          <cell r="L1678" t="str">
            <v>-</v>
          </cell>
          <cell r="M1678" t="str">
            <v>THAMMAPORN TRADING CO.,LTD.</v>
          </cell>
          <cell r="N1678" t="str">
            <v>-</v>
          </cell>
          <cell r="O1678" t="str">
            <v>THTC</v>
          </cell>
        </row>
        <row r="1679">
          <cell r="A1679" t="str">
            <v>8-107</v>
          </cell>
          <cell r="B1679" t="str">
            <v>E2-</v>
          </cell>
          <cell r="C1679">
            <v>1</v>
          </cell>
          <cell r="D1679" t="str">
            <v>FS / PE / GENERAL / MTN / SUPPORT MTN JOB</v>
          </cell>
          <cell r="E1679" t="str">
            <v>แหวนยาง</v>
          </cell>
          <cell r="F1679" t="str">
            <v>NBR O-RING</v>
          </cell>
          <cell r="G1679" t="str">
            <v>ID  7 x 2.0</v>
          </cell>
          <cell r="H1679">
            <v>2.1</v>
          </cell>
          <cell r="I1679">
            <v>30</v>
          </cell>
          <cell r="J1679">
            <v>5</v>
          </cell>
          <cell r="K1679" t="str">
            <v>PCS.</v>
          </cell>
          <cell r="L1679" t="str">
            <v>-</v>
          </cell>
          <cell r="M1679" t="str">
            <v>THAMMAPORN TRADING CO.,LTD.</v>
          </cell>
          <cell r="N1679" t="str">
            <v>7 Days</v>
          </cell>
          <cell r="O1679" t="str">
            <v>THTC</v>
          </cell>
        </row>
        <row r="1680">
          <cell r="A1680" t="str">
            <v>8-108</v>
          </cell>
          <cell r="B1680" t="str">
            <v>E2-</v>
          </cell>
          <cell r="C1680">
            <v>1</v>
          </cell>
          <cell r="D1680" t="str">
            <v>FS / PE / GENERAL / MTN / SUPPORT MTN JOB</v>
          </cell>
          <cell r="E1680" t="str">
            <v>แหวนยาง</v>
          </cell>
          <cell r="F1680" t="str">
            <v>NBR O-RING</v>
          </cell>
          <cell r="G1680" t="str">
            <v>ID  7.5 x 2.0</v>
          </cell>
          <cell r="H1680">
            <v>1.5</v>
          </cell>
          <cell r="I1680">
            <v>30</v>
          </cell>
          <cell r="J1680">
            <v>5</v>
          </cell>
          <cell r="K1680" t="str">
            <v>PCS.</v>
          </cell>
          <cell r="L1680" t="str">
            <v>-</v>
          </cell>
          <cell r="M1680" t="str">
            <v>THAMMAPORN TRADING CO.,LTD.</v>
          </cell>
          <cell r="N1680" t="str">
            <v>-</v>
          </cell>
          <cell r="O1680" t="str">
            <v>THTC</v>
          </cell>
        </row>
        <row r="1681">
          <cell r="A1681" t="str">
            <v>8-109</v>
          </cell>
          <cell r="B1681" t="str">
            <v>E2-</v>
          </cell>
          <cell r="C1681">
            <v>1</v>
          </cell>
          <cell r="D1681" t="str">
            <v>FS / PE / GENERAL / MTN / SUPPORT MTN JOB</v>
          </cell>
          <cell r="E1681" t="str">
            <v>แหวนยาง</v>
          </cell>
          <cell r="F1681" t="str">
            <v>NBR O-RING</v>
          </cell>
          <cell r="G1681" t="str">
            <v>ID  7.65 x 1.78</v>
          </cell>
          <cell r="H1681">
            <v>1.5</v>
          </cell>
          <cell r="I1681">
            <v>30</v>
          </cell>
          <cell r="J1681">
            <v>5</v>
          </cell>
          <cell r="K1681" t="str">
            <v>PCS.</v>
          </cell>
          <cell r="L1681" t="str">
            <v>-</v>
          </cell>
          <cell r="M1681" t="str">
            <v>THAMMAPORN TRADING CO.,LTD.</v>
          </cell>
          <cell r="N1681" t="str">
            <v>-</v>
          </cell>
          <cell r="O1681" t="str">
            <v>THTC</v>
          </cell>
        </row>
        <row r="1682">
          <cell r="A1682" t="str">
            <v>8-110</v>
          </cell>
          <cell r="B1682" t="str">
            <v>E2-</v>
          </cell>
          <cell r="C1682">
            <v>1</v>
          </cell>
          <cell r="D1682" t="str">
            <v>FS / PE / GENERAL / MTN / SUPPORT MTN JOB</v>
          </cell>
          <cell r="E1682" t="str">
            <v>แหวนยาง</v>
          </cell>
          <cell r="F1682" t="str">
            <v>NBR O-RING</v>
          </cell>
          <cell r="G1682" t="str">
            <v>ID  8 x 1.0</v>
          </cell>
          <cell r="H1682">
            <v>3</v>
          </cell>
          <cell r="I1682">
            <v>20</v>
          </cell>
          <cell r="J1682">
            <v>5</v>
          </cell>
          <cell r="K1682" t="str">
            <v>PCS.</v>
          </cell>
          <cell r="L1682" t="str">
            <v>-</v>
          </cell>
          <cell r="M1682" t="str">
            <v>THAMMAPORN TRADING CO.,LTD.</v>
          </cell>
          <cell r="N1682" t="str">
            <v>-</v>
          </cell>
          <cell r="O1682" t="str">
            <v>THTC</v>
          </cell>
        </row>
        <row r="1683">
          <cell r="A1683" t="str">
            <v>8-111</v>
          </cell>
          <cell r="B1683" t="str">
            <v>E2-</v>
          </cell>
          <cell r="C1683">
            <v>1</v>
          </cell>
          <cell r="D1683" t="str">
            <v>FS / PE / GENERAL / MTN / SUPPORT MTN JOB</v>
          </cell>
          <cell r="E1683" t="str">
            <v>แหวนยาง</v>
          </cell>
          <cell r="F1683" t="str">
            <v>NBR O-RING</v>
          </cell>
          <cell r="G1683" t="str">
            <v>ID  8 x 1.5</v>
          </cell>
          <cell r="H1683" t="str">
            <v>-</v>
          </cell>
          <cell r="I1683">
            <v>20</v>
          </cell>
          <cell r="J1683">
            <v>5</v>
          </cell>
          <cell r="K1683" t="str">
            <v>PCS.</v>
          </cell>
          <cell r="L1683" t="str">
            <v>-</v>
          </cell>
          <cell r="M1683" t="str">
            <v>THAMMAPORN TRADING CO.,LTD.</v>
          </cell>
          <cell r="N1683" t="str">
            <v>-</v>
          </cell>
          <cell r="O1683" t="str">
            <v>THTC</v>
          </cell>
        </row>
        <row r="1684">
          <cell r="A1684" t="str">
            <v>8-112</v>
          </cell>
          <cell r="B1684" t="str">
            <v>E2-</v>
          </cell>
          <cell r="C1684">
            <v>1</v>
          </cell>
          <cell r="D1684" t="str">
            <v>FS / PE / GENERAL / MTN / SUPPORT MTN JOB</v>
          </cell>
          <cell r="E1684" t="str">
            <v>แหวนยาง</v>
          </cell>
          <cell r="F1684" t="str">
            <v>NBR O-RING</v>
          </cell>
          <cell r="G1684" t="str">
            <v>ID  9 x 1.0</v>
          </cell>
          <cell r="H1684">
            <v>3</v>
          </cell>
          <cell r="I1684">
            <v>20</v>
          </cell>
          <cell r="J1684">
            <v>5</v>
          </cell>
          <cell r="K1684" t="str">
            <v>PCS.</v>
          </cell>
          <cell r="L1684" t="str">
            <v>-</v>
          </cell>
          <cell r="M1684" t="str">
            <v>THAMMAPORN TRADING CO.,LTD.</v>
          </cell>
          <cell r="N1684" t="str">
            <v>-</v>
          </cell>
          <cell r="O1684" t="str">
            <v>THTC</v>
          </cell>
        </row>
        <row r="1685">
          <cell r="A1685" t="str">
            <v>8-113</v>
          </cell>
          <cell r="B1685" t="str">
            <v>E2-</v>
          </cell>
          <cell r="C1685">
            <v>1</v>
          </cell>
          <cell r="D1685" t="str">
            <v>FS / PE / GENERAL / MTN / SUPPORT MTN JOB</v>
          </cell>
          <cell r="E1685" t="str">
            <v>แหวนยาง</v>
          </cell>
          <cell r="F1685" t="str">
            <v>NBR O-RING</v>
          </cell>
          <cell r="G1685" t="str">
            <v>ID  9 x 2.0</v>
          </cell>
          <cell r="H1685">
            <v>6</v>
          </cell>
          <cell r="I1685">
            <v>20</v>
          </cell>
          <cell r="J1685">
            <v>5</v>
          </cell>
          <cell r="K1685" t="str">
            <v>PCS.</v>
          </cell>
          <cell r="L1685" t="str">
            <v>-</v>
          </cell>
          <cell r="M1685" t="str">
            <v>P.S UNION RUBBER CO.,LTD.</v>
          </cell>
          <cell r="N1685" t="str">
            <v>5 Days</v>
          </cell>
          <cell r="O1685" t="str">
            <v>PSUR</v>
          </cell>
        </row>
        <row r="1686">
          <cell r="A1686" t="str">
            <v>8-114</v>
          </cell>
          <cell r="B1686" t="str">
            <v>E2-</v>
          </cell>
          <cell r="C1686">
            <v>1</v>
          </cell>
          <cell r="D1686" t="str">
            <v>FS / PE / GENERAL / MTN / SUPPORT MTN JOB</v>
          </cell>
          <cell r="E1686" t="str">
            <v>แหวนยาง</v>
          </cell>
          <cell r="F1686" t="str">
            <v>NBR O-RING</v>
          </cell>
          <cell r="G1686" t="str">
            <v>ID  9 x 2.5</v>
          </cell>
          <cell r="H1686">
            <v>2.5</v>
          </cell>
          <cell r="I1686">
            <v>20</v>
          </cell>
          <cell r="J1686">
            <v>5</v>
          </cell>
          <cell r="K1686" t="str">
            <v>PCS.</v>
          </cell>
          <cell r="L1686" t="str">
            <v>-</v>
          </cell>
          <cell r="M1686" t="str">
            <v>THAMMAPORN TRADING CO.,LTD.</v>
          </cell>
          <cell r="N1686" t="str">
            <v>-</v>
          </cell>
          <cell r="O1686" t="str">
            <v>THTC</v>
          </cell>
        </row>
        <row r="1687">
          <cell r="A1687" t="str">
            <v>8-115</v>
          </cell>
          <cell r="B1687" t="str">
            <v>E2-</v>
          </cell>
          <cell r="C1687">
            <v>1</v>
          </cell>
          <cell r="D1687" t="str">
            <v>FS / PE / GENERAL / MTN / SUPPORT MTN JOB</v>
          </cell>
          <cell r="E1687" t="str">
            <v>แหวนยาง</v>
          </cell>
          <cell r="F1687" t="str">
            <v>NBR O-RING</v>
          </cell>
          <cell r="G1687" t="str">
            <v>ID  9.3 x 2.4</v>
          </cell>
          <cell r="H1687">
            <v>2.4500000000000002</v>
          </cell>
          <cell r="I1687">
            <v>20</v>
          </cell>
          <cell r="J1687">
            <v>5</v>
          </cell>
          <cell r="K1687" t="str">
            <v>PCS.</v>
          </cell>
          <cell r="L1687" t="str">
            <v>-</v>
          </cell>
          <cell r="M1687" t="str">
            <v>THAMMAPORN TRADING CO.,LTD.</v>
          </cell>
          <cell r="N1687" t="str">
            <v>-</v>
          </cell>
          <cell r="O1687" t="str">
            <v>THTC</v>
          </cell>
        </row>
        <row r="1688">
          <cell r="A1688" t="str">
            <v>8-116</v>
          </cell>
          <cell r="B1688" t="str">
            <v>E2-</v>
          </cell>
          <cell r="C1688">
            <v>1</v>
          </cell>
          <cell r="D1688" t="str">
            <v>FS / PE / GENERAL / MTN / SUPPORT MTN JOB</v>
          </cell>
          <cell r="E1688" t="str">
            <v>แหวนยาง</v>
          </cell>
          <cell r="F1688" t="str">
            <v>NBR O-RING</v>
          </cell>
          <cell r="G1688" t="str">
            <v>ID  9.12 x 3.53</v>
          </cell>
          <cell r="H1688">
            <v>2.4500000000000002</v>
          </cell>
          <cell r="I1688">
            <v>20</v>
          </cell>
          <cell r="J1688">
            <v>5</v>
          </cell>
          <cell r="K1688" t="str">
            <v>PCS.</v>
          </cell>
          <cell r="L1688" t="str">
            <v>-</v>
          </cell>
          <cell r="M1688" t="str">
            <v>THAMMAPORN TRADING CO.,LTD.</v>
          </cell>
          <cell r="N1688" t="str">
            <v>-</v>
          </cell>
          <cell r="O1688" t="str">
            <v>THTC</v>
          </cell>
        </row>
        <row r="1689">
          <cell r="A1689" t="str">
            <v>8-117</v>
          </cell>
          <cell r="B1689" t="str">
            <v>E2-</v>
          </cell>
          <cell r="C1689">
            <v>1</v>
          </cell>
          <cell r="D1689" t="str">
            <v>FS / PE / GENERAL / MTN / SUPPORT MTN JOB</v>
          </cell>
          <cell r="E1689" t="str">
            <v>แหวนยาง</v>
          </cell>
          <cell r="F1689" t="str">
            <v>NBR O-RING</v>
          </cell>
          <cell r="G1689" t="str">
            <v>ID  9.8 x 1.9</v>
          </cell>
          <cell r="H1689">
            <v>1.51</v>
          </cell>
          <cell r="I1689">
            <v>20</v>
          </cell>
          <cell r="J1689">
            <v>5</v>
          </cell>
          <cell r="K1689" t="str">
            <v>PCS.</v>
          </cell>
          <cell r="L1689" t="str">
            <v>-</v>
          </cell>
          <cell r="M1689" t="str">
            <v>THAMMAPORN TRADING CO.,LTD.</v>
          </cell>
          <cell r="N1689" t="str">
            <v>-</v>
          </cell>
          <cell r="O1689" t="str">
            <v>THTC</v>
          </cell>
        </row>
        <row r="1690">
          <cell r="A1690" t="str">
            <v>8-118</v>
          </cell>
          <cell r="B1690" t="str">
            <v>E2-</v>
          </cell>
          <cell r="C1690">
            <v>1</v>
          </cell>
          <cell r="D1690" t="str">
            <v>FS / PE / GENERAL / MTN / SUPPORT MTN JOB</v>
          </cell>
          <cell r="E1690" t="str">
            <v>แหวนยาง</v>
          </cell>
          <cell r="F1690" t="str">
            <v>NBR O-RING</v>
          </cell>
          <cell r="G1690" t="str">
            <v>ID  10 x 1.0</v>
          </cell>
          <cell r="H1690">
            <v>3</v>
          </cell>
          <cell r="I1690">
            <v>20</v>
          </cell>
          <cell r="J1690">
            <v>5</v>
          </cell>
          <cell r="K1690" t="str">
            <v>PCS.</v>
          </cell>
          <cell r="L1690" t="str">
            <v>-</v>
          </cell>
          <cell r="M1690" t="str">
            <v>THAMMAPORN TRADING CO.,LTD.</v>
          </cell>
          <cell r="N1690" t="str">
            <v>-</v>
          </cell>
          <cell r="O1690" t="str">
            <v>THTC</v>
          </cell>
        </row>
        <row r="1691">
          <cell r="A1691" t="str">
            <v>8-119</v>
          </cell>
          <cell r="B1691" t="str">
            <v>E2-</v>
          </cell>
          <cell r="C1691">
            <v>1</v>
          </cell>
          <cell r="D1691" t="str">
            <v>FS / PE / GENERAL / MTN / SUPPORT MTN JOB</v>
          </cell>
          <cell r="E1691" t="str">
            <v>แหวนยาง</v>
          </cell>
          <cell r="F1691" t="str">
            <v>NBR O-RING</v>
          </cell>
          <cell r="G1691" t="str">
            <v>ID  10 x 1.5</v>
          </cell>
          <cell r="H1691">
            <v>2</v>
          </cell>
          <cell r="I1691">
            <v>30</v>
          </cell>
          <cell r="J1691">
            <v>5</v>
          </cell>
          <cell r="K1691" t="str">
            <v>PCS.</v>
          </cell>
          <cell r="L1691" t="str">
            <v>-</v>
          </cell>
          <cell r="M1691" t="str">
            <v>SKF-ECONOMOS SEALING SOLUTIONS (THAILAND)LTD</v>
          </cell>
          <cell r="N1691" t="str">
            <v>-</v>
          </cell>
          <cell r="O1691" t="str">
            <v>ECNT</v>
          </cell>
        </row>
        <row r="1692">
          <cell r="A1692" t="str">
            <v>8-120</v>
          </cell>
          <cell r="B1692" t="str">
            <v>E2-</v>
          </cell>
          <cell r="C1692">
            <v>1</v>
          </cell>
          <cell r="D1692" t="str">
            <v>FS / PE / GENERAL / MTN / SUPPORT MTN JOB</v>
          </cell>
          <cell r="E1692" t="str">
            <v>แหวนยาง</v>
          </cell>
          <cell r="F1692" t="str">
            <v>NBR O-RING</v>
          </cell>
          <cell r="G1692" t="str">
            <v>ID  10.52 x 1.83</v>
          </cell>
          <cell r="H1692">
            <v>3</v>
          </cell>
          <cell r="I1692">
            <v>20</v>
          </cell>
          <cell r="J1692">
            <v>5</v>
          </cell>
          <cell r="K1692" t="str">
            <v>PCS.</v>
          </cell>
          <cell r="L1692" t="str">
            <v>-</v>
          </cell>
          <cell r="M1692" t="str">
            <v>THAMMAPORN TRADING CO.,LTD.</v>
          </cell>
          <cell r="N1692" t="str">
            <v>-</v>
          </cell>
          <cell r="O1692" t="str">
            <v>THTC</v>
          </cell>
        </row>
        <row r="1693">
          <cell r="A1693" t="str">
            <v>8-121</v>
          </cell>
          <cell r="B1693" t="str">
            <v>E2-</v>
          </cell>
          <cell r="C1693">
            <v>1</v>
          </cell>
          <cell r="D1693" t="str">
            <v>FS / PE / GENERAL / MTN / SUPPORT MTN JOB</v>
          </cell>
          <cell r="E1693" t="str">
            <v>แหวนยาง</v>
          </cell>
          <cell r="F1693" t="str">
            <v>NBR O-RING</v>
          </cell>
          <cell r="G1693" t="str">
            <v>ID  10 x 2.0</v>
          </cell>
          <cell r="H1693">
            <v>2.5</v>
          </cell>
          <cell r="I1693">
            <v>20</v>
          </cell>
          <cell r="J1693">
            <v>5</v>
          </cell>
          <cell r="K1693" t="str">
            <v>PCS.</v>
          </cell>
          <cell r="L1693" t="str">
            <v>-</v>
          </cell>
          <cell r="M1693" t="str">
            <v>THAMMAPORN TRADING CO.,LTD.</v>
          </cell>
          <cell r="N1693" t="str">
            <v>-</v>
          </cell>
          <cell r="O1693" t="str">
            <v>THTC</v>
          </cell>
        </row>
        <row r="1694">
          <cell r="A1694" t="str">
            <v>8-122</v>
          </cell>
          <cell r="B1694" t="str">
            <v>E2-</v>
          </cell>
          <cell r="C1694">
            <v>1</v>
          </cell>
          <cell r="D1694" t="str">
            <v>FS / PE / GENERAL / MTN / SUPPORT MTN JOB</v>
          </cell>
          <cell r="E1694" t="str">
            <v>แหวนยาง</v>
          </cell>
          <cell r="F1694" t="str">
            <v>NBR O-RING</v>
          </cell>
          <cell r="G1694" t="str">
            <v>ID  10 x 2.5</v>
          </cell>
          <cell r="H1694">
            <v>2</v>
          </cell>
          <cell r="I1694">
            <v>30</v>
          </cell>
          <cell r="J1694">
            <v>5</v>
          </cell>
          <cell r="K1694" t="str">
            <v>PCS.</v>
          </cell>
          <cell r="L1694" t="str">
            <v>-</v>
          </cell>
          <cell r="M1694" t="str">
            <v>THAMMAPORN TRADING CO.,LTD.</v>
          </cell>
          <cell r="N1694" t="str">
            <v>7 Days</v>
          </cell>
          <cell r="O1694" t="str">
            <v>THTC</v>
          </cell>
        </row>
        <row r="1695">
          <cell r="A1695" t="str">
            <v>8-123</v>
          </cell>
          <cell r="B1695" t="str">
            <v>E2-</v>
          </cell>
          <cell r="C1695">
            <v>1</v>
          </cell>
          <cell r="D1695" t="str">
            <v>FS / PE / GENERAL / MTN / SUPPORT MTN JOB</v>
          </cell>
          <cell r="E1695" t="str">
            <v>แหวนยาง</v>
          </cell>
          <cell r="F1695" t="str">
            <v>NBR O-RING</v>
          </cell>
          <cell r="G1695" t="str">
            <v>ID  10 x 3.0</v>
          </cell>
          <cell r="H1695">
            <v>2</v>
          </cell>
          <cell r="I1695">
            <v>20</v>
          </cell>
          <cell r="J1695">
            <v>5</v>
          </cell>
          <cell r="K1695" t="str">
            <v>PCS.</v>
          </cell>
          <cell r="L1695" t="str">
            <v>-</v>
          </cell>
          <cell r="M1695" t="str">
            <v>SKF-ECONOMOS SEALING SOLUTIONS (THAILAND)LTD</v>
          </cell>
          <cell r="N1695" t="str">
            <v>-</v>
          </cell>
          <cell r="O1695" t="str">
            <v>ECNT</v>
          </cell>
        </row>
        <row r="1696">
          <cell r="A1696" t="str">
            <v>8-124</v>
          </cell>
          <cell r="B1696" t="str">
            <v>E2-</v>
          </cell>
          <cell r="C1696">
            <v>1</v>
          </cell>
          <cell r="D1696" t="str">
            <v>FS / PE / GENERAL / MTN / SUPPORT MTN JOB</v>
          </cell>
          <cell r="E1696" t="str">
            <v>แหวนยาง</v>
          </cell>
          <cell r="F1696" t="str">
            <v>NBR O-RING</v>
          </cell>
          <cell r="G1696" t="str">
            <v>ID  11.8 x 2.4</v>
          </cell>
          <cell r="H1696">
            <v>4</v>
          </cell>
          <cell r="I1696">
            <v>30</v>
          </cell>
          <cell r="J1696">
            <v>5</v>
          </cell>
          <cell r="K1696" t="str">
            <v>PCS.</v>
          </cell>
          <cell r="L1696" t="str">
            <v>-</v>
          </cell>
          <cell r="M1696" t="str">
            <v>THAMMAPORN TRADING CO.,LTD.</v>
          </cell>
          <cell r="N1696" t="str">
            <v>7 Days</v>
          </cell>
          <cell r="O1696" t="str">
            <v>THTC</v>
          </cell>
        </row>
        <row r="1697">
          <cell r="A1697" t="str">
            <v>8-125</v>
          </cell>
          <cell r="B1697" t="str">
            <v>E2-</v>
          </cell>
          <cell r="C1697">
            <v>1</v>
          </cell>
          <cell r="D1697" t="str">
            <v>FS / PE / GENERAL / MTN / SUPPORT MTN JOB</v>
          </cell>
          <cell r="E1697" t="str">
            <v>แหวนยาง</v>
          </cell>
          <cell r="F1697" t="str">
            <v>NBR O-RING</v>
          </cell>
          <cell r="G1697" t="str">
            <v>ID  12 x 1.5</v>
          </cell>
          <cell r="H1697">
            <v>3</v>
          </cell>
          <cell r="I1697">
            <v>20</v>
          </cell>
          <cell r="J1697">
            <v>5</v>
          </cell>
          <cell r="K1697" t="str">
            <v>PCS.</v>
          </cell>
          <cell r="L1697" t="str">
            <v>-</v>
          </cell>
          <cell r="M1697" t="str">
            <v>THAMMAPORN TRADING CO.,LTD.</v>
          </cell>
          <cell r="N1697" t="str">
            <v>-</v>
          </cell>
          <cell r="O1697" t="str">
            <v>THTC</v>
          </cell>
        </row>
        <row r="1698">
          <cell r="A1698" t="str">
            <v>8-126</v>
          </cell>
          <cell r="B1698" t="str">
            <v>E2-</v>
          </cell>
          <cell r="C1698">
            <v>1</v>
          </cell>
          <cell r="D1698" t="str">
            <v>FS / PE / GENERAL / MTN / SUPPORT MTN JOB</v>
          </cell>
          <cell r="E1698" t="str">
            <v>แหวนยาง</v>
          </cell>
          <cell r="F1698" t="str">
            <v>NBR O-RING</v>
          </cell>
          <cell r="G1698" t="str">
            <v>ID  12 x 2.0</v>
          </cell>
          <cell r="H1698">
            <v>1.69</v>
          </cell>
          <cell r="I1698">
            <v>20</v>
          </cell>
          <cell r="J1698">
            <v>5</v>
          </cell>
          <cell r="K1698" t="str">
            <v>PCS.</v>
          </cell>
          <cell r="L1698" t="str">
            <v>-</v>
          </cell>
          <cell r="M1698" t="str">
            <v>THAMMAPORN TRADING CO.,LTD.</v>
          </cell>
          <cell r="N1698" t="str">
            <v>-</v>
          </cell>
          <cell r="O1698" t="str">
            <v>THTC</v>
          </cell>
        </row>
        <row r="1699">
          <cell r="A1699" t="str">
            <v>8-127</v>
          </cell>
          <cell r="B1699" t="str">
            <v>E2-</v>
          </cell>
          <cell r="C1699">
            <v>1</v>
          </cell>
          <cell r="D1699" t="str">
            <v>FS / PE / GENERAL / MTN / SUPPORT MTN JOB</v>
          </cell>
          <cell r="E1699" t="str">
            <v>แหวนยาง</v>
          </cell>
          <cell r="F1699" t="str">
            <v>NBR O-RING</v>
          </cell>
          <cell r="G1699" t="str">
            <v>ID  12 x 2.5</v>
          </cell>
          <cell r="H1699">
            <v>6</v>
          </cell>
          <cell r="I1699">
            <v>20</v>
          </cell>
          <cell r="J1699">
            <v>5</v>
          </cell>
          <cell r="K1699" t="str">
            <v>PCS.</v>
          </cell>
          <cell r="L1699" t="str">
            <v>-</v>
          </cell>
          <cell r="M1699" t="str">
            <v>P.S UNION RUBBER CO.,LTD.</v>
          </cell>
          <cell r="N1699" t="str">
            <v>5 Days</v>
          </cell>
          <cell r="O1699" t="str">
            <v>PSUR</v>
          </cell>
        </row>
        <row r="1700">
          <cell r="A1700" t="str">
            <v>8-128</v>
          </cell>
          <cell r="B1700" t="str">
            <v>E2-</v>
          </cell>
          <cell r="C1700">
            <v>1</v>
          </cell>
          <cell r="D1700" t="str">
            <v>FS / PE / GENERAL / MTN / SUPPORT MTN JOB</v>
          </cell>
          <cell r="E1700" t="str">
            <v>แหวนยาง</v>
          </cell>
          <cell r="F1700" t="str">
            <v>NBR O-RING</v>
          </cell>
          <cell r="G1700" t="str">
            <v>ID  12.29 x 3.53</v>
          </cell>
          <cell r="H1700">
            <v>3</v>
          </cell>
          <cell r="I1700">
            <v>30</v>
          </cell>
          <cell r="J1700">
            <v>5</v>
          </cell>
          <cell r="K1700" t="str">
            <v>PCS.</v>
          </cell>
          <cell r="L1700" t="str">
            <v>-</v>
          </cell>
          <cell r="M1700" t="str">
            <v>THAMMAPORN TRADING CO.,LTD.</v>
          </cell>
          <cell r="N1700" t="str">
            <v>-</v>
          </cell>
          <cell r="O1700" t="str">
            <v>THTC</v>
          </cell>
        </row>
        <row r="1701">
          <cell r="A1701" t="str">
            <v>8-129</v>
          </cell>
          <cell r="B1701" t="str">
            <v>E2-</v>
          </cell>
          <cell r="C1701">
            <v>1</v>
          </cell>
          <cell r="D1701" t="str">
            <v>FS / PE / GENERAL / MTN / SUPPORT MTN JOB</v>
          </cell>
          <cell r="E1701" t="str">
            <v>แหวนยาง</v>
          </cell>
          <cell r="F1701" t="str">
            <v>NBR O-RING</v>
          </cell>
          <cell r="G1701" t="str">
            <v>ID  14 x 2.0</v>
          </cell>
          <cell r="H1701">
            <v>3</v>
          </cell>
          <cell r="I1701">
            <v>20</v>
          </cell>
          <cell r="J1701">
            <v>5</v>
          </cell>
          <cell r="K1701" t="str">
            <v>PCS.</v>
          </cell>
          <cell r="L1701" t="str">
            <v>-</v>
          </cell>
          <cell r="M1701" t="str">
            <v>THAMMAPORN TRADING CO.,LTD.</v>
          </cell>
          <cell r="N1701" t="str">
            <v>-</v>
          </cell>
          <cell r="O1701" t="str">
            <v>THTC</v>
          </cell>
        </row>
        <row r="1702">
          <cell r="A1702" t="str">
            <v>8-130</v>
          </cell>
          <cell r="B1702" t="str">
            <v>E2-</v>
          </cell>
          <cell r="C1702">
            <v>1</v>
          </cell>
          <cell r="D1702" t="str">
            <v>FS / PE / GENERAL / MTN / SUPPORT MTN JOB</v>
          </cell>
          <cell r="E1702" t="str">
            <v>แหวนยาง</v>
          </cell>
          <cell r="F1702" t="str">
            <v>NBR O-RING</v>
          </cell>
          <cell r="G1702" t="str">
            <v>ID  14 x 2.5</v>
          </cell>
          <cell r="H1702">
            <v>8</v>
          </cell>
          <cell r="I1702">
            <v>20</v>
          </cell>
          <cell r="J1702">
            <v>5</v>
          </cell>
          <cell r="K1702" t="str">
            <v>PCS.</v>
          </cell>
          <cell r="L1702" t="str">
            <v>-</v>
          </cell>
          <cell r="M1702" t="str">
            <v>SRIRACHAMONGKOLCHAI CO.,LTD.</v>
          </cell>
          <cell r="N1702" t="str">
            <v>-</v>
          </cell>
          <cell r="O1702" t="str">
            <v>SRMC</v>
          </cell>
        </row>
        <row r="1703">
          <cell r="A1703" t="str">
            <v>8-131</v>
          </cell>
          <cell r="B1703" t="str">
            <v>E2-</v>
          </cell>
          <cell r="C1703">
            <v>1</v>
          </cell>
          <cell r="D1703" t="str">
            <v>FS / PE / GENERAL / MTN / SUPPORT MTN JOB</v>
          </cell>
          <cell r="E1703" t="str">
            <v>แหวนยาง</v>
          </cell>
          <cell r="F1703" t="str">
            <v>NBR O-RING</v>
          </cell>
          <cell r="G1703" t="str">
            <v>ID  15 x 2.0</v>
          </cell>
          <cell r="H1703">
            <v>3</v>
          </cell>
          <cell r="I1703">
            <v>20</v>
          </cell>
          <cell r="J1703">
            <v>5</v>
          </cell>
          <cell r="K1703" t="str">
            <v>PCS.</v>
          </cell>
          <cell r="L1703" t="str">
            <v>-</v>
          </cell>
          <cell r="M1703" t="str">
            <v>THAMMAPORN TRADING CO.,LTD.</v>
          </cell>
          <cell r="N1703" t="str">
            <v>-</v>
          </cell>
          <cell r="O1703" t="str">
            <v>THTC</v>
          </cell>
        </row>
        <row r="1704">
          <cell r="A1704" t="str">
            <v>8-132</v>
          </cell>
          <cell r="B1704" t="str">
            <v>E2-</v>
          </cell>
          <cell r="C1704">
            <v>1</v>
          </cell>
          <cell r="D1704" t="str">
            <v>FS / PE / GENERAL / MTN / SUPPORT MTN JOB</v>
          </cell>
          <cell r="E1704" t="str">
            <v>แหวนยาง</v>
          </cell>
          <cell r="F1704" t="str">
            <v>NBR O-RING</v>
          </cell>
          <cell r="G1704" t="str">
            <v>ID  15 x 2.5</v>
          </cell>
          <cell r="H1704">
            <v>2</v>
          </cell>
          <cell r="I1704">
            <v>30</v>
          </cell>
          <cell r="J1704">
            <v>5</v>
          </cell>
          <cell r="K1704" t="str">
            <v>PCS.</v>
          </cell>
          <cell r="L1704" t="str">
            <v>-</v>
          </cell>
          <cell r="M1704" t="str">
            <v>SKF-ECONOMOS SEALING SOLUTIONS (THAILAND)LTD</v>
          </cell>
          <cell r="N1704" t="str">
            <v>5 Days</v>
          </cell>
          <cell r="O1704" t="str">
            <v>ECNT</v>
          </cell>
        </row>
        <row r="1705">
          <cell r="A1705" t="str">
            <v>8-133</v>
          </cell>
          <cell r="B1705" t="str">
            <v>E2-</v>
          </cell>
          <cell r="C1705">
            <v>1</v>
          </cell>
          <cell r="D1705" t="str">
            <v>FS / PE / GENERAL / MTN / SUPPORT MTN JOB</v>
          </cell>
          <cell r="E1705" t="str">
            <v>แหวนยาง</v>
          </cell>
          <cell r="F1705" t="str">
            <v>NBR O-RING</v>
          </cell>
          <cell r="G1705" t="str">
            <v>ID  15.8 x 2.4</v>
          </cell>
          <cell r="H1705">
            <v>4</v>
          </cell>
          <cell r="I1705">
            <v>30</v>
          </cell>
          <cell r="J1705">
            <v>5</v>
          </cell>
          <cell r="K1705" t="str">
            <v>PCS.</v>
          </cell>
          <cell r="L1705" t="str">
            <v>-</v>
          </cell>
          <cell r="M1705" t="str">
            <v>THAMMAPORN TRADING CO.,LTD.</v>
          </cell>
          <cell r="N1705" t="str">
            <v>7 Days</v>
          </cell>
          <cell r="O1705" t="str">
            <v>THTC</v>
          </cell>
        </row>
        <row r="1706">
          <cell r="A1706" t="str">
            <v>8-134</v>
          </cell>
          <cell r="B1706" t="str">
            <v>E2-</v>
          </cell>
          <cell r="C1706">
            <v>1</v>
          </cell>
          <cell r="D1706" t="str">
            <v>FS / PE / GENERAL / MTN / SUPPORT MTN JOB</v>
          </cell>
          <cell r="E1706" t="str">
            <v>แหวนยาง</v>
          </cell>
          <cell r="F1706" t="str">
            <v>NBR O-RING</v>
          </cell>
          <cell r="G1706" t="str">
            <v>ID  16 x 2.0</v>
          </cell>
          <cell r="H1706">
            <v>1.93</v>
          </cell>
          <cell r="I1706">
            <v>20</v>
          </cell>
          <cell r="J1706">
            <v>5</v>
          </cell>
          <cell r="K1706" t="str">
            <v>PCS.</v>
          </cell>
          <cell r="L1706" t="str">
            <v>-</v>
          </cell>
          <cell r="M1706" t="str">
            <v>THAMMAPORN TRADING CO.,LTD.</v>
          </cell>
          <cell r="N1706" t="str">
            <v>-</v>
          </cell>
          <cell r="O1706" t="str">
            <v>THTC</v>
          </cell>
        </row>
        <row r="1707">
          <cell r="A1707" t="str">
            <v>8-135</v>
          </cell>
          <cell r="B1707" t="str">
            <v>E2-</v>
          </cell>
          <cell r="C1707">
            <v>1</v>
          </cell>
          <cell r="D1707" t="str">
            <v>FS / PE / GENERAL / MTN / SUPPORT MTN JOB</v>
          </cell>
          <cell r="E1707" t="str">
            <v>แหวนยาง</v>
          </cell>
          <cell r="F1707" t="str">
            <v>NBR O-RING</v>
          </cell>
          <cell r="G1707" t="str">
            <v>ID  16 x 2.5</v>
          </cell>
          <cell r="H1707">
            <v>8</v>
          </cell>
          <cell r="I1707">
            <v>20</v>
          </cell>
          <cell r="J1707">
            <v>5</v>
          </cell>
          <cell r="K1707" t="str">
            <v>PCS.</v>
          </cell>
          <cell r="L1707" t="str">
            <v>-</v>
          </cell>
          <cell r="M1707" t="str">
            <v>NAWAKARNCHAI SUPPLIES CO.,LTD.</v>
          </cell>
          <cell r="N1707" t="str">
            <v>-</v>
          </cell>
          <cell r="O1707" t="str">
            <v>NWKC</v>
          </cell>
        </row>
        <row r="1708">
          <cell r="A1708" t="str">
            <v>8-136</v>
          </cell>
          <cell r="B1708" t="str">
            <v>E2-</v>
          </cell>
          <cell r="C1708">
            <v>1</v>
          </cell>
          <cell r="D1708" t="str">
            <v>FS / PE / GENERAL / MTN / SUPPORT MTN JOB</v>
          </cell>
          <cell r="E1708" t="str">
            <v>แหวนยาง</v>
          </cell>
          <cell r="F1708" t="str">
            <v>VITON O-RING</v>
          </cell>
          <cell r="G1708" t="str">
            <v>ID  16 x 3.5</v>
          </cell>
          <cell r="H1708">
            <v>40</v>
          </cell>
          <cell r="I1708">
            <v>20</v>
          </cell>
          <cell r="J1708">
            <v>5</v>
          </cell>
          <cell r="K1708" t="str">
            <v>PCS.</v>
          </cell>
          <cell r="L1708" t="str">
            <v>-</v>
          </cell>
          <cell r="M1708" t="str">
            <v>THAMMAPORN TRADING CO.,LTD.</v>
          </cell>
          <cell r="N1708" t="str">
            <v>7 Days</v>
          </cell>
          <cell r="O1708" t="str">
            <v>THTC</v>
          </cell>
        </row>
        <row r="1709">
          <cell r="A1709" t="str">
            <v>8-137</v>
          </cell>
          <cell r="B1709" t="str">
            <v>E2-</v>
          </cell>
          <cell r="C1709">
            <v>1</v>
          </cell>
          <cell r="D1709" t="str">
            <v>FS / PE / GENERAL / MTN / SUPPORT MTN JOB</v>
          </cell>
          <cell r="E1709" t="str">
            <v>แหวนยาง</v>
          </cell>
          <cell r="F1709" t="str">
            <v>NBR O-RING</v>
          </cell>
          <cell r="G1709" t="str">
            <v>ID  17 x 1.8</v>
          </cell>
          <cell r="H1709">
            <v>3</v>
          </cell>
          <cell r="I1709">
            <v>20</v>
          </cell>
          <cell r="J1709">
            <v>5</v>
          </cell>
          <cell r="K1709" t="str">
            <v>PCS.</v>
          </cell>
          <cell r="L1709" t="str">
            <v>-</v>
          </cell>
          <cell r="M1709" t="str">
            <v>THAMMAPORN TRADING CO.,LTD.</v>
          </cell>
          <cell r="N1709" t="str">
            <v>-</v>
          </cell>
          <cell r="O1709" t="str">
            <v>THTC</v>
          </cell>
        </row>
        <row r="1710">
          <cell r="A1710" t="str">
            <v>8-138</v>
          </cell>
          <cell r="B1710" t="str">
            <v>E2-</v>
          </cell>
          <cell r="C1710">
            <v>1</v>
          </cell>
          <cell r="D1710" t="str">
            <v>FS / PE / GENERAL / MTN / SUPPORT MTN JOB</v>
          </cell>
          <cell r="E1710" t="str">
            <v>แหวนยาง</v>
          </cell>
          <cell r="F1710" t="str">
            <v>NBR O-RING</v>
          </cell>
          <cell r="G1710" t="str">
            <v>ID  17 x 2.5</v>
          </cell>
          <cell r="H1710">
            <v>2</v>
          </cell>
          <cell r="I1710">
            <v>20</v>
          </cell>
          <cell r="J1710">
            <v>5</v>
          </cell>
          <cell r="K1710" t="str">
            <v>PCS.</v>
          </cell>
          <cell r="L1710" t="str">
            <v>-</v>
          </cell>
          <cell r="M1710" t="str">
            <v>SKF-ECONOMOS SEALING SOLUTIONS (THAILAND)LTD</v>
          </cell>
          <cell r="N1710" t="str">
            <v>5 Days</v>
          </cell>
          <cell r="O1710" t="str">
            <v>ECNT</v>
          </cell>
        </row>
        <row r="1711">
          <cell r="A1711" t="str">
            <v>8-139</v>
          </cell>
          <cell r="B1711" t="str">
            <v>E2-</v>
          </cell>
          <cell r="C1711">
            <v>1</v>
          </cell>
          <cell r="D1711" t="str">
            <v>FS / PE / GENERAL / MTN / SUPPORT MTN JOB</v>
          </cell>
          <cell r="E1711" t="str">
            <v>แหวนยาง</v>
          </cell>
          <cell r="F1711" t="str">
            <v>NBR O-RING</v>
          </cell>
          <cell r="G1711" t="str">
            <v>ID  18 x 2.0</v>
          </cell>
          <cell r="H1711">
            <v>3</v>
          </cell>
          <cell r="I1711">
            <v>20</v>
          </cell>
          <cell r="J1711">
            <v>5</v>
          </cell>
          <cell r="K1711" t="str">
            <v>PCS.</v>
          </cell>
          <cell r="L1711" t="str">
            <v>-</v>
          </cell>
          <cell r="M1711" t="str">
            <v>THAMMAPORN TRADING CO.,LTD.</v>
          </cell>
          <cell r="N1711" t="str">
            <v>-</v>
          </cell>
          <cell r="O1711" t="str">
            <v>THTC</v>
          </cell>
        </row>
        <row r="1712">
          <cell r="A1712" t="str">
            <v>8-140</v>
          </cell>
          <cell r="B1712" t="str">
            <v>E2-</v>
          </cell>
          <cell r="C1712">
            <v>1</v>
          </cell>
          <cell r="D1712" t="str">
            <v>FS / PE / GENERAL / MTN / SUPPORT MTN JOB</v>
          </cell>
          <cell r="E1712" t="str">
            <v>แหวนยาง</v>
          </cell>
          <cell r="F1712" t="str">
            <v>NBR O-RING</v>
          </cell>
          <cell r="G1712" t="str">
            <v>ID  18 x 2.5</v>
          </cell>
          <cell r="H1712">
            <v>3.4</v>
          </cell>
          <cell r="I1712">
            <v>20</v>
          </cell>
          <cell r="J1712">
            <v>5</v>
          </cell>
          <cell r="K1712" t="str">
            <v>PCS.</v>
          </cell>
          <cell r="L1712" t="str">
            <v>-</v>
          </cell>
          <cell r="M1712" t="str">
            <v>THAMMAPORN TRADING CO.,LTD.</v>
          </cell>
          <cell r="N1712" t="str">
            <v>-</v>
          </cell>
          <cell r="O1712" t="str">
            <v>THTC</v>
          </cell>
        </row>
        <row r="1713">
          <cell r="A1713" t="str">
            <v>8-141</v>
          </cell>
          <cell r="B1713" t="str">
            <v>E2-</v>
          </cell>
          <cell r="C1713">
            <v>1</v>
          </cell>
          <cell r="D1713" t="str">
            <v>FS / PE / GENERAL / MTN / SUPPORT MTN JOB</v>
          </cell>
          <cell r="E1713" t="str">
            <v>แหวนยาง</v>
          </cell>
          <cell r="F1713" t="str">
            <v>NBR O-RING</v>
          </cell>
          <cell r="G1713" t="str">
            <v>ID  18 x 3.5</v>
          </cell>
          <cell r="H1713">
            <v>3.4</v>
          </cell>
          <cell r="I1713">
            <v>20</v>
          </cell>
          <cell r="J1713">
            <v>5</v>
          </cell>
          <cell r="K1713" t="str">
            <v>PCS.</v>
          </cell>
          <cell r="L1713" t="str">
            <v>-</v>
          </cell>
          <cell r="M1713" t="e">
            <v>#N/A</v>
          </cell>
          <cell r="N1713" t="str">
            <v>-</v>
          </cell>
          <cell r="O1713" t="str">
            <v>-</v>
          </cell>
        </row>
        <row r="1714">
          <cell r="A1714" t="str">
            <v>8-142</v>
          </cell>
          <cell r="B1714" t="str">
            <v>E2-</v>
          </cell>
          <cell r="C1714">
            <v>1</v>
          </cell>
          <cell r="D1714" t="str">
            <v>FS / PE / GENERAL / MTN / SUPPORT MTN JOB</v>
          </cell>
          <cell r="E1714" t="str">
            <v>แหวนยาง</v>
          </cell>
          <cell r="F1714" t="str">
            <v>NBR O-RING</v>
          </cell>
          <cell r="G1714" t="str">
            <v>ID  18 x 4.0</v>
          </cell>
          <cell r="H1714">
            <v>5.0599999999999996</v>
          </cell>
          <cell r="I1714">
            <v>20</v>
          </cell>
          <cell r="J1714">
            <v>5</v>
          </cell>
          <cell r="K1714" t="str">
            <v>PCS.</v>
          </cell>
          <cell r="L1714" t="str">
            <v>-</v>
          </cell>
          <cell r="M1714" t="str">
            <v>THAMMAPORN TRADING CO.,LTD.</v>
          </cell>
          <cell r="N1714" t="str">
            <v>-</v>
          </cell>
          <cell r="O1714" t="str">
            <v>THTC</v>
          </cell>
        </row>
        <row r="1715">
          <cell r="A1715" t="str">
            <v>8-143</v>
          </cell>
          <cell r="B1715" t="str">
            <v>E2-</v>
          </cell>
          <cell r="C1715">
            <v>1</v>
          </cell>
          <cell r="D1715" t="str">
            <v>FS / PE / GENERAL / MTN / SUPPORT MTN JOB</v>
          </cell>
          <cell r="E1715" t="str">
            <v>แหวนยาง</v>
          </cell>
          <cell r="F1715" t="str">
            <v>NBR O-RING</v>
          </cell>
          <cell r="G1715" t="str">
            <v>ID  19 x 2.0</v>
          </cell>
          <cell r="H1715">
            <v>9</v>
          </cell>
          <cell r="I1715">
            <v>20</v>
          </cell>
          <cell r="J1715">
            <v>5</v>
          </cell>
          <cell r="K1715" t="str">
            <v>PCS.</v>
          </cell>
          <cell r="L1715" t="str">
            <v>-</v>
          </cell>
          <cell r="M1715" t="str">
            <v>SRIRACHAMONGKOLCHAI CO.,LTD.</v>
          </cell>
          <cell r="N1715" t="str">
            <v>5 Days</v>
          </cell>
          <cell r="O1715" t="str">
            <v>SRMC</v>
          </cell>
        </row>
        <row r="1716">
          <cell r="A1716" t="str">
            <v>8-144</v>
          </cell>
          <cell r="B1716" t="str">
            <v>E2-</v>
          </cell>
          <cell r="C1716">
            <v>1</v>
          </cell>
          <cell r="D1716" t="str">
            <v>FS / PE / GENERAL / MTN / SUPPORT MTN JOB</v>
          </cell>
          <cell r="E1716" t="str">
            <v>แหวนยาง</v>
          </cell>
          <cell r="F1716" t="str">
            <v>NBR O-RING</v>
          </cell>
          <cell r="G1716" t="str">
            <v>ID  19 x 2.5</v>
          </cell>
          <cell r="H1716">
            <v>3</v>
          </cell>
          <cell r="I1716">
            <v>20</v>
          </cell>
          <cell r="J1716">
            <v>5</v>
          </cell>
          <cell r="K1716" t="str">
            <v>PCS.</v>
          </cell>
          <cell r="L1716" t="str">
            <v>-</v>
          </cell>
          <cell r="M1716" t="str">
            <v>SKF-ECONOMOS SEALING SOLUTIONS (THAILAND)LTD</v>
          </cell>
          <cell r="N1716" t="str">
            <v>5 Days</v>
          </cell>
          <cell r="O1716" t="str">
            <v>ECNT</v>
          </cell>
        </row>
        <row r="1717">
          <cell r="A1717" t="str">
            <v>8-145</v>
          </cell>
          <cell r="B1717" t="str">
            <v>E2-</v>
          </cell>
          <cell r="C1717">
            <v>1</v>
          </cell>
          <cell r="D1717" t="str">
            <v>FS / PE / GENERAL / MTN / SUPPORT MTN JOB</v>
          </cell>
          <cell r="E1717" t="str">
            <v>แหวนยาง</v>
          </cell>
          <cell r="F1717" t="str">
            <v>NBR O-RING</v>
          </cell>
          <cell r="G1717" t="str">
            <v>ID  20 x 2.0</v>
          </cell>
          <cell r="H1717">
            <v>3</v>
          </cell>
          <cell r="I1717">
            <v>30</v>
          </cell>
          <cell r="J1717">
            <v>5</v>
          </cell>
          <cell r="K1717" t="str">
            <v>PCS.</v>
          </cell>
          <cell r="L1717" t="str">
            <v>-</v>
          </cell>
          <cell r="M1717" t="str">
            <v>THAMMAPORN TRADING CO.,LTD.</v>
          </cell>
          <cell r="N1717" t="str">
            <v>-</v>
          </cell>
          <cell r="O1717" t="str">
            <v>THTC</v>
          </cell>
        </row>
        <row r="1718">
          <cell r="A1718" t="str">
            <v>8-146</v>
          </cell>
          <cell r="B1718" t="str">
            <v>E2-</v>
          </cell>
          <cell r="C1718">
            <v>1</v>
          </cell>
          <cell r="D1718" t="str">
            <v>FS / PE / GENERAL / MTN / SUPPORT MTN JOB</v>
          </cell>
          <cell r="E1718" t="str">
            <v>แหวนยาง</v>
          </cell>
          <cell r="F1718" t="str">
            <v>NBR O-RING</v>
          </cell>
          <cell r="G1718" t="str">
            <v>ID  20 x 2.5</v>
          </cell>
          <cell r="H1718">
            <v>2.36</v>
          </cell>
          <cell r="I1718">
            <v>20</v>
          </cell>
          <cell r="J1718">
            <v>5</v>
          </cell>
          <cell r="K1718" t="str">
            <v>PCS.</v>
          </cell>
          <cell r="L1718" t="str">
            <v>-</v>
          </cell>
          <cell r="M1718" t="str">
            <v>THAMMAPORN TRADING CO.,LTD.</v>
          </cell>
          <cell r="N1718" t="str">
            <v>-</v>
          </cell>
          <cell r="O1718" t="str">
            <v>THTC</v>
          </cell>
        </row>
        <row r="1719">
          <cell r="A1719" t="str">
            <v>8-147</v>
          </cell>
          <cell r="B1719" t="str">
            <v>E2-</v>
          </cell>
          <cell r="C1719">
            <v>1</v>
          </cell>
          <cell r="D1719" t="str">
            <v>FS / PE / GENERAL / MTN / SUPPORT MTN JOB</v>
          </cell>
          <cell r="E1719" t="str">
            <v>แหวนยาง</v>
          </cell>
          <cell r="F1719" t="str">
            <v>NBR O-RING</v>
          </cell>
          <cell r="G1719" t="str">
            <v>ID  21 x 2.5</v>
          </cell>
          <cell r="H1719">
            <v>4</v>
          </cell>
          <cell r="I1719">
            <v>20</v>
          </cell>
          <cell r="J1719">
            <v>5</v>
          </cell>
          <cell r="K1719" t="str">
            <v>PCS.</v>
          </cell>
          <cell r="L1719" t="str">
            <v>-</v>
          </cell>
          <cell r="M1719" t="str">
            <v>THAMMAPORN TRADING CO.,LTD.</v>
          </cell>
          <cell r="N1719" t="str">
            <v>-</v>
          </cell>
          <cell r="O1719" t="str">
            <v>THTC</v>
          </cell>
        </row>
        <row r="1720">
          <cell r="A1720" t="str">
            <v>8-148</v>
          </cell>
          <cell r="B1720" t="str">
            <v>E2-</v>
          </cell>
          <cell r="C1720">
            <v>1</v>
          </cell>
          <cell r="D1720" t="str">
            <v>FS / PE / GENERAL / MTN / SUPPORT MTN JOB</v>
          </cell>
          <cell r="E1720" t="str">
            <v>แหวนยาง</v>
          </cell>
          <cell r="F1720" t="str">
            <v>NBR O-RING</v>
          </cell>
          <cell r="G1720" t="str">
            <v>ID  21 x 3.0</v>
          </cell>
          <cell r="H1720">
            <v>4</v>
          </cell>
          <cell r="I1720">
            <v>20</v>
          </cell>
          <cell r="J1720">
            <v>5</v>
          </cell>
          <cell r="K1720" t="str">
            <v>PCS.</v>
          </cell>
          <cell r="L1720" t="str">
            <v>-</v>
          </cell>
          <cell r="M1720" t="str">
            <v>THAMMAPORN TRADING CO.,LTD.</v>
          </cell>
          <cell r="N1720" t="str">
            <v>-</v>
          </cell>
          <cell r="O1720" t="str">
            <v>THTC</v>
          </cell>
        </row>
        <row r="1721">
          <cell r="A1721" t="str">
            <v>8-149</v>
          </cell>
          <cell r="B1721" t="str">
            <v>E2-</v>
          </cell>
          <cell r="C1721">
            <v>1</v>
          </cell>
          <cell r="D1721" t="str">
            <v>FS / PE / GENERAL / MTN / SUPPORT MTN JOB</v>
          </cell>
          <cell r="E1721" t="str">
            <v>แหวนยาง</v>
          </cell>
          <cell r="F1721" t="str">
            <v>NBR O-RING</v>
          </cell>
          <cell r="G1721" t="str">
            <v>ID  21 x 3.5</v>
          </cell>
          <cell r="H1721">
            <v>3.5</v>
          </cell>
          <cell r="I1721">
            <v>20</v>
          </cell>
          <cell r="J1721">
            <v>5</v>
          </cell>
          <cell r="K1721" t="str">
            <v>PCS.</v>
          </cell>
          <cell r="L1721" t="str">
            <v>-</v>
          </cell>
          <cell r="M1721" t="str">
            <v>THAMMAPORN TRADING CO.,LTD.</v>
          </cell>
          <cell r="N1721" t="str">
            <v>-</v>
          </cell>
          <cell r="O1721" t="str">
            <v>THTC</v>
          </cell>
        </row>
        <row r="1722">
          <cell r="A1722" t="str">
            <v>8-150</v>
          </cell>
          <cell r="B1722" t="str">
            <v>E2-</v>
          </cell>
          <cell r="C1722">
            <v>1</v>
          </cell>
          <cell r="D1722" t="str">
            <v>FS / PE / GENERAL / MTN / SUPPORT MTN JOB</v>
          </cell>
          <cell r="E1722" t="str">
            <v>แหวนยาง</v>
          </cell>
          <cell r="F1722" t="str">
            <v>NBR O-RING</v>
          </cell>
          <cell r="G1722" t="str">
            <v>ID  22 x 1.5</v>
          </cell>
          <cell r="H1722">
            <v>3</v>
          </cell>
          <cell r="I1722">
            <v>30</v>
          </cell>
          <cell r="J1722">
            <v>5</v>
          </cell>
          <cell r="K1722" t="str">
            <v>PCS.</v>
          </cell>
          <cell r="L1722" t="str">
            <v>-</v>
          </cell>
          <cell r="M1722" t="str">
            <v>THAMMAPORN TRADING CO.,LTD.</v>
          </cell>
          <cell r="N1722" t="str">
            <v>-</v>
          </cell>
          <cell r="O1722" t="str">
            <v>THTC</v>
          </cell>
        </row>
        <row r="1723">
          <cell r="A1723" t="str">
            <v>8-151</v>
          </cell>
          <cell r="B1723" t="str">
            <v>E2-</v>
          </cell>
          <cell r="C1723">
            <v>1</v>
          </cell>
          <cell r="D1723" t="str">
            <v>FS / PE / GENERAL / MTN / SUPPORT MTN JOB</v>
          </cell>
          <cell r="E1723" t="str">
            <v>แหวนยาง</v>
          </cell>
          <cell r="F1723" t="str">
            <v>NBR O-RING</v>
          </cell>
          <cell r="G1723" t="str">
            <v>ID  22 x 2.0</v>
          </cell>
          <cell r="H1723">
            <v>3.02</v>
          </cell>
          <cell r="I1723">
            <v>20</v>
          </cell>
          <cell r="J1723">
            <v>5</v>
          </cell>
          <cell r="K1723" t="str">
            <v>PCS.</v>
          </cell>
          <cell r="L1723" t="str">
            <v>-</v>
          </cell>
          <cell r="M1723" t="str">
            <v>THAMMAPORN TRADING CO.,LTD.</v>
          </cell>
          <cell r="N1723" t="str">
            <v>-</v>
          </cell>
          <cell r="O1723" t="str">
            <v>THTC</v>
          </cell>
        </row>
        <row r="1724">
          <cell r="A1724" t="str">
            <v>8-152</v>
          </cell>
          <cell r="B1724" t="str">
            <v>E2-</v>
          </cell>
          <cell r="C1724">
            <v>1</v>
          </cell>
          <cell r="D1724" t="str">
            <v>FS / PE / GENERAL / MTN / SUPPORT MTN JOB</v>
          </cell>
          <cell r="E1724" t="str">
            <v>แหวนยาง</v>
          </cell>
          <cell r="F1724" t="str">
            <v>NBR O-RING</v>
          </cell>
          <cell r="G1724" t="str">
            <v>ID  22 x 2.5</v>
          </cell>
          <cell r="H1724">
            <v>4</v>
          </cell>
          <cell r="I1724">
            <v>20</v>
          </cell>
          <cell r="J1724">
            <v>5</v>
          </cell>
          <cell r="K1724" t="str">
            <v>PCS.</v>
          </cell>
          <cell r="L1724" t="str">
            <v>-</v>
          </cell>
          <cell r="M1724" t="str">
            <v>THAMMAPORN TRADING CO.,LTD.</v>
          </cell>
          <cell r="N1724" t="str">
            <v>-</v>
          </cell>
          <cell r="O1724" t="str">
            <v>THTC</v>
          </cell>
        </row>
        <row r="1725">
          <cell r="A1725" t="str">
            <v>8-153</v>
          </cell>
          <cell r="B1725" t="str">
            <v>E2-</v>
          </cell>
          <cell r="C1725">
            <v>1</v>
          </cell>
          <cell r="D1725" t="str">
            <v>FS / PE / GENERAL / MTN / SUPPORT MTN JOB</v>
          </cell>
          <cell r="E1725" t="str">
            <v>แหวนยาง</v>
          </cell>
          <cell r="F1725" t="str">
            <v>NBR O-RING</v>
          </cell>
          <cell r="G1725" t="str">
            <v>ID  22 x 3.0</v>
          </cell>
          <cell r="H1725">
            <v>3.84</v>
          </cell>
          <cell r="I1725">
            <v>20</v>
          </cell>
          <cell r="J1725">
            <v>5</v>
          </cell>
          <cell r="K1725" t="str">
            <v>PCS.</v>
          </cell>
          <cell r="L1725" t="str">
            <v>-</v>
          </cell>
          <cell r="M1725" t="str">
            <v>THAMMAPORN TRADING CO.,LTD.</v>
          </cell>
          <cell r="N1725" t="str">
            <v>-</v>
          </cell>
          <cell r="O1725" t="str">
            <v>THTC</v>
          </cell>
        </row>
        <row r="1726">
          <cell r="A1726" t="str">
            <v>8-154</v>
          </cell>
          <cell r="B1726" t="str">
            <v>E2-</v>
          </cell>
          <cell r="C1726">
            <v>1</v>
          </cell>
          <cell r="D1726" t="str">
            <v>FS / PE / GENERAL / MTN / SUPPORT MTN JOB</v>
          </cell>
          <cell r="E1726" t="str">
            <v>แหวนยาง</v>
          </cell>
          <cell r="F1726" t="str">
            <v>NBR O-RING</v>
          </cell>
          <cell r="G1726" t="str">
            <v>ID  22 x 3.5</v>
          </cell>
          <cell r="H1726">
            <v>3</v>
          </cell>
          <cell r="I1726">
            <v>20</v>
          </cell>
          <cell r="J1726">
            <v>5</v>
          </cell>
          <cell r="K1726" t="str">
            <v>PCS.</v>
          </cell>
          <cell r="L1726" t="str">
            <v>-</v>
          </cell>
          <cell r="M1726" t="str">
            <v>SKF-ECONOMOS SEALING SOLUTIONS (THAILAND)LTD</v>
          </cell>
          <cell r="N1726" t="str">
            <v>-</v>
          </cell>
          <cell r="O1726" t="str">
            <v>ECNT</v>
          </cell>
        </row>
        <row r="1727">
          <cell r="A1727" t="str">
            <v>8-155</v>
          </cell>
          <cell r="B1727" t="str">
            <v>E2-</v>
          </cell>
          <cell r="C1727">
            <v>1</v>
          </cell>
          <cell r="D1727" t="str">
            <v>FS / PE / GENERAL / MTN / SUPPORT MTN JOB</v>
          </cell>
          <cell r="E1727" t="str">
            <v>แหวนยาง</v>
          </cell>
          <cell r="F1727" t="str">
            <v>NBR O-RING</v>
          </cell>
          <cell r="G1727" t="str">
            <v>ID  22 x 5.5</v>
          </cell>
          <cell r="H1727">
            <v>4.8</v>
          </cell>
          <cell r="I1727">
            <v>20</v>
          </cell>
          <cell r="J1727">
            <v>5</v>
          </cell>
          <cell r="K1727" t="str">
            <v>PCS.</v>
          </cell>
          <cell r="L1727" t="str">
            <v>-</v>
          </cell>
          <cell r="M1727" t="str">
            <v>THAMMAPORN TRADING CO.,LTD.</v>
          </cell>
          <cell r="N1727" t="str">
            <v>-</v>
          </cell>
          <cell r="O1727" t="str">
            <v>THTC</v>
          </cell>
        </row>
        <row r="1728">
          <cell r="A1728" t="str">
            <v>8-156</v>
          </cell>
          <cell r="B1728" t="str">
            <v>E2-</v>
          </cell>
          <cell r="C1728">
            <v>1</v>
          </cell>
          <cell r="D1728" t="str">
            <v>FS / PE / GENERAL / MTN / SUPPORT MTN JOB</v>
          </cell>
          <cell r="E1728" t="str">
            <v>แหวนยาง (R18)</v>
          </cell>
          <cell r="F1728" t="str">
            <v>NBR O-RING</v>
          </cell>
          <cell r="G1728" t="str">
            <v>ID  23 x 3.6</v>
          </cell>
          <cell r="H1728">
            <v>4</v>
          </cell>
          <cell r="I1728">
            <v>20</v>
          </cell>
          <cell r="J1728">
            <v>5</v>
          </cell>
          <cell r="K1728" t="str">
            <v>PCS.</v>
          </cell>
          <cell r="L1728" t="str">
            <v>-</v>
          </cell>
          <cell r="M1728" t="str">
            <v>SKF-ECONOMOS SEALING SOLUTIONS (THAILAND)LTD</v>
          </cell>
          <cell r="N1728" t="str">
            <v>5 Days</v>
          </cell>
          <cell r="O1728" t="str">
            <v>ECNT</v>
          </cell>
        </row>
        <row r="1729">
          <cell r="A1729" t="str">
            <v>8-157</v>
          </cell>
          <cell r="B1729" t="str">
            <v>E2-</v>
          </cell>
          <cell r="C1729">
            <v>1</v>
          </cell>
          <cell r="D1729" t="str">
            <v>FS / PE / GENERAL / MTN / SUPPORT MTN JOB</v>
          </cell>
          <cell r="E1729" t="str">
            <v>แหวนยาง</v>
          </cell>
          <cell r="F1729" t="str">
            <v>NBR O-RING</v>
          </cell>
          <cell r="G1729" t="str">
            <v>ID  24 x 2.0</v>
          </cell>
          <cell r="H1729">
            <v>6</v>
          </cell>
          <cell r="I1729">
            <v>20</v>
          </cell>
          <cell r="J1729">
            <v>5</v>
          </cell>
          <cell r="K1729" t="str">
            <v>PCS.</v>
          </cell>
          <cell r="L1729" t="str">
            <v>-</v>
          </cell>
          <cell r="M1729" t="str">
            <v>THAMMAPORN TRADING CO.,LTD.</v>
          </cell>
          <cell r="N1729" t="str">
            <v>-</v>
          </cell>
          <cell r="O1729" t="str">
            <v>THTC</v>
          </cell>
        </row>
        <row r="1730">
          <cell r="A1730" t="str">
            <v>8-158</v>
          </cell>
          <cell r="B1730" t="str">
            <v>E2-</v>
          </cell>
          <cell r="C1730">
            <v>1</v>
          </cell>
          <cell r="D1730" t="str">
            <v>FS / PE / GENERAL / MTN / SUPPORT MTN JOB</v>
          </cell>
          <cell r="E1730" t="str">
            <v>แหวนยาง</v>
          </cell>
          <cell r="F1730" t="str">
            <v>NBR O-RING</v>
          </cell>
          <cell r="G1730" t="str">
            <v>ID  24 x 3.0</v>
          </cell>
          <cell r="H1730">
            <v>3.46</v>
          </cell>
          <cell r="I1730">
            <v>20</v>
          </cell>
          <cell r="J1730">
            <v>5</v>
          </cell>
          <cell r="K1730" t="str">
            <v>PCS.</v>
          </cell>
          <cell r="L1730" t="str">
            <v>-</v>
          </cell>
          <cell r="M1730" t="str">
            <v>THAMMAPORN TRADING CO.,LTD.</v>
          </cell>
          <cell r="N1730" t="str">
            <v>-</v>
          </cell>
          <cell r="O1730" t="str">
            <v>THTC</v>
          </cell>
        </row>
        <row r="1731">
          <cell r="A1731" t="str">
            <v>8-159</v>
          </cell>
          <cell r="B1731" t="str">
            <v>E2-</v>
          </cell>
          <cell r="C1731">
            <v>1</v>
          </cell>
          <cell r="D1731" t="str">
            <v>FS / PE / GENERAL / MTN / SUPPORT MTN JOB</v>
          </cell>
          <cell r="E1731" t="str">
            <v>แหวนยาง</v>
          </cell>
          <cell r="F1731" t="str">
            <v>NBR O-RING</v>
          </cell>
          <cell r="G1731" t="str">
            <v>ID  24 x 3.5</v>
          </cell>
          <cell r="H1731">
            <v>3.9</v>
          </cell>
          <cell r="I1731">
            <v>20</v>
          </cell>
          <cell r="J1731">
            <v>5</v>
          </cell>
          <cell r="K1731" t="str">
            <v>PCS.</v>
          </cell>
          <cell r="L1731" t="str">
            <v>-</v>
          </cell>
          <cell r="M1731" t="str">
            <v>THAMMAPORN TRADING CO.,LTD.</v>
          </cell>
          <cell r="N1731" t="str">
            <v>-</v>
          </cell>
          <cell r="O1731" t="str">
            <v>THTC</v>
          </cell>
        </row>
        <row r="1732">
          <cell r="A1732" t="str">
            <v>8-160</v>
          </cell>
          <cell r="B1732" t="str">
            <v>E2-</v>
          </cell>
          <cell r="C1732">
            <v>1</v>
          </cell>
          <cell r="D1732" t="str">
            <v>FS / PE / GENERAL / MTN / SUPPORT MTN JOB</v>
          </cell>
          <cell r="E1732" t="str">
            <v>แหวนยาง</v>
          </cell>
          <cell r="F1732" t="str">
            <v>NBR O-RING</v>
          </cell>
          <cell r="G1732" t="str">
            <v>ID  25 x 2.5</v>
          </cell>
          <cell r="H1732" t="str">
            <v>-</v>
          </cell>
          <cell r="I1732">
            <v>20</v>
          </cell>
          <cell r="J1732">
            <v>5</v>
          </cell>
          <cell r="K1732" t="str">
            <v>PCS.</v>
          </cell>
          <cell r="L1732" t="str">
            <v>-</v>
          </cell>
          <cell r="M1732" t="str">
            <v>THAMMAPORN TRADING CO.,LTD.</v>
          </cell>
          <cell r="N1732" t="str">
            <v>-</v>
          </cell>
          <cell r="O1732" t="str">
            <v>THTC</v>
          </cell>
        </row>
        <row r="1733">
          <cell r="A1733" t="str">
            <v>8-161</v>
          </cell>
          <cell r="B1733" t="str">
            <v>E2-</v>
          </cell>
          <cell r="C1733">
            <v>1</v>
          </cell>
          <cell r="D1733" t="str">
            <v>FS / PE / GENERAL / MTN / SUPPORT MTN JOB</v>
          </cell>
          <cell r="E1733" t="str">
            <v>แหวนยาง</v>
          </cell>
          <cell r="F1733" t="str">
            <v>NBR O-RING</v>
          </cell>
          <cell r="G1733" t="str">
            <v>ID 24.99 x 3.53 (25 x 3.5)</v>
          </cell>
          <cell r="H1733">
            <v>3.9</v>
          </cell>
          <cell r="I1733">
            <v>20</v>
          </cell>
          <cell r="J1733">
            <v>5</v>
          </cell>
          <cell r="K1733" t="str">
            <v>PCS.</v>
          </cell>
          <cell r="L1733" t="str">
            <v>-</v>
          </cell>
          <cell r="M1733" t="str">
            <v>THAMMAPORN TRADING CO.,LTD.</v>
          </cell>
          <cell r="N1733" t="str">
            <v>-</v>
          </cell>
          <cell r="O1733" t="str">
            <v>THTC</v>
          </cell>
        </row>
        <row r="1734">
          <cell r="A1734" t="str">
            <v>8-162</v>
          </cell>
          <cell r="B1734" t="str">
            <v>E2-</v>
          </cell>
          <cell r="C1734">
            <v>1</v>
          </cell>
          <cell r="D1734" t="str">
            <v>FS / PE / GENERAL / MTN / SUPPORT MTN JOB</v>
          </cell>
          <cell r="E1734" t="str">
            <v>แหวนยาง</v>
          </cell>
          <cell r="F1734" t="str">
            <v>NBR O-RING</v>
          </cell>
          <cell r="G1734" t="str">
            <v>ID  26 x 2.5</v>
          </cell>
          <cell r="H1734">
            <v>3.95</v>
          </cell>
          <cell r="I1734">
            <v>20</v>
          </cell>
          <cell r="J1734">
            <v>5</v>
          </cell>
          <cell r="K1734" t="str">
            <v>PCS.</v>
          </cell>
          <cell r="L1734" t="str">
            <v>-</v>
          </cell>
          <cell r="M1734" t="str">
            <v>THAMMAPORN TRADING CO.,LTD.</v>
          </cell>
          <cell r="N1734" t="str">
            <v>-</v>
          </cell>
          <cell r="O1734" t="str">
            <v>THTC</v>
          </cell>
        </row>
        <row r="1735">
          <cell r="A1735" t="str">
            <v>8-163</v>
          </cell>
          <cell r="B1735" t="str">
            <v>E2-</v>
          </cell>
          <cell r="C1735">
            <v>1</v>
          </cell>
          <cell r="D1735" t="str">
            <v>FS / PE / GENERAL / MTN / SUPPORT MTN JOB</v>
          </cell>
          <cell r="E1735" t="str">
            <v>แหวนยาง</v>
          </cell>
          <cell r="F1735" t="str">
            <v>NBR O-RING</v>
          </cell>
          <cell r="G1735" t="str">
            <v>ID  28 x 2.5</v>
          </cell>
          <cell r="H1735">
            <v>8</v>
          </cell>
          <cell r="I1735">
            <v>20</v>
          </cell>
          <cell r="J1735">
            <v>5</v>
          </cell>
          <cell r="K1735" t="str">
            <v>PCS.</v>
          </cell>
          <cell r="L1735" t="str">
            <v>-</v>
          </cell>
          <cell r="M1735" t="str">
            <v>THAMMAPORN TRADING CO.,LTD.</v>
          </cell>
          <cell r="N1735" t="str">
            <v>-</v>
          </cell>
          <cell r="O1735" t="str">
            <v>THTC</v>
          </cell>
        </row>
        <row r="1736">
          <cell r="A1736" t="str">
            <v>8-164</v>
          </cell>
          <cell r="B1736" t="str">
            <v>E2-</v>
          </cell>
          <cell r="C1736">
            <v>1</v>
          </cell>
          <cell r="D1736" t="str">
            <v>FS / PE / GENERAL / MTN / SUPPORT MTN JOB</v>
          </cell>
          <cell r="E1736" t="str">
            <v>แหวนยาง</v>
          </cell>
          <cell r="F1736" t="str">
            <v>NBR O-RING</v>
          </cell>
          <cell r="G1736" t="str">
            <v>ID  28 x 3.5</v>
          </cell>
          <cell r="H1736">
            <v>4</v>
          </cell>
          <cell r="I1736">
            <v>20</v>
          </cell>
          <cell r="J1736">
            <v>5</v>
          </cell>
          <cell r="K1736" t="str">
            <v>PCS.</v>
          </cell>
          <cell r="L1736" t="str">
            <v>-</v>
          </cell>
          <cell r="M1736" t="str">
            <v>SKF-ECONOMOS SEALING SOLUTIONS (THAILAND)LTD</v>
          </cell>
          <cell r="N1736" t="str">
            <v>5 Days</v>
          </cell>
          <cell r="O1736" t="str">
            <v>ECNT</v>
          </cell>
        </row>
        <row r="1737">
          <cell r="A1737" t="str">
            <v>8-165</v>
          </cell>
          <cell r="B1737" t="str">
            <v>E2-</v>
          </cell>
          <cell r="C1737">
            <v>1</v>
          </cell>
          <cell r="D1737" t="str">
            <v>FS / PE / GENERAL / MTN / SUPPORT MTN JOB</v>
          </cell>
          <cell r="E1737" t="str">
            <v>แหวนยาง</v>
          </cell>
          <cell r="F1737" t="str">
            <v>NBR O-RING</v>
          </cell>
          <cell r="G1737" t="str">
            <v>ID  29 x 3.5</v>
          </cell>
          <cell r="H1737">
            <v>3.98</v>
          </cell>
          <cell r="I1737">
            <v>20</v>
          </cell>
          <cell r="J1737">
            <v>5</v>
          </cell>
          <cell r="K1737" t="str">
            <v>PCS.</v>
          </cell>
          <cell r="L1737" t="str">
            <v>-</v>
          </cell>
          <cell r="M1737" t="str">
            <v>THAMMAPORN TRADING CO.,LTD.</v>
          </cell>
          <cell r="N1737" t="str">
            <v>-</v>
          </cell>
          <cell r="O1737" t="str">
            <v>THTC</v>
          </cell>
        </row>
        <row r="1738">
          <cell r="A1738" t="str">
            <v>8-166</v>
          </cell>
          <cell r="B1738" t="str">
            <v>E2-</v>
          </cell>
          <cell r="C1738">
            <v>1</v>
          </cell>
          <cell r="D1738" t="str">
            <v>FS / PE / GENERAL / MTN / SUPPORT MTN JOB</v>
          </cell>
          <cell r="E1738" t="str">
            <v>แหวนยาง</v>
          </cell>
          <cell r="F1738" t="str">
            <v>NBR O-RING</v>
          </cell>
          <cell r="G1738" t="str">
            <v>ID  30 x 2.0</v>
          </cell>
          <cell r="H1738" t="str">
            <v>-</v>
          </cell>
          <cell r="I1738">
            <v>30</v>
          </cell>
          <cell r="J1738">
            <v>5</v>
          </cell>
          <cell r="K1738" t="str">
            <v>PCS.</v>
          </cell>
          <cell r="L1738" t="str">
            <v>-</v>
          </cell>
          <cell r="M1738" t="str">
            <v>SKF-ECONOMOS SEALING SOLUTIONS (THAILAND)LTD</v>
          </cell>
          <cell r="N1738" t="str">
            <v>5 Days</v>
          </cell>
          <cell r="O1738" t="str">
            <v>ECNT</v>
          </cell>
        </row>
        <row r="1739">
          <cell r="A1739" t="str">
            <v>8-167</v>
          </cell>
          <cell r="B1739" t="str">
            <v>E2-</v>
          </cell>
          <cell r="C1739">
            <v>1</v>
          </cell>
          <cell r="D1739" t="str">
            <v>FS / PE / GENERAL / MTN / SUPPORT MTN JOB</v>
          </cell>
          <cell r="E1739" t="str">
            <v>แหวนยาง</v>
          </cell>
          <cell r="F1739" t="str">
            <v>NBR O-RING</v>
          </cell>
          <cell r="G1739" t="str">
            <v>ID  30 x 3.0</v>
          </cell>
          <cell r="H1739">
            <v>4</v>
          </cell>
          <cell r="I1739">
            <v>20</v>
          </cell>
          <cell r="J1739">
            <v>5</v>
          </cell>
          <cell r="K1739" t="str">
            <v>PCS.</v>
          </cell>
          <cell r="L1739" t="str">
            <v>-</v>
          </cell>
          <cell r="M1739" t="str">
            <v>SKF-ECONOMOS SEALING SOLUTIONS (THAILAND)LTD</v>
          </cell>
          <cell r="N1739" t="str">
            <v>5 Days</v>
          </cell>
          <cell r="O1739" t="str">
            <v>ECNT</v>
          </cell>
        </row>
        <row r="1740">
          <cell r="A1740" t="str">
            <v>8-168</v>
          </cell>
          <cell r="B1740" t="str">
            <v>E2-</v>
          </cell>
          <cell r="C1740">
            <v>1</v>
          </cell>
          <cell r="D1740" t="str">
            <v>FS / PE / GENERAL / MTN / SUPPORT MTN JOB</v>
          </cell>
          <cell r="E1740" t="str">
            <v>แหวนยาง</v>
          </cell>
          <cell r="F1740" t="str">
            <v>NBR O-RING</v>
          </cell>
          <cell r="G1740" t="str">
            <v>ID  30 x 3.5</v>
          </cell>
          <cell r="H1740" t="str">
            <v>-</v>
          </cell>
          <cell r="I1740">
            <v>20</v>
          </cell>
          <cell r="J1740">
            <v>5</v>
          </cell>
          <cell r="K1740" t="str">
            <v>PCS.</v>
          </cell>
          <cell r="L1740" t="str">
            <v>-</v>
          </cell>
          <cell r="M1740" t="str">
            <v>THAMMAPORN TRADING CO.,LTD.</v>
          </cell>
          <cell r="N1740" t="str">
            <v>-</v>
          </cell>
          <cell r="O1740" t="str">
            <v>THTC</v>
          </cell>
        </row>
        <row r="1741">
          <cell r="A1741" t="str">
            <v>8-169</v>
          </cell>
          <cell r="B1741" t="str">
            <v>E2-</v>
          </cell>
          <cell r="C1741">
            <v>1</v>
          </cell>
          <cell r="D1741" t="str">
            <v>FS / PE / GENERAL / MTN / SUPPORT MTN JOB</v>
          </cell>
          <cell r="E1741" t="str">
            <v>แหวนยาง</v>
          </cell>
          <cell r="F1741" t="str">
            <v>NBR O-RING</v>
          </cell>
          <cell r="G1741" t="str">
            <v>ID  32 x 2.0</v>
          </cell>
          <cell r="H1741" t="str">
            <v>-</v>
          </cell>
          <cell r="I1741">
            <v>20</v>
          </cell>
          <cell r="J1741">
            <v>5</v>
          </cell>
          <cell r="K1741" t="str">
            <v>PCS.</v>
          </cell>
          <cell r="L1741" t="str">
            <v>-</v>
          </cell>
          <cell r="M1741" t="str">
            <v>THAMMAPORN TRADING CO.,LTD.</v>
          </cell>
          <cell r="N1741" t="str">
            <v>-</v>
          </cell>
          <cell r="O1741" t="str">
            <v>THTC</v>
          </cell>
        </row>
        <row r="1742">
          <cell r="A1742" t="str">
            <v>8-170</v>
          </cell>
          <cell r="B1742" t="str">
            <v>E2-</v>
          </cell>
          <cell r="C1742">
            <v>1</v>
          </cell>
          <cell r="D1742" t="str">
            <v>FS / PE / GENERAL / MTN / SUPPORT MTN JOB</v>
          </cell>
          <cell r="E1742" t="str">
            <v>แหวนยาง</v>
          </cell>
          <cell r="F1742" t="str">
            <v>NBR O-RING</v>
          </cell>
          <cell r="G1742" t="str">
            <v>ID  32.92 x 3.5</v>
          </cell>
          <cell r="H1742">
            <v>7</v>
          </cell>
          <cell r="I1742">
            <v>20</v>
          </cell>
          <cell r="J1742">
            <v>5</v>
          </cell>
          <cell r="K1742" t="str">
            <v>PCS.</v>
          </cell>
          <cell r="L1742" t="str">
            <v>-</v>
          </cell>
          <cell r="M1742" t="str">
            <v>THAMMAPORN TRADING CO.,LTD.</v>
          </cell>
          <cell r="N1742" t="str">
            <v>-</v>
          </cell>
          <cell r="O1742" t="str">
            <v>THTC</v>
          </cell>
        </row>
        <row r="1743">
          <cell r="A1743" t="str">
            <v>8-171</v>
          </cell>
          <cell r="B1743" t="str">
            <v>E2-</v>
          </cell>
          <cell r="C1743">
            <v>1</v>
          </cell>
          <cell r="D1743" t="str">
            <v>FS / PE / GENERAL / MTN / SUPPORT MTN JOB</v>
          </cell>
          <cell r="E1743" t="str">
            <v>แหวนยาง</v>
          </cell>
          <cell r="F1743" t="str">
            <v>NBR O-RING</v>
          </cell>
          <cell r="G1743" t="str">
            <v>ID  33 x 3.0</v>
          </cell>
          <cell r="H1743" t="str">
            <v>-</v>
          </cell>
          <cell r="I1743">
            <v>20</v>
          </cell>
          <cell r="J1743">
            <v>5</v>
          </cell>
          <cell r="K1743" t="str">
            <v>PCS.</v>
          </cell>
          <cell r="L1743" t="str">
            <v>-</v>
          </cell>
          <cell r="M1743" t="str">
            <v>THAMMAPORN TRADING CO.,LTD.</v>
          </cell>
          <cell r="N1743" t="str">
            <v>-</v>
          </cell>
          <cell r="O1743" t="str">
            <v>THTC</v>
          </cell>
        </row>
        <row r="1744">
          <cell r="A1744" t="str">
            <v>8-172</v>
          </cell>
          <cell r="B1744" t="str">
            <v>E2-</v>
          </cell>
          <cell r="C1744">
            <v>1</v>
          </cell>
          <cell r="D1744" t="str">
            <v>FS / PE / GENERAL / MTN / SUPPORT MTN JOB</v>
          </cell>
          <cell r="E1744" t="str">
            <v>แหวนยาง</v>
          </cell>
          <cell r="F1744" t="str">
            <v>NBR O-RING</v>
          </cell>
          <cell r="G1744" t="str">
            <v>ID  33 x 4.0</v>
          </cell>
          <cell r="H1744" t="str">
            <v>-</v>
          </cell>
          <cell r="I1744">
            <v>20</v>
          </cell>
          <cell r="J1744">
            <v>5</v>
          </cell>
          <cell r="K1744" t="str">
            <v>PCS.</v>
          </cell>
          <cell r="L1744" t="str">
            <v>-</v>
          </cell>
          <cell r="M1744" t="str">
            <v>SKF-ECONOMOS SEALING SOLUTIONS (THAILAND)LTD</v>
          </cell>
          <cell r="N1744" t="str">
            <v>5 Days</v>
          </cell>
          <cell r="O1744" t="str">
            <v>ECNT</v>
          </cell>
        </row>
        <row r="1745">
          <cell r="A1745" t="str">
            <v>8-173</v>
          </cell>
          <cell r="B1745" t="str">
            <v>E2-</v>
          </cell>
          <cell r="C1745">
            <v>1</v>
          </cell>
          <cell r="D1745" t="str">
            <v>FS / PE / GENERAL / MTN / SUPPORT MTN JOB</v>
          </cell>
          <cell r="E1745" t="str">
            <v>แหวนยาง</v>
          </cell>
          <cell r="F1745" t="str">
            <v>NBR O-RING</v>
          </cell>
          <cell r="G1745" t="str">
            <v>ID  34 x 2.0</v>
          </cell>
          <cell r="H1745" t="str">
            <v>-</v>
          </cell>
          <cell r="I1745">
            <v>20</v>
          </cell>
          <cell r="J1745">
            <v>5</v>
          </cell>
          <cell r="K1745" t="str">
            <v>PCS.</v>
          </cell>
          <cell r="L1745" t="str">
            <v>-</v>
          </cell>
          <cell r="M1745" t="str">
            <v>THAMMAPORN TRADING CO.,LTD.</v>
          </cell>
          <cell r="N1745" t="str">
            <v>-</v>
          </cell>
          <cell r="O1745" t="str">
            <v>THTC</v>
          </cell>
        </row>
        <row r="1746">
          <cell r="A1746" t="str">
            <v>8-174</v>
          </cell>
          <cell r="B1746" t="str">
            <v>E2-</v>
          </cell>
          <cell r="C1746">
            <v>1</v>
          </cell>
          <cell r="D1746" t="str">
            <v>FS / PE / GENERAL / MTN / SUPPORT MTN JOB</v>
          </cell>
          <cell r="E1746" t="str">
            <v>แหวนยาง</v>
          </cell>
          <cell r="F1746" t="str">
            <v>NBR O-RING</v>
          </cell>
          <cell r="G1746" t="str">
            <v>ID  34 x 3.0</v>
          </cell>
          <cell r="H1746" t="str">
            <v>-</v>
          </cell>
          <cell r="I1746">
            <v>20</v>
          </cell>
          <cell r="J1746">
            <v>5</v>
          </cell>
          <cell r="K1746" t="str">
            <v>PCS.</v>
          </cell>
          <cell r="L1746" t="str">
            <v>-</v>
          </cell>
          <cell r="M1746" t="str">
            <v>THAMMAPORN TRADING CO.,LTD.</v>
          </cell>
          <cell r="N1746" t="str">
            <v>-</v>
          </cell>
          <cell r="O1746" t="str">
            <v>THTC</v>
          </cell>
        </row>
        <row r="1747">
          <cell r="A1747" t="str">
            <v>8-175</v>
          </cell>
          <cell r="B1747" t="str">
            <v>E2-</v>
          </cell>
          <cell r="C1747">
            <v>1</v>
          </cell>
          <cell r="D1747" t="str">
            <v>FS / PE / GENERAL / MTN / SUPPORT MTN JOB</v>
          </cell>
          <cell r="E1747" t="str">
            <v>แหวนยาง</v>
          </cell>
          <cell r="F1747" t="str">
            <v>NBR O-RING</v>
          </cell>
          <cell r="G1747" t="str">
            <v>ID  34 x 3.5</v>
          </cell>
          <cell r="H1747" t="str">
            <v>-</v>
          </cell>
          <cell r="I1747">
            <v>20</v>
          </cell>
          <cell r="J1747">
            <v>5</v>
          </cell>
          <cell r="K1747" t="str">
            <v>PCS.</v>
          </cell>
          <cell r="L1747" t="str">
            <v>-</v>
          </cell>
          <cell r="M1747" t="str">
            <v>THAMMAPORN TRADING CO.,LTD.</v>
          </cell>
          <cell r="N1747" t="str">
            <v>-</v>
          </cell>
          <cell r="O1747" t="str">
            <v>THTC</v>
          </cell>
        </row>
        <row r="1748">
          <cell r="A1748" t="str">
            <v>8-176</v>
          </cell>
          <cell r="B1748" t="str">
            <v>E2-</v>
          </cell>
          <cell r="C1748">
            <v>1</v>
          </cell>
          <cell r="D1748" t="str">
            <v>FS / PE / GENERAL / MTN / SUPPORT MTN JOB</v>
          </cell>
          <cell r="E1748" t="str">
            <v>แหวนยาง</v>
          </cell>
          <cell r="F1748" t="str">
            <v>NBR X-RING</v>
          </cell>
          <cell r="G1748" t="str">
            <v>ID35 x OD40 x 3.5</v>
          </cell>
          <cell r="H1748">
            <v>275</v>
          </cell>
          <cell r="I1748">
            <v>10</v>
          </cell>
          <cell r="J1748">
            <v>4</v>
          </cell>
          <cell r="K1748" t="str">
            <v>PCS.</v>
          </cell>
          <cell r="L1748" t="str">
            <v>-</v>
          </cell>
          <cell r="M1748" t="str">
            <v>THAMMAPORN TRADING CO.,LTD.</v>
          </cell>
          <cell r="N1748" t="str">
            <v>-</v>
          </cell>
          <cell r="O1748" t="str">
            <v>THTC</v>
          </cell>
        </row>
        <row r="1749">
          <cell r="A1749" t="str">
            <v>8-177</v>
          </cell>
          <cell r="B1749" t="str">
            <v>E2-</v>
          </cell>
          <cell r="C1749">
            <v>1</v>
          </cell>
          <cell r="D1749" t="str">
            <v>FS / PE / GENERAL / MTN / SUPPORT MTN JOB</v>
          </cell>
          <cell r="E1749" t="str">
            <v>แหวนยาง</v>
          </cell>
          <cell r="F1749" t="str">
            <v>NBR O-RING</v>
          </cell>
          <cell r="G1749" t="str">
            <v>ID  37 x 3.0</v>
          </cell>
          <cell r="H1749" t="str">
            <v>-</v>
          </cell>
          <cell r="I1749">
            <v>20</v>
          </cell>
          <cell r="J1749">
            <v>5</v>
          </cell>
          <cell r="K1749" t="str">
            <v>PCS.</v>
          </cell>
          <cell r="L1749" t="str">
            <v>-</v>
          </cell>
          <cell r="M1749" t="str">
            <v>THAMMAPORN TRADING CO.,LTD.</v>
          </cell>
          <cell r="N1749" t="str">
            <v>-</v>
          </cell>
          <cell r="O1749" t="str">
            <v>THTC</v>
          </cell>
        </row>
        <row r="1750">
          <cell r="A1750" t="str">
            <v>8-178</v>
          </cell>
          <cell r="B1750" t="str">
            <v>E2-</v>
          </cell>
          <cell r="C1750">
            <v>1</v>
          </cell>
          <cell r="D1750" t="str">
            <v>FS / PE / GENERAL / MTN / SUPPORT MTN JOB</v>
          </cell>
          <cell r="E1750" t="str">
            <v>แหวนยาง</v>
          </cell>
          <cell r="F1750" t="str">
            <v>NBR O-RING</v>
          </cell>
          <cell r="G1750" t="str">
            <v>ID  37 x 3.5</v>
          </cell>
          <cell r="H1750">
            <v>11</v>
          </cell>
          <cell r="I1750">
            <v>20</v>
          </cell>
          <cell r="J1750">
            <v>5</v>
          </cell>
          <cell r="K1750" t="str">
            <v>PCS.</v>
          </cell>
          <cell r="L1750" t="str">
            <v>-</v>
          </cell>
          <cell r="M1750" t="str">
            <v>THAMMAPORN TRADING CO.,LTD.</v>
          </cell>
          <cell r="N1750" t="str">
            <v>-</v>
          </cell>
          <cell r="O1750" t="str">
            <v>THTC</v>
          </cell>
        </row>
        <row r="1751">
          <cell r="A1751" t="str">
            <v>8-179</v>
          </cell>
          <cell r="B1751" t="str">
            <v>E2-</v>
          </cell>
          <cell r="C1751">
            <v>1</v>
          </cell>
          <cell r="D1751" t="str">
            <v>FS / PE / GENERAL / MTN / SUPPORT MTN JOB</v>
          </cell>
          <cell r="E1751" t="str">
            <v>แหวนยาง</v>
          </cell>
          <cell r="F1751" t="str">
            <v>NBR O-RING</v>
          </cell>
          <cell r="G1751" t="str">
            <v>ID  38 x 3.0</v>
          </cell>
          <cell r="H1751">
            <v>5.36</v>
          </cell>
          <cell r="I1751">
            <v>20</v>
          </cell>
          <cell r="J1751">
            <v>5</v>
          </cell>
          <cell r="K1751" t="str">
            <v>PCS.</v>
          </cell>
          <cell r="L1751" t="str">
            <v>-</v>
          </cell>
          <cell r="M1751" t="str">
            <v>THAMMAPORN TRADING CO.,LTD.</v>
          </cell>
          <cell r="N1751" t="str">
            <v>-</v>
          </cell>
          <cell r="O1751" t="str">
            <v>THTC</v>
          </cell>
        </row>
        <row r="1752">
          <cell r="A1752" t="str">
            <v>8-180</v>
          </cell>
          <cell r="B1752" t="str">
            <v>E2-</v>
          </cell>
          <cell r="C1752">
            <v>1</v>
          </cell>
          <cell r="D1752" t="str">
            <v>FS / PE / GENERAL / MTN / SUPPORT MTN JOB</v>
          </cell>
          <cell r="E1752" t="str">
            <v>แหวนยาง</v>
          </cell>
          <cell r="F1752" t="str">
            <v>NBR O-RING</v>
          </cell>
          <cell r="G1752" t="str">
            <v>ID  38 x 3.5</v>
          </cell>
          <cell r="H1752">
            <v>10</v>
          </cell>
          <cell r="I1752">
            <v>20</v>
          </cell>
          <cell r="J1752">
            <v>5</v>
          </cell>
          <cell r="K1752" t="str">
            <v>PCS.</v>
          </cell>
          <cell r="L1752" t="str">
            <v>-</v>
          </cell>
          <cell r="M1752" t="str">
            <v>THAMMAPORN TRADING CO.,LTD.</v>
          </cell>
          <cell r="N1752" t="str">
            <v>-</v>
          </cell>
          <cell r="O1752" t="str">
            <v>THTC</v>
          </cell>
        </row>
        <row r="1753">
          <cell r="A1753" t="str">
            <v>8-181</v>
          </cell>
          <cell r="B1753" t="str">
            <v>E2-</v>
          </cell>
          <cell r="C1753">
            <v>1</v>
          </cell>
          <cell r="D1753" t="str">
            <v>FS / PE / GENERAL / MTN / SUPPORT MTN JOB</v>
          </cell>
          <cell r="E1753" t="str">
            <v>แหวนยาง</v>
          </cell>
          <cell r="F1753" t="str">
            <v>NBR O-RING</v>
          </cell>
          <cell r="G1753" t="str">
            <v>ID  38.7 x 3.5 (P39)</v>
          </cell>
          <cell r="H1753">
            <v>6</v>
          </cell>
          <cell r="I1753">
            <v>20</v>
          </cell>
          <cell r="J1753">
            <v>5</v>
          </cell>
          <cell r="K1753" t="str">
            <v>PCS.</v>
          </cell>
          <cell r="L1753" t="str">
            <v>-</v>
          </cell>
          <cell r="M1753" t="str">
            <v>SKF-ECONOMOS SEALING SOLUTIONS (THAILAND)LTD</v>
          </cell>
          <cell r="N1753" t="str">
            <v>-</v>
          </cell>
          <cell r="O1753" t="str">
            <v>ECNT</v>
          </cell>
        </row>
        <row r="1754">
          <cell r="A1754" t="str">
            <v>8-182</v>
          </cell>
          <cell r="B1754" t="str">
            <v>E2-</v>
          </cell>
          <cell r="C1754">
            <v>1</v>
          </cell>
          <cell r="D1754" t="str">
            <v>FS / PE / GENERAL / MTN / SUPPORT MTN JOB</v>
          </cell>
          <cell r="E1754" t="str">
            <v>แหวนยาง</v>
          </cell>
          <cell r="F1754" t="str">
            <v>NBR O-RING</v>
          </cell>
          <cell r="G1754" t="str">
            <v>ID  39 x 3.0</v>
          </cell>
          <cell r="H1754">
            <v>7</v>
          </cell>
          <cell r="I1754">
            <v>20</v>
          </cell>
          <cell r="J1754">
            <v>5</v>
          </cell>
          <cell r="K1754" t="str">
            <v>PCS.</v>
          </cell>
          <cell r="L1754" t="str">
            <v>-</v>
          </cell>
          <cell r="M1754" t="str">
            <v>THAMMAPORN TRADING CO.,LTD.</v>
          </cell>
          <cell r="N1754" t="str">
            <v>-</v>
          </cell>
          <cell r="O1754" t="str">
            <v>THTC</v>
          </cell>
        </row>
        <row r="1755">
          <cell r="A1755" t="str">
            <v>8-183</v>
          </cell>
          <cell r="B1755" t="str">
            <v>E2-</v>
          </cell>
          <cell r="C1755">
            <v>1</v>
          </cell>
          <cell r="D1755" t="str">
            <v>FS / PE / GENERAL / MTN / SUPPORT MTN JOB</v>
          </cell>
          <cell r="E1755" t="str">
            <v>แหวนยาง</v>
          </cell>
          <cell r="F1755" t="str">
            <v>NBR O-RING</v>
          </cell>
          <cell r="G1755" t="str">
            <v>ID  39 x 3.5</v>
          </cell>
          <cell r="H1755">
            <v>7.03</v>
          </cell>
          <cell r="I1755">
            <v>20</v>
          </cell>
          <cell r="J1755">
            <v>5</v>
          </cell>
          <cell r="K1755" t="str">
            <v>PCS.</v>
          </cell>
          <cell r="L1755" t="str">
            <v>-</v>
          </cell>
          <cell r="M1755" t="str">
            <v>THAMMAPORN TRADING CO.,LTD.</v>
          </cell>
          <cell r="N1755" t="str">
            <v>-</v>
          </cell>
          <cell r="O1755" t="str">
            <v>THTC</v>
          </cell>
        </row>
        <row r="1756">
          <cell r="A1756" t="str">
            <v>8-184</v>
          </cell>
          <cell r="B1756" t="str">
            <v>E2-</v>
          </cell>
          <cell r="C1756">
            <v>1</v>
          </cell>
          <cell r="D1756" t="str">
            <v>FS / PE / GENERAL / MTN / SUPPORT MTN JOB</v>
          </cell>
          <cell r="E1756" t="str">
            <v>แหวนยาง</v>
          </cell>
          <cell r="F1756" t="str">
            <v>NBR O-RING</v>
          </cell>
          <cell r="G1756" t="str">
            <v>ID  40 x 4.0</v>
          </cell>
          <cell r="H1756">
            <v>8</v>
          </cell>
          <cell r="I1756">
            <v>10</v>
          </cell>
          <cell r="J1756">
            <v>5</v>
          </cell>
          <cell r="K1756" t="str">
            <v>PCS.</v>
          </cell>
          <cell r="L1756" t="str">
            <v>-</v>
          </cell>
          <cell r="M1756" t="str">
            <v>SKF-ECONOMOS SEALING SOLUTIONS (THAILAND)LTD</v>
          </cell>
          <cell r="N1756" t="str">
            <v>-</v>
          </cell>
          <cell r="O1756" t="str">
            <v>ECNT</v>
          </cell>
        </row>
        <row r="1757">
          <cell r="A1757" t="str">
            <v>8-185</v>
          </cell>
          <cell r="B1757" t="str">
            <v>E2-</v>
          </cell>
          <cell r="C1757">
            <v>1</v>
          </cell>
          <cell r="D1757" t="str">
            <v>FS / PE / GENERAL / MTN / SUPPORT MTN JOB</v>
          </cell>
          <cell r="E1757" t="str">
            <v>แหวนยาง</v>
          </cell>
          <cell r="F1757" t="str">
            <v>NBR O-RING</v>
          </cell>
          <cell r="G1757" t="str">
            <v>ID  42 x 3.5</v>
          </cell>
          <cell r="H1757">
            <v>10</v>
          </cell>
          <cell r="I1757">
            <v>20</v>
          </cell>
          <cell r="J1757">
            <v>5</v>
          </cell>
          <cell r="K1757" t="str">
            <v>PCS.</v>
          </cell>
          <cell r="L1757" t="str">
            <v>-</v>
          </cell>
          <cell r="M1757" t="str">
            <v>THAMMAPORN TRADING CO.,LTD.</v>
          </cell>
          <cell r="N1757" t="str">
            <v>-</v>
          </cell>
          <cell r="O1757" t="str">
            <v>THTC</v>
          </cell>
        </row>
        <row r="1758">
          <cell r="A1758" t="str">
            <v>8-186</v>
          </cell>
          <cell r="B1758" t="str">
            <v>E2-</v>
          </cell>
          <cell r="C1758">
            <v>1</v>
          </cell>
          <cell r="D1758" t="str">
            <v>FS / PE / GENERAL / MTN / SUPPORT MTN JOB</v>
          </cell>
          <cell r="E1758" t="str">
            <v>แหวนยาง</v>
          </cell>
          <cell r="F1758" t="str">
            <v>NBR O-RING</v>
          </cell>
          <cell r="G1758" t="str">
            <v>ID  43.7 x 3.5</v>
          </cell>
          <cell r="H1758">
            <v>10</v>
          </cell>
          <cell r="I1758">
            <v>20</v>
          </cell>
          <cell r="J1758">
            <v>5</v>
          </cell>
          <cell r="K1758" t="str">
            <v>PCS.</v>
          </cell>
          <cell r="L1758" t="str">
            <v>-</v>
          </cell>
          <cell r="M1758" t="str">
            <v>THAMMAPORN TRADING CO.,LTD.</v>
          </cell>
          <cell r="N1758" t="str">
            <v>-</v>
          </cell>
          <cell r="O1758" t="str">
            <v>THTC</v>
          </cell>
        </row>
        <row r="1759">
          <cell r="A1759" t="str">
            <v>8-187</v>
          </cell>
          <cell r="B1759" t="str">
            <v>E2-</v>
          </cell>
          <cell r="C1759">
            <v>1</v>
          </cell>
          <cell r="D1759" t="str">
            <v>FS / PE / GENERAL / MTN / SUPPORT MTN JOB</v>
          </cell>
          <cell r="E1759" t="str">
            <v>แหวนยาง</v>
          </cell>
          <cell r="F1759" t="str">
            <v>NBR O-RING</v>
          </cell>
          <cell r="G1759" t="str">
            <v>ID  44 x 3.5</v>
          </cell>
          <cell r="H1759">
            <v>7.03</v>
          </cell>
          <cell r="I1759">
            <v>10</v>
          </cell>
          <cell r="J1759">
            <v>5</v>
          </cell>
          <cell r="K1759" t="str">
            <v>PCS.</v>
          </cell>
          <cell r="L1759" t="str">
            <v>-</v>
          </cell>
          <cell r="M1759" t="str">
            <v>THAMMAPORN TRADING CO.,LTD.</v>
          </cell>
          <cell r="N1759" t="str">
            <v>-</v>
          </cell>
          <cell r="O1759" t="str">
            <v>THTC</v>
          </cell>
        </row>
        <row r="1760">
          <cell r="A1760" t="str">
            <v>8-188</v>
          </cell>
          <cell r="B1760" t="str">
            <v>E2-</v>
          </cell>
          <cell r="C1760">
            <v>1</v>
          </cell>
          <cell r="D1760" t="str">
            <v>FS / PE / GENERAL / MTN / SUPPORT MTN JOB</v>
          </cell>
          <cell r="E1760" t="str">
            <v>แหวนยาง</v>
          </cell>
          <cell r="F1760" t="str">
            <v>NBR O-RING</v>
          </cell>
          <cell r="G1760" t="str">
            <v>ID  45 x 2.5</v>
          </cell>
          <cell r="H1760">
            <v>9</v>
          </cell>
          <cell r="I1760">
            <v>20</v>
          </cell>
          <cell r="J1760">
            <v>5</v>
          </cell>
          <cell r="K1760" t="str">
            <v>PCS.</v>
          </cell>
          <cell r="L1760" t="str">
            <v>-</v>
          </cell>
          <cell r="M1760" t="str">
            <v>THAMMAPORN TRADING CO.,LTD.</v>
          </cell>
          <cell r="N1760" t="str">
            <v>-</v>
          </cell>
          <cell r="O1760" t="str">
            <v>THTC</v>
          </cell>
        </row>
        <row r="1761">
          <cell r="A1761" t="str">
            <v>8-189</v>
          </cell>
          <cell r="B1761" t="str">
            <v>E2-</v>
          </cell>
          <cell r="C1761">
            <v>1</v>
          </cell>
          <cell r="D1761" t="str">
            <v>FS / PE / GENERAL / MTN / SUPPORT MTN JOB</v>
          </cell>
          <cell r="E1761" t="str">
            <v>แหวนยาง</v>
          </cell>
          <cell r="F1761" t="str">
            <v>NBR O-RING</v>
          </cell>
          <cell r="G1761" t="str">
            <v>ID  45 x 3.5</v>
          </cell>
          <cell r="H1761">
            <v>10</v>
          </cell>
          <cell r="I1761">
            <v>20</v>
          </cell>
          <cell r="J1761">
            <v>5</v>
          </cell>
          <cell r="K1761" t="str">
            <v>PCS.</v>
          </cell>
          <cell r="L1761" t="str">
            <v>-</v>
          </cell>
          <cell r="M1761" t="str">
            <v>THAMMAPORN TRADING CO.,LTD.</v>
          </cell>
          <cell r="N1761" t="str">
            <v>-</v>
          </cell>
          <cell r="O1761" t="str">
            <v>THTC</v>
          </cell>
        </row>
        <row r="1762">
          <cell r="A1762" t="str">
            <v>8-190</v>
          </cell>
          <cell r="B1762" t="str">
            <v>E2-</v>
          </cell>
          <cell r="C1762">
            <v>1</v>
          </cell>
          <cell r="D1762" t="str">
            <v>FS / PE / GENERAL / MTN / SUPPORT MTN JOB</v>
          </cell>
          <cell r="E1762" t="str">
            <v>แหวนยาง</v>
          </cell>
          <cell r="F1762" t="str">
            <v>NBR O-RING</v>
          </cell>
          <cell r="G1762" t="str">
            <v>ID  49 x 2.0</v>
          </cell>
          <cell r="H1762">
            <v>9</v>
          </cell>
          <cell r="I1762">
            <v>20</v>
          </cell>
          <cell r="J1762">
            <v>5</v>
          </cell>
          <cell r="K1762" t="str">
            <v>PCS.</v>
          </cell>
          <cell r="L1762" t="str">
            <v>-</v>
          </cell>
          <cell r="M1762" t="str">
            <v>THAMMAPORN TRADING CO.,LTD.</v>
          </cell>
          <cell r="N1762" t="str">
            <v>-</v>
          </cell>
          <cell r="O1762" t="str">
            <v>THTC</v>
          </cell>
        </row>
        <row r="1763">
          <cell r="A1763" t="str">
            <v>8-191</v>
          </cell>
          <cell r="B1763" t="str">
            <v>E2-</v>
          </cell>
          <cell r="C1763">
            <v>1</v>
          </cell>
          <cell r="D1763" t="str">
            <v>FS / PE / GENERAL / MTN / SUPPORT MTN JOB</v>
          </cell>
          <cell r="E1763" t="str">
            <v>แหวนยาง</v>
          </cell>
          <cell r="F1763" t="str">
            <v>NBR O-RING</v>
          </cell>
          <cell r="G1763" t="str">
            <v>ID  49.6 x 2.4</v>
          </cell>
          <cell r="H1763">
            <v>6.9</v>
          </cell>
          <cell r="I1763">
            <v>20</v>
          </cell>
          <cell r="J1763">
            <v>5</v>
          </cell>
          <cell r="K1763" t="str">
            <v>PCS.</v>
          </cell>
          <cell r="L1763" t="str">
            <v>-</v>
          </cell>
          <cell r="M1763" t="str">
            <v>THAMMAPORN TRADING CO.,LTD.</v>
          </cell>
          <cell r="N1763" t="str">
            <v>-</v>
          </cell>
          <cell r="O1763" t="str">
            <v>THTC</v>
          </cell>
        </row>
        <row r="1764">
          <cell r="A1764" t="str">
            <v>8-192</v>
          </cell>
          <cell r="B1764" t="str">
            <v>E2-</v>
          </cell>
          <cell r="C1764">
            <v>1</v>
          </cell>
          <cell r="D1764" t="str">
            <v>FS / PE / GENERAL / MTN / SUPPORT MTN JOB</v>
          </cell>
          <cell r="E1764" t="str">
            <v>แหวนยาง</v>
          </cell>
          <cell r="F1764" t="str">
            <v>NBR O-RING</v>
          </cell>
          <cell r="G1764" t="str">
            <v>ID  49.7 x 3.5</v>
          </cell>
          <cell r="H1764">
            <v>12</v>
          </cell>
          <cell r="I1764">
            <v>20</v>
          </cell>
          <cell r="J1764">
            <v>5</v>
          </cell>
          <cell r="K1764" t="str">
            <v>PCS.</v>
          </cell>
          <cell r="L1764" t="str">
            <v>-</v>
          </cell>
          <cell r="M1764" t="str">
            <v>THAMMAPORN TRADING CO.,LTD.</v>
          </cell>
          <cell r="N1764" t="str">
            <v>-</v>
          </cell>
          <cell r="O1764" t="str">
            <v>THTC</v>
          </cell>
        </row>
        <row r="1765">
          <cell r="A1765" t="str">
            <v>8-193</v>
          </cell>
          <cell r="B1765" t="str">
            <v>E2-</v>
          </cell>
          <cell r="C1765">
            <v>1</v>
          </cell>
          <cell r="D1765" t="str">
            <v>FS / PE / GENERAL / MTN / SUPPORT MTN JOB</v>
          </cell>
          <cell r="E1765" t="str">
            <v>แหวนยาง</v>
          </cell>
          <cell r="F1765" t="str">
            <v>NBR O-RING</v>
          </cell>
          <cell r="G1765" t="str">
            <v>ID  50 x 2.0</v>
          </cell>
          <cell r="H1765">
            <v>10</v>
          </cell>
          <cell r="I1765">
            <v>20</v>
          </cell>
          <cell r="J1765">
            <v>5</v>
          </cell>
          <cell r="K1765" t="str">
            <v>PCS.</v>
          </cell>
          <cell r="L1765" t="str">
            <v>-</v>
          </cell>
          <cell r="M1765" t="str">
            <v>THAMMAPORN TRADING CO.,LTD.</v>
          </cell>
          <cell r="N1765" t="str">
            <v>-</v>
          </cell>
          <cell r="O1765" t="str">
            <v>THTC</v>
          </cell>
        </row>
        <row r="1766">
          <cell r="A1766" t="str">
            <v>8-194</v>
          </cell>
          <cell r="B1766" t="str">
            <v>E2-</v>
          </cell>
          <cell r="C1766">
            <v>1</v>
          </cell>
          <cell r="D1766" t="str">
            <v>FS / PE / GENERAL / MTN / SUPPORT MTN JOB</v>
          </cell>
          <cell r="E1766" t="str">
            <v>แหวนยาง</v>
          </cell>
          <cell r="F1766" t="str">
            <v>NBR O-RING</v>
          </cell>
          <cell r="G1766" t="str">
            <v>ID  50 x 3.0</v>
          </cell>
          <cell r="H1766">
            <v>7.9</v>
          </cell>
          <cell r="I1766">
            <v>20</v>
          </cell>
          <cell r="J1766">
            <v>5</v>
          </cell>
          <cell r="K1766" t="str">
            <v>PCS.</v>
          </cell>
          <cell r="L1766" t="str">
            <v>-</v>
          </cell>
          <cell r="M1766" t="str">
            <v>THAMMAPORN TRADING CO.,LTD.</v>
          </cell>
          <cell r="N1766" t="str">
            <v>-</v>
          </cell>
          <cell r="O1766" t="str">
            <v>THTC</v>
          </cell>
        </row>
        <row r="1767">
          <cell r="A1767" t="str">
            <v>8-195</v>
          </cell>
          <cell r="B1767" t="str">
            <v>E2-</v>
          </cell>
          <cell r="C1767">
            <v>1</v>
          </cell>
          <cell r="D1767" t="str">
            <v>FS / PE / GENERAL / MTN / SUPPORT MTN JOB</v>
          </cell>
          <cell r="E1767" t="str">
            <v>แหวนยาง</v>
          </cell>
          <cell r="F1767" t="str">
            <v>NBR O-RING</v>
          </cell>
          <cell r="G1767" t="str">
            <v>ID  50 x 3.5</v>
          </cell>
          <cell r="H1767">
            <v>8.76</v>
          </cell>
          <cell r="I1767">
            <v>20</v>
          </cell>
          <cell r="J1767">
            <v>5</v>
          </cell>
          <cell r="K1767" t="str">
            <v>PCS.</v>
          </cell>
          <cell r="L1767" t="str">
            <v>-</v>
          </cell>
          <cell r="M1767" t="str">
            <v>THAMMAPORN TRADING CO.,LTD.</v>
          </cell>
          <cell r="N1767" t="str">
            <v>-</v>
          </cell>
          <cell r="O1767" t="str">
            <v>THTC</v>
          </cell>
        </row>
        <row r="1768">
          <cell r="A1768" t="str">
            <v>8-196</v>
          </cell>
          <cell r="B1768" t="str">
            <v>E2-</v>
          </cell>
          <cell r="C1768">
            <v>1</v>
          </cell>
          <cell r="D1768" t="str">
            <v>FS / PE / GENERAL / MTN / SUPPORT MTN JOB</v>
          </cell>
          <cell r="E1768" t="str">
            <v>แหวนยาง</v>
          </cell>
          <cell r="F1768" t="str">
            <v>NBR O-RING</v>
          </cell>
          <cell r="G1768" t="str">
            <v>ID  50 x 5.0</v>
          </cell>
          <cell r="H1768">
            <v>14</v>
          </cell>
          <cell r="I1768">
            <v>20</v>
          </cell>
          <cell r="J1768">
            <v>5</v>
          </cell>
          <cell r="K1768" t="str">
            <v>PCS.</v>
          </cell>
          <cell r="L1768" t="str">
            <v>-</v>
          </cell>
          <cell r="M1768" t="str">
            <v>THAMMAPORN TRADING CO.,LTD.</v>
          </cell>
          <cell r="N1768" t="str">
            <v>-</v>
          </cell>
          <cell r="O1768" t="str">
            <v>THTC</v>
          </cell>
        </row>
        <row r="1769">
          <cell r="A1769" t="str">
            <v>8-197</v>
          </cell>
          <cell r="B1769" t="str">
            <v>E2-</v>
          </cell>
          <cell r="C1769">
            <v>1</v>
          </cell>
          <cell r="D1769" t="str">
            <v>FS / PE / GENERAL / MTN / SUPPORT MTN JOB</v>
          </cell>
          <cell r="E1769" t="str">
            <v>แหวนยาง</v>
          </cell>
          <cell r="F1769" t="str">
            <v>NBR O-RING</v>
          </cell>
          <cell r="G1769" t="str">
            <v>ID  50.17 x 5.33</v>
          </cell>
          <cell r="H1769">
            <v>16</v>
          </cell>
          <cell r="I1769">
            <v>20</v>
          </cell>
          <cell r="J1769">
            <v>3</v>
          </cell>
          <cell r="K1769" t="str">
            <v>PCS.</v>
          </cell>
          <cell r="L1769" t="str">
            <v>-</v>
          </cell>
          <cell r="M1769" t="str">
            <v>THAMMAPORN TRADING CO.,LTD.</v>
          </cell>
          <cell r="N1769" t="str">
            <v>-</v>
          </cell>
          <cell r="O1769" t="str">
            <v>THTC</v>
          </cell>
        </row>
        <row r="1770">
          <cell r="A1770" t="str">
            <v>8-198</v>
          </cell>
          <cell r="B1770" t="str">
            <v>E2-</v>
          </cell>
          <cell r="C1770">
            <v>1</v>
          </cell>
          <cell r="D1770" t="str">
            <v>FS / PE / GENERAL / MTN / SUPPORT MTN JOB</v>
          </cell>
          <cell r="E1770" t="str">
            <v>แหวนยาง</v>
          </cell>
          <cell r="F1770" t="str">
            <v>NBR O-RING</v>
          </cell>
          <cell r="G1770" t="str">
            <v>ID  51 x 6.0</v>
          </cell>
          <cell r="H1770">
            <v>20</v>
          </cell>
          <cell r="I1770">
            <v>20</v>
          </cell>
          <cell r="J1770">
            <v>5</v>
          </cell>
          <cell r="K1770" t="str">
            <v>PCS.</v>
          </cell>
          <cell r="L1770" t="str">
            <v>-</v>
          </cell>
          <cell r="M1770" t="str">
            <v>THAMMAPORN TRADING CO.,LTD.</v>
          </cell>
          <cell r="N1770" t="str">
            <v>-</v>
          </cell>
          <cell r="O1770" t="str">
            <v>THTC</v>
          </cell>
        </row>
        <row r="1771">
          <cell r="A1771" t="str">
            <v>8-199</v>
          </cell>
          <cell r="B1771" t="str">
            <v>E2-</v>
          </cell>
          <cell r="C1771">
            <v>1</v>
          </cell>
          <cell r="D1771" t="str">
            <v>FS / PE / GENERAL / MTN / SUPPORT MTN JOB</v>
          </cell>
          <cell r="E1771" t="str">
            <v>แหวนยาง</v>
          </cell>
          <cell r="F1771" t="str">
            <v>NBR O-RING</v>
          </cell>
          <cell r="G1771" t="str">
            <v>ID  57 x 2.5</v>
          </cell>
          <cell r="H1771">
            <v>10</v>
          </cell>
          <cell r="I1771">
            <v>20</v>
          </cell>
          <cell r="J1771">
            <v>5</v>
          </cell>
          <cell r="K1771" t="str">
            <v>PCS.</v>
          </cell>
          <cell r="L1771" t="str">
            <v>-</v>
          </cell>
          <cell r="M1771" t="str">
            <v>THAMMAPORN TRADING CO.,LTD.</v>
          </cell>
          <cell r="N1771" t="str">
            <v>-</v>
          </cell>
          <cell r="O1771" t="str">
            <v>THTC</v>
          </cell>
        </row>
        <row r="1772">
          <cell r="A1772" t="str">
            <v>8-200</v>
          </cell>
          <cell r="B1772" t="str">
            <v>E2-</v>
          </cell>
          <cell r="C1772">
            <v>1</v>
          </cell>
          <cell r="D1772" t="str">
            <v>FS / PE / GENERAL / MTN / SUPPORT MTN JOB</v>
          </cell>
          <cell r="E1772" t="str">
            <v>แหวนยาง</v>
          </cell>
          <cell r="F1772" t="str">
            <v>NBR O-RING</v>
          </cell>
          <cell r="G1772" t="str">
            <v>ID  57 x 3.0</v>
          </cell>
          <cell r="H1772">
            <v>8.1</v>
          </cell>
          <cell r="I1772">
            <v>20</v>
          </cell>
          <cell r="J1772">
            <v>3</v>
          </cell>
          <cell r="K1772" t="str">
            <v>PCS.</v>
          </cell>
          <cell r="L1772" t="str">
            <v>-</v>
          </cell>
          <cell r="M1772" t="str">
            <v>THAMMAPORN TRADING CO.,LTD.</v>
          </cell>
          <cell r="N1772" t="str">
            <v>-</v>
          </cell>
          <cell r="O1772" t="str">
            <v>THTC</v>
          </cell>
        </row>
        <row r="1773">
          <cell r="A1773" t="str">
            <v>8-201</v>
          </cell>
          <cell r="B1773" t="str">
            <v>E2-</v>
          </cell>
          <cell r="C1773">
            <v>1</v>
          </cell>
          <cell r="D1773" t="str">
            <v>FS / PE / GENERAL / MTN / SUPPORT MTN JOB</v>
          </cell>
          <cell r="E1773" t="str">
            <v>แหวนยาง</v>
          </cell>
          <cell r="F1773" t="str">
            <v>NBR O-RING</v>
          </cell>
          <cell r="G1773" t="str">
            <v>ID  57 x 3.5</v>
          </cell>
          <cell r="H1773" t="str">
            <v>-</v>
          </cell>
          <cell r="I1773">
            <v>20</v>
          </cell>
          <cell r="J1773">
            <v>3</v>
          </cell>
          <cell r="K1773" t="str">
            <v>PCS.</v>
          </cell>
          <cell r="L1773" t="str">
            <v>-</v>
          </cell>
          <cell r="M1773" t="str">
            <v>SKF-ECONOMOS SEALING SOLUTIONS (THAILAND)LTD</v>
          </cell>
          <cell r="N1773" t="str">
            <v>7 Days</v>
          </cell>
          <cell r="O1773" t="str">
            <v>ECNT</v>
          </cell>
        </row>
        <row r="1774">
          <cell r="A1774" t="str">
            <v>8-202</v>
          </cell>
          <cell r="B1774" t="str">
            <v>E2-</v>
          </cell>
          <cell r="C1774">
            <v>1</v>
          </cell>
          <cell r="D1774" t="str">
            <v>FS / PE / GENERAL / MTN / SUPPORT MTN JOB</v>
          </cell>
          <cell r="E1774" t="str">
            <v>แหวนยาง</v>
          </cell>
          <cell r="F1774" t="str">
            <v>NBR O-RING</v>
          </cell>
          <cell r="G1774" t="str">
            <v>ID  57.8 x 2.4</v>
          </cell>
          <cell r="H1774">
            <v>14</v>
          </cell>
          <cell r="I1774">
            <v>20</v>
          </cell>
          <cell r="J1774">
            <v>5</v>
          </cell>
          <cell r="K1774" t="str">
            <v>PCS.</v>
          </cell>
          <cell r="L1774" t="str">
            <v>-</v>
          </cell>
          <cell r="M1774" t="str">
            <v>THAMMAPORN TRADING CO.,LTD.</v>
          </cell>
          <cell r="N1774" t="str">
            <v>7 Days</v>
          </cell>
          <cell r="O1774" t="str">
            <v>THTC</v>
          </cell>
        </row>
        <row r="1775">
          <cell r="A1775" t="str">
            <v>8-203</v>
          </cell>
          <cell r="B1775" t="str">
            <v>E2-</v>
          </cell>
          <cell r="C1775">
            <v>1</v>
          </cell>
          <cell r="D1775" t="str">
            <v>FS / PE / GENERAL / MTN / SUPPORT MTN JOB</v>
          </cell>
          <cell r="E1775" t="str">
            <v>แหวนยาง</v>
          </cell>
          <cell r="F1775" t="str">
            <v>NBR O-RING</v>
          </cell>
          <cell r="G1775" t="str">
            <v>ID  58 x 2.5</v>
          </cell>
          <cell r="H1775">
            <v>16</v>
          </cell>
          <cell r="I1775">
            <v>20</v>
          </cell>
          <cell r="J1775">
            <v>3</v>
          </cell>
          <cell r="K1775" t="str">
            <v>PCS.</v>
          </cell>
          <cell r="L1775" t="str">
            <v>-</v>
          </cell>
          <cell r="M1775" t="str">
            <v>THAMMAPORN TRADING CO.,LTD.</v>
          </cell>
          <cell r="N1775" t="str">
            <v>-</v>
          </cell>
          <cell r="O1775" t="str">
            <v>THTC</v>
          </cell>
        </row>
        <row r="1776">
          <cell r="A1776" t="str">
            <v>8-204</v>
          </cell>
          <cell r="B1776" t="str">
            <v>E2-</v>
          </cell>
          <cell r="C1776">
            <v>1</v>
          </cell>
          <cell r="D1776" t="str">
            <v>FS / PE / GENERAL / MTN / SUPPORT MTN JOB</v>
          </cell>
          <cell r="E1776" t="str">
            <v>แหวนยาง</v>
          </cell>
          <cell r="F1776" t="str">
            <v>NBR O-RING</v>
          </cell>
          <cell r="G1776" t="str">
            <v>ID  58 x 3.5</v>
          </cell>
          <cell r="H1776">
            <v>17</v>
          </cell>
          <cell r="I1776">
            <v>20</v>
          </cell>
          <cell r="J1776">
            <v>3</v>
          </cell>
          <cell r="K1776" t="str">
            <v>PCS.</v>
          </cell>
          <cell r="L1776" t="str">
            <v>-</v>
          </cell>
          <cell r="M1776" t="str">
            <v>THAMMAPORN TRADING CO.,LTD.</v>
          </cell>
          <cell r="N1776" t="str">
            <v>-</v>
          </cell>
          <cell r="O1776" t="str">
            <v>THTC</v>
          </cell>
        </row>
        <row r="1777">
          <cell r="A1777" t="str">
            <v>8-205</v>
          </cell>
          <cell r="B1777" t="str">
            <v>E2-</v>
          </cell>
          <cell r="C1777">
            <v>1</v>
          </cell>
          <cell r="D1777" t="str">
            <v>FS / PE / GENERAL / MTN / SUPPORT MTN JOB</v>
          </cell>
          <cell r="E1777" t="str">
            <v>แหวนยาง</v>
          </cell>
          <cell r="F1777" t="str">
            <v>NBR O-RING</v>
          </cell>
          <cell r="G1777" t="str">
            <v>ID  58 x 4.0</v>
          </cell>
          <cell r="H1777">
            <v>16</v>
          </cell>
          <cell r="I1777">
            <v>20</v>
          </cell>
          <cell r="J1777">
            <v>3</v>
          </cell>
          <cell r="K1777" t="str">
            <v>PCS.</v>
          </cell>
          <cell r="L1777" t="str">
            <v>-</v>
          </cell>
          <cell r="M1777" t="str">
            <v>THAMMAPORN TRADING CO.,LTD.</v>
          </cell>
          <cell r="N1777" t="str">
            <v>-</v>
          </cell>
          <cell r="O1777" t="str">
            <v>THTC</v>
          </cell>
        </row>
        <row r="1778">
          <cell r="A1778" t="str">
            <v>8-206</v>
          </cell>
          <cell r="B1778" t="str">
            <v>E2-</v>
          </cell>
          <cell r="C1778">
            <v>1</v>
          </cell>
          <cell r="D1778" t="str">
            <v>FS / PE / GENERAL / MTN / SUPPORT MTN JOB</v>
          </cell>
          <cell r="E1778" t="str">
            <v>แหวนยาง</v>
          </cell>
          <cell r="F1778" t="str">
            <v>NBR O-RING</v>
          </cell>
          <cell r="G1778" t="str">
            <v>ID  59 x 3.0</v>
          </cell>
          <cell r="H1778">
            <v>16</v>
          </cell>
          <cell r="I1778">
            <v>20</v>
          </cell>
          <cell r="J1778">
            <v>3</v>
          </cell>
          <cell r="K1778" t="str">
            <v>PCS.</v>
          </cell>
          <cell r="L1778" t="str">
            <v>-</v>
          </cell>
          <cell r="M1778" t="str">
            <v>THAMMAPORN TRADING CO.,LTD.</v>
          </cell>
          <cell r="N1778" t="str">
            <v>-</v>
          </cell>
          <cell r="O1778" t="str">
            <v>THTC</v>
          </cell>
        </row>
        <row r="1779">
          <cell r="A1779" t="str">
            <v>8-207</v>
          </cell>
          <cell r="B1779" t="str">
            <v>E2-</v>
          </cell>
          <cell r="C1779">
            <v>1</v>
          </cell>
          <cell r="D1779" t="str">
            <v>FS / PE / GENERAL / MTN / SUPPORT MTN JOB</v>
          </cell>
          <cell r="E1779" t="str">
            <v>แหวนยาง</v>
          </cell>
          <cell r="F1779" t="str">
            <v>NBR O-RING</v>
          </cell>
          <cell r="G1779" t="str">
            <v>ID  60 x 3.0</v>
          </cell>
          <cell r="H1779">
            <v>9.0500000000000007</v>
          </cell>
          <cell r="I1779">
            <v>20</v>
          </cell>
          <cell r="J1779">
            <v>3</v>
          </cell>
          <cell r="K1779" t="str">
            <v>PCS.</v>
          </cell>
          <cell r="L1779" t="str">
            <v>-</v>
          </cell>
          <cell r="M1779" t="str">
            <v>THAMMAPORN TRADING CO.,LTD.</v>
          </cell>
          <cell r="N1779" t="str">
            <v>-</v>
          </cell>
          <cell r="O1779" t="str">
            <v>THTC</v>
          </cell>
        </row>
        <row r="1780">
          <cell r="A1780" t="str">
            <v>8-208</v>
          </cell>
          <cell r="B1780" t="str">
            <v>E2-</v>
          </cell>
          <cell r="C1780">
            <v>1</v>
          </cell>
          <cell r="D1780" t="str">
            <v>FS / PE / GENERAL / MTN / SUPPORT MTN JOB</v>
          </cell>
          <cell r="E1780" t="str">
            <v>แหวนยาง</v>
          </cell>
          <cell r="F1780" t="str">
            <v>NBR O-RING</v>
          </cell>
          <cell r="G1780" t="str">
            <v>ID  60 x 4.0</v>
          </cell>
          <cell r="H1780">
            <v>10.89</v>
          </cell>
          <cell r="I1780">
            <v>20</v>
          </cell>
          <cell r="J1780">
            <v>3</v>
          </cell>
          <cell r="K1780" t="str">
            <v>PCS.</v>
          </cell>
          <cell r="L1780" t="str">
            <v>-</v>
          </cell>
          <cell r="M1780" t="str">
            <v>THAMMAPORN TRADING CO.,LTD.</v>
          </cell>
          <cell r="N1780" t="str">
            <v>-</v>
          </cell>
          <cell r="O1780" t="str">
            <v>THTC</v>
          </cell>
        </row>
        <row r="1781">
          <cell r="A1781" t="str">
            <v>8-209</v>
          </cell>
          <cell r="B1781" t="str">
            <v>E2-</v>
          </cell>
          <cell r="C1781">
            <v>1</v>
          </cell>
          <cell r="D1781" t="str">
            <v>FS / PE / GENERAL / MTN / SUPPORT MTN JOB</v>
          </cell>
          <cell r="E1781" t="str">
            <v>แหวนยาง</v>
          </cell>
          <cell r="F1781" t="str">
            <v>NBR O-RING</v>
          </cell>
          <cell r="G1781" t="str">
            <v>ID  60 x 6.0</v>
          </cell>
          <cell r="H1781">
            <v>30</v>
          </cell>
          <cell r="I1781">
            <v>20</v>
          </cell>
          <cell r="J1781">
            <v>3</v>
          </cell>
          <cell r="K1781" t="str">
            <v>PCS.</v>
          </cell>
          <cell r="L1781" t="str">
            <v>-</v>
          </cell>
          <cell r="M1781" t="str">
            <v>THAMMAPORN TRADING CO.,LTD.</v>
          </cell>
          <cell r="N1781" t="str">
            <v>-</v>
          </cell>
          <cell r="O1781" t="str">
            <v>THTC</v>
          </cell>
        </row>
        <row r="1782">
          <cell r="A1782" t="str">
            <v>8-210</v>
          </cell>
          <cell r="B1782" t="str">
            <v>E2-</v>
          </cell>
          <cell r="C1782">
            <v>1</v>
          </cell>
          <cell r="D1782" t="str">
            <v>FS / PE / GENERAL / MTN / SUPPORT MTN JOB</v>
          </cell>
          <cell r="E1782" t="str">
            <v>แหวนยาง</v>
          </cell>
          <cell r="F1782" t="str">
            <v>NBR O-RING</v>
          </cell>
          <cell r="G1782" t="str">
            <v>ID  62 x 6.0</v>
          </cell>
          <cell r="H1782">
            <v>32</v>
          </cell>
          <cell r="I1782">
            <v>20</v>
          </cell>
          <cell r="J1782">
            <v>3</v>
          </cell>
          <cell r="K1782" t="str">
            <v>PCS.</v>
          </cell>
          <cell r="L1782" t="str">
            <v>-</v>
          </cell>
          <cell r="M1782" t="str">
            <v>THAMMAPORN TRADING CO.,LTD.</v>
          </cell>
          <cell r="N1782" t="str">
            <v>-</v>
          </cell>
          <cell r="O1782" t="str">
            <v>THTC</v>
          </cell>
        </row>
        <row r="1783">
          <cell r="A1783" t="str">
            <v>8-211</v>
          </cell>
          <cell r="B1783" t="str">
            <v>E2-</v>
          </cell>
          <cell r="C1783">
            <v>1</v>
          </cell>
          <cell r="D1783" t="str">
            <v>FS / PE / GENERAL / MTN / SUPPORT MTN JOB</v>
          </cell>
          <cell r="E1783" t="str">
            <v>แหวนยาง</v>
          </cell>
          <cell r="F1783" t="str">
            <v>NBR O-RING</v>
          </cell>
          <cell r="G1783" t="str">
            <v>ID  65 x 3.0</v>
          </cell>
          <cell r="H1783">
            <v>16</v>
          </cell>
          <cell r="I1783">
            <v>20</v>
          </cell>
          <cell r="J1783">
            <v>3</v>
          </cell>
          <cell r="K1783" t="str">
            <v>PCS.</v>
          </cell>
          <cell r="L1783" t="str">
            <v>-</v>
          </cell>
          <cell r="M1783" t="str">
            <v>THAMMAPORN TRADING CO.,LTD.</v>
          </cell>
          <cell r="N1783" t="str">
            <v>-</v>
          </cell>
          <cell r="O1783" t="str">
            <v>THTC</v>
          </cell>
        </row>
        <row r="1784">
          <cell r="A1784" t="str">
            <v>8-212</v>
          </cell>
          <cell r="B1784" t="str">
            <v>E2-</v>
          </cell>
          <cell r="C1784">
            <v>1</v>
          </cell>
          <cell r="D1784" t="str">
            <v>FS / PE / GENERAL / MTN / SUPPORT MTN JOB</v>
          </cell>
          <cell r="E1784" t="str">
            <v>แหวนยาง</v>
          </cell>
          <cell r="F1784" t="str">
            <v>NBR O-RING</v>
          </cell>
          <cell r="G1784" t="str">
            <v>ID  69.5 x 3.0</v>
          </cell>
          <cell r="H1784">
            <v>9</v>
          </cell>
          <cell r="I1784">
            <v>20</v>
          </cell>
          <cell r="J1784">
            <v>5</v>
          </cell>
          <cell r="K1784" t="str">
            <v>PCS.</v>
          </cell>
          <cell r="L1784" t="str">
            <v>-</v>
          </cell>
          <cell r="M1784" t="str">
            <v>SKF-ECONOMOS SEALING SOLUTIONS (THAILAND)LTD</v>
          </cell>
          <cell r="N1784" t="str">
            <v>5 Days</v>
          </cell>
          <cell r="O1784" t="str">
            <v>ECNT</v>
          </cell>
        </row>
        <row r="1785">
          <cell r="A1785" t="str">
            <v>8-213</v>
          </cell>
          <cell r="B1785" t="str">
            <v>E2-</v>
          </cell>
          <cell r="C1785">
            <v>1</v>
          </cell>
          <cell r="D1785" t="str">
            <v>FS / PE / GENERAL / MTN / SUPPORT MTN JOB</v>
          </cell>
          <cell r="E1785" t="str">
            <v>แหวนยาง</v>
          </cell>
          <cell r="F1785" t="str">
            <v>NBR O-RING</v>
          </cell>
          <cell r="G1785" t="str">
            <v>ID  70 x 3.0</v>
          </cell>
          <cell r="H1785">
            <v>10</v>
          </cell>
          <cell r="I1785">
            <v>10</v>
          </cell>
          <cell r="J1785">
            <v>3</v>
          </cell>
          <cell r="K1785" t="str">
            <v>PCS.</v>
          </cell>
          <cell r="L1785" t="str">
            <v>-</v>
          </cell>
          <cell r="M1785" t="str">
            <v>THAMMAPORN TRADING CO.,LTD.</v>
          </cell>
          <cell r="N1785" t="str">
            <v>-</v>
          </cell>
          <cell r="O1785" t="str">
            <v>THTC</v>
          </cell>
        </row>
        <row r="1786">
          <cell r="A1786" t="str">
            <v>8-214</v>
          </cell>
          <cell r="B1786" t="str">
            <v>E2-</v>
          </cell>
          <cell r="C1786">
            <v>1</v>
          </cell>
          <cell r="D1786" t="str">
            <v>FS / PE / GENERAL / MTN / SUPPORT MTN JOB</v>
          </cell>
          <cell r="E1786" t="str">
            <v>แหวนยาง</v>
          </cell>
          <cell r="F1786" t="str">
            <v>NBR O-RING</v>
          </cell>
          <cell r="G1786" t="str">
            <v>ID  72 x 2.0</v>
          </cell>
          <cell r="H1786">
            <v>9.5</v>
          </cell>
          <cell r="I1786">
            <v>20</v>
          </cell>
          <cell r="J1786">
            <v>5</v>
          </cell>
          <cell r="K1786" t="str">
            <v>PCS.</v>
          </cell>
          <cell r="L1786" t="str">
            <v>-</v>
          </cell>
          <cell r="M1786" t="str">
            <v>THAMMAPORN TRADING CO.,LTD.</v>
          </cell>
          <cell r="N1786" t="str">
            <v>-</v>
          </cell>
          <cell r="O1786" t="str">
            <v>THTC</v>
          </cell>
        </row>
        <row r="1787">
          <cell r="A1787" t="str">
            <v>8-215</v>
          </cell>
          <cell r="B1787" t="str">
            <v>E2-</v>
          </cell>
          <cell r="C1787">
            <v>1</v>
          </cell>
          <cell r="D1787" t="str">
            <v>FS / PE / GENERAL / MTN / SUPPORT MTN JOB</v>
          </cell>
          <cell r="E1787" t="str">
            <v>แหวนยางเครื่องอัดจารบี</v>
          </cell>
          <cell r="F1787" t="str">
            <v>NBR O-RING</v>
          </cell>
          <cell r="G1787" t="str">
            <v>ID  74 x 5.0</v>
          </cell>
          <cell r="H1787">
            <v>20</v>
          </cell>
          <cell r="I1787">
            <v>2</v>
          </cell>
          <cell r="J1787">
            <v>1</v>
          </cell>
          <cell r="K1787" t="str">
            <v>PCS.</v>
          </cell>
          <cell r="L1787" t="str">
            <v>-</v>
          </cell>
          <cell r="M1787" t="str">
            <v>THAMMAPORN TRADING CO.,LTD.</v>
          </cell>
          <cell r="N1787" t="str">
            <v>-</v>
          </cell>
          <cell r="O1787" t="str">
            <v>THTC</v>
          </cell>
        </row>
        <row r="1788">
          <cell r="A1788" t="str">
            <v>8-216</v>
          </cell>
          <cell r="B1788" t="str">
            <v>E2-</v>
          </cell>
          <cell r="C1788">
            <v>1</v>
          </cell>
          <cell r="D1788" t="str">
            <v>FS / PE / GENERAL / MTN / SUPPORT MTN JOB</v>
          </cell>
          <cell r="E1788" t="str">
            <v>แหวนยาง</v>
          </cell>
          <cell r="F1788" t="str">
            <v>NBR O-RING</v>
          </cell>
          <cell r="G1788" t="str">
            <v>ID  75 x 5.0</v>
          </cell>
          <cell r="H1788">
            <v>22</v>
          </cell>
          <cell r="I1788">
            <v>10</v>
          </cell>
          <cell r="J1788">
            <v>3</v>
          </cell>
          <cell r="K1788" t="str">
            <v>PCS.</v>
          </cell>
          <cell r="L1788" t="str">
            <v>-</v>
          </cell>
          <cell r="M1788" t="str">
            <v>THAMMAPORN TRADING CO.,LTD.</v>
          </cell>
          <cell r="N1788" t="str">
            <v>-</v>
          </cell>
          <cell r="O1788" t="str">
            <v>THTC</v>
          </cell>
        </row>
        <row r="1789">
          <cell r="A1789" t="str">
            <v>8-217</v>
          </cell>
          <cell r="B1789" t="str">
            <v>E2-</v>
          </cell>
          <cell r="C1789">
            <v>1</v>
          </cell>
          <cell r="D1789" t="str">
            <v>FS / PE / GENERAL / MTN / SUPPORT MTN JOB</v>
          </cell>
          <cell r="E1789" t="str">
            <v>แหวนยาง</v>
          </cell>
          <cell r="F1789" t="str">
            <v>NBR O-RING</v>
          </cell>
          <cell r="G1789" t="str">
            <v>ID  78 x 1.5</v>
          </cell>
          <cell r="H1789">
            <v>13</v>
          </cell>
          <cell r="I1789">
            <v>20</v>
          </cell>
          <cell r="J1789">
            <v>5</v>
          </cell>
          <cell r="K1789" t="str">
            <v>PCS.</v>
          </cell>
          <cell r="L1789" t="str">
            <v>-</v>
          </cell>
          <cell r="M1789" t="str">
            <v>THAMMAPORN TRADING CO.,LTD.</v>
          </cell>
          <cell r="N1789" t="str">
            <v>-</v>
          </cell>
          <cell r="O1789" t="str">
            <v>THTC</v>
          </cell>
        </row>
        <row r="1790">
          <cell r="A1790" t="str">
            <v>8-218</v>
          </cell>
          <cell r="B1790" t="str">
            <v>E2-</v>
          </cell>
          <cell r="C1790">
            <v>1</v>
          </cell>
          <cell r="D1790" t="str">
            <v>FS / PE / GENERAL / MTN / SUPPORT MTN JOB</v>
          </cell>
          <cell r="E1790" t="str">
            <v>แหวนยาง</v>
          </cell>
          <cell r="F1790" t="str">
            <v>NBR O-RING</v>
          </cell>
          <cell r="G1790" t="str">
            <v>ID  90 x 4.0</v>
          </cell>
          <cell r="H1790">
            <v>23</v>
          </cell>
          <cell r="I1790">
            <v>10</v>
          </cell>
          <cell r="J1790">
            <v>3</v>
          </cell>
          <cell r="K1790" t="str">
            <v>PCS.</v>
          </cell>
          <cell r="L1790" t="str">
            <v>-</v>
          </cell>
          <cell r="M1790" t="str">
            <v>THAMMAPORN TRADING CO.,LTD.</v>
          </cell>
          <cell r="N1790" t="str">
            <v>-</v>
          </cell>
          <cell r="O1790" t="str">
            <v>THTC</v>
          </cell>
        </row>
        <row r="1791">
          <cell r="A1791" t="str">
            <v>8-219</v>
          </cell>
          <cell r="B1791" t="str">
            <v>E2-</v>
          </cell>
          <cell r="C1791">
            <v>1</v>
          </cell>
          <cell r="D1791" t="str">
            <v>FS / PE / GENERAL / MTN / SUPPORT MTN JOB</v>
          </cell>
          <cell r="E1791" t="str">
            <v>แหวนยาง</v>
          </cell>
          <cell r="F1791" t="str">
            <v>NBR O-RING</v>
          </cell>
          <cell r="G1791" t="str">
            <v>ID  95 x 4.0</v>
          </cell>
          <cell r="H1791">
            <v>23</v>
          </cell>
          <cell r="I1791">
            <v>10</v>
          </cell>
          <cell r="J1791">
            <v>3</v>
          </cell>
          <cell r="K1791" t="str">
            <v>PCS.</v>
          </cell>
          <cell r="L1791" t="str">
            <v>-</v>
          </cell>
          <cell r="M1791" t="str">
            <v>THAMMAPORN TRADING CO.,LTD.</v>
          </cell>
          <cell r="N1791" t="str">
            <v>-</v>
          </cell>
          <cell r="O1791" t="str">
            <v>THTC</v>
          </cell>
        </row>
        <row r="1792">
          <cell r="A1792" t="str">
            <v>8-220</v>
          </cell>
          <cell r="B1792" t="str">
            <v>E2-</v>
          </cell>
          <cell r="C1792">
            <v>1</v>
          </cell>
          <cell r="D1792" t="str">
            <v>FS / PE / GENERAL / MTN / SUPPORT MTN JOB</v>
          </cell>
          <cell r="E1792" t="str">
            <v>แหวนยาง</v>
          </cell>
          <cell r="F1792" t="str">
            <v>NBR O-RING</v>
          </cell>
          <cell r="G1792" t="str">
            <v>ID  95 x 6.0</v>
          </cell>
          <cell r="H1792">
            <v>23</v>
          </cell>
          <cell r="I1792">
            <v>10</v>
          </cell>
          <cell r="J1792">
            <v>3</v>
          </cell>
          <cell r="K1792" t="str">
            <v>PCS.</v>
          </cell>
          <cell r="L1792" t="str">
            <v>-</v>
          </cell>
          <cell r="M1792" t="str">
            <v>THAMMAPORN TRADING CO.,LTD.</v>
          </cell>
          <cell r="N1792" t="str">
            <v>-</v>
          </cell>
          <cell r="O1792" t="str">
            <v>THTC</v>
          </cell>
        </row>
        <row r="1793">
          <cell r="A1793" t="str">
            <v>8-221</v>
          </cell>
          <cell r="B1793" t="str">
            <v>E2-</v>
          </cell>
          <cell r="C1793">
            <v>1</v>
          </cell>
          <cell r="D1793" t="str">
            <v>FS / PE / GENERAL / MTN / SUPPORT MTN JOB</v>
          </cell>
          <cell r="E1793" t="str">
            <v>แหวนยาง</v>
          </cell>
          <cell r="F1793" t="str">
            <v>NBR O-RING</v>
          </cell>
          <cell r="G1793" t="str">
            <v>ID  102 x 1.5</v>
          </cell>
          <cell r="H1793">
            <v>29</v>
          </cell>
          <cell r="I1793">
            <v>10</v>
          </cell>
          <cell r="J1793">
            <v>3</v>
          </cell>
          <cell r="K1793" t="str">
            <v>PCS.</v>
          </cell>
          <cell r="L1793" t="str">
            <v>-</v>
          </cell>
          <cell r="M1793" t="str">
            <v>THAMMAPORN TRADING CO.,LTD.</v>
          </cell>
          <cell r="N1793" t="str">
            <v>-</v>
          </cell>
          <cell r="O1793" t="str">
            <v>THTC</v>
          </cell>
        </row>
        <row r="1794">
          <cell r="A1794" t="str">
            <v>8-222</v>
          </cell>
          <cell r="B1794" t="str">
            <v>E2-</v>
          </cell>
          <cell r="C1794">
            <v>1</v>
          </cell>
          <cell r="D1794" t="str">
            <v>FS / PE / GENERAL / MTN / SUPPORT MTN JOB</v>
          </cell>
          <cell r="E1794" t="str">
            <v>แหวนยาง</v>
          </cell>
          <cell r="F1794" t="str">
            <v>NBR O-RING</v>
          </cell>
          <cell r="G1794" t="str">
            <v>ID  102 x 3.0</v>
          </cell>
          <cell r="H1794">
            <v>22</v>
          </cell>
          <cell r="I1794">
            <v>10</v>
          </cell>
          <cell r="J1794">
            <v>3</v>
          </cell>
          <cell r="K1794" t="str">
            <v>PCS.</v>
          </cell>
          <cell r="L1794" t="str">
            <v>-</v>
          </cell>
          <cell r="M1794" t="str">
            <v>THAMMAPORN TRADING CO.,LTD.</v>
          </cell>
          <cell r="N1794" t="str">
            <v>-</v>
          </cell>
          <cell r="O1794" t="str">
            <v>THTC</v>
          </cell>
        </row>
        <row r="1795">
          <cell r="A1795" t="str">
            <v>8-223</v>
          </cell>
          <cell r="B1795" t="str">
            <v>E2-</v>
          </cell>
          <cell r="C1795">
            <v>1</v>
          </cell>
          <cell r="D1795" t="str">
            <v>FS / PE / GENERAL / MTN / SUPPORT MTN JOB</v>
          </cell>
          <cell r="E1795" t="str">
            <v>แหวนยาง</v>
          </cell>
          <cell r="F1795" t="str">
            <v>NBR O-RING</v>
          </cell>
          <cell r="G1795" t="str">
            <v>ID  109 x 5.7</v>
          </cell>
          <cell r="H1795">
            <v>35</v>
          </cell>
          <cell r="I1795">
            <v>10</v>
          </cell>
          <cell r="J1795">
            <v>3</v>
          </cell>
          <cell r="K1795" t="str">
            <v>PCS.</v>
          </cell>
          <cell r="L1795" t="str">
            <v>-</v>
          </cell>
          <cell r="M1795" t="str">
            <v>THAMMAPORN TRADING CO.,LTD.</v>
          </cell>
          <cell r="N1795" t="str">
            <v>-</v>
          </cell>
          <cell r="O1795" t="str">
            <v>THTC</v>
          </cell>
        </row>
        <row r="1796">
          <cell r="A1796" t="str">
            <v>8-224</v>
          </cell>
          <cell r="B1796" t="str">
            <v>E2-</v>
          </cell>
          <cell r="C1796">
            <v>1</v>
          </cell>
          <cell r="D1796" t="str">
            <v>FS / PE / GENERAL / MTN / SUPPORT MTN JOB</v>
          </cell>
          <cell r="E1796" t="str">
            <v>แหวนยาง</v>
          </cell>
          <cell r="F1796" t="str">
            <v>NBR O-RING</v>
          </cell>
          <cell r="G1796" t="str">
            <v>ID  133 x 2.5</v>
          </cell>
          <cell r="H1796">
            <v>35</v>
          </cell>
          <cell r="I1796">
            <v>10</v>
          </cell>
          <cell r="J1796">
            <v>3</v>
          </cell>
          <cell r="K1796" t="str">
            <v>PCS.</v>
          </cell>
          <cell r="L1796" t="str">
            <v>-</v>
          </cell>
          <cell r="M1796" t="e">
            <v>#N/A</v>
          </cell>
          <cell r="N1796" t="str">
            <v>-</v>
          </cell>
          <cell r="O1796" t="str">
            <v>-</v>
          </cell>
        </row>
        <row r="1797">
          <cell r="A1797" t="str">
            <v>8-225</v>
          </cell>
          <cell r="B1797" t="str">
            <v>E2-</v>
          </cell>
          <cell r="C1797">
            <v>1</v>
          </cell>
          <cell r="D1797" t="str">
            <v>FS / PE / GENERAL / MTN / SUPPORT MTN JOB</v>
          </cell>
          <cell r="E1797" t="str">
            <v>แหวนยาง</v>
          </cell>
          <cell r="F1797" t="str">
            <v>NBR O-RING</v>
          </cell>
          <cell r="G1797" t="str">
            <v>ID  135 x 4.0</v>
          </cell>
          <cell r="H1797">
            <v>29</v>
          </cell>
          <cell r="I1797">
            <v>10</v>
          </cell>
          <cell r="J1797">
            <v>3</v>
          </cell>
          <cell r="K1797" t="str">
            <v>PCS.</v>
          </cell>
          <cell r="L1797" t="str">
            <v>-</v>
          </cell>
          <cell r="M1797" t="str">
            <v>THAMMAPORN TRADING CO.,LTD.</v>
          </cell>
          <cell r="N1797" t="str">
            <v>-</v>
          </cell>
          <cell r="O1797" t="str">
            <v>THTC</v>
          </cell>
        </row>
        <row r="1798">
          <cell r="A1798" t="str">
            <v>8-226</v>
          </cell>
          <cell r="B1798" t="str">
            <v>E2-</v>
          </cell>
          <cell r="C1798">
            <v>1</v>
          </cell>
          <cell r="D1798" t="str">
            <v>FS / PE / GENERAL / MTN / SUPPORT MTN JOB</v>
          </cell>
          <cell r="E1798" t="str">
            <v>แหวนยาง</v>
          </cell>
          <cell r="F1798" t="str">
            <v>NBR O-RING</v>
          </cell>
          <cell r="G1798" t="str">
            <v>ID  140 x 3.5</v>
          </cell>
          <cell r="H1798">
            <v>36</v>
          </cell>
          <cell r="I1798">
            <v>10</v>
          </cell>
          <cell r="J1798">
            <v>3</v>
          </cell>
          <cell r="K1798" t="str">
            <v>PCS.</v>
          </cell>
          <cell r="L1798" t="str">
            <v>-</v>
          </cell>
          <cell r="M1798" t="str">
            <v>THAMMAPORN TRADING CO.,LTD.</v>
          </cell>
          <cell r="N1798" t="str">
            <v>-</v>
          </cell>
          <cell r="O1798" t="str">
            <v>THTC</v>
          </cell>
        </row>
        <row r="1799">
          <cell r="A1799" t="str">
            <v>8-227</v>
          </cell>
          <cell r="B1799" t="str">
            <v>E2-</v>
          </cell>
          <cell r="C1799">
            <v>1</v>
          </cell>
          <cell r="D1799" t="str">
            <v>FS / PE / GENERAL / MTN / SUPPORT MTN JOB</v>
          </cell>
          <cell r="E1799" t="str">
            <v>แหวนยาง</v>
          </cell>
          <cell r="F1799" t="str">
            <v>NBR O-RING</v>
          </cell>
          <cell r="G1799" t="str">
            <v>ID  143 x 3.0</v>
          </cell>
          <cell r="H1799">
            <v>36</v>
          </cell>
          <cell r="I1799">
            <v>10</v>
          </cell>
          <cell r="J1799">
            <v>3</v>
          </cell>
          <cell r="K1799" t="str">
            <v>PCS.</v>
          </cell>
          <cell r="L1799" t="str">
            <v>-</v>
          </cell>
          <cell r="M1799" t="e">
            <v>#N/A</v>
          </cell>
          <cell r="N1799" t="str">
            <v>-</v>
          </cell>
          <cell r="O1799" t="str">
            <v>-</v>
          </cell>
        </row>
        <row r="1800">
          <cell r="A1800" t="str">
            <v>8-228</v>
          </cell>
          <cell r="B1800" t="str">
            <v>E2-</v>
          </cell>
          <cell r="C1800">
            <v>1</v>
          </cell>
          <cell r="D1800" t="str">
            <v>FS / PE / GENERAL / MTN / SUPPORT MTN JOB</v>
          </cell>
          <cell r="E1800" t="str">
            <v>แหวนยาง</v>
          </cell>
          <cell r="F1800" t="str">
            <v>NBR O-RING</v>
          </cell>
          <cell r="G1800" t="str">
            <v>ID  144.5 x 3.0</v>
          </cell>
          <cell r="H1800">
            <v>29</v>
          </cell>
          <cell r="I1800">
            <v>10</v>
          </cell>
          <cell r="J1800">
            <v>3</v>
          </cell>
          <cell r="K1800" t="str">
            <v>PCS.</v>
          </cell>
          <cell r="L1800" t="str">
            <v>-</v>
          </cell>
          <cell r="M1800" t="str">
            <v>THAMMAPORN TRADING CO.,LTD.</v>
          </cell>
          <cell r="N1800" t="str">
            <v>-</v>
          </cell>
          <cell r="O1800" t="str">
            <v>THTC</v>
          </cell>
        </row>
        <row r="1801">
          <cell r="A1801" t="str">
            <v>8-229</v>
          </cell>
          <cell r="B1801" t="str">
            <v>E2-</v>
          </cell>
          <cell r="C1801">
            <v>1</v>
          </cell>
          <cell r="D1801" t="str">
            <v>FS / PE / GENERAL / MTN / SUPPORT MTN JOB</v>
          </cell>
          <cell r="E1801" t="str">
            <v>แหวนยาง</v>
          </cell>
          <cell r="F1801" t="str">
            <v>NBR O-RING</v>
          </cell>
          <cell r="G1801" t="str">
            <v>ID  150 x 2.0</v>
          </cell>
          <cell r="H1801">
            <v>29</v>
          </cell>
          <cell r="I1801">
            <v>10</v>
          </cell>
          <cell r="J1801">
            <v>3</v>
          </cell>
          <cell r="K1801" t="str">
            <v>PCS.</v>
          </cell>
          <cell r="L1801" t="str">
            <v>S-150</v>
          </cell>
          <cell r="M1801" t="e">
            <v>#N/A</v>
          </cell>
          <cell r="N1801" t="str">
            <v>-</v>
          </cell>
          <cell r="O1801" t="str">
            <v>-</v>
          </cell>
        </row>
        <row r="1802">
          <cell r="A1802" t="str">
            <v>8-230</v>
          </cell>
          <cell r="B1802" t="str">
            <v>E2-</v>
          </cell>
          <cell r="C1802">
            <v>1</v>
          </cell>
          <cell r="D1802" t="str">
            <v>FS / PE / GENERAL / MTN / SUPPORT MTN JOB</v>
          </cell>
          <cell r="E1802" t="str">
            <v>แหวนยาง</v>
          </cell>
          <cell r="F1802" t="str">
            <v>NBR O-RING</v>
          </cell>
          <cell r="G1802" t="str">
            <v>ID  165 x 3.0</v>
          </cell>
          <cell r="H1802">
            <v>36.5</v>
          </cell>
          <cell r="I1802">
            <v>20</v>
          </cell>
          <cell r="J1802">
            <v>5</v>
          </cell>
          <cell r="K1802" t="str">
            <v>PCS.</v>
          </cell>
          <cell r="L1802" t="str">
            <v>-</v>
          </cell>
          <cell r="M1802" t="str">
            <v>THAMMAPORN TRADING CO.,LTD.</v>
          </cell>
          <cell r="N1802" t="str">
            <v>-</v>
          </cell>
          <cell r="O1802" t="str">
            <v>THTC</v>
          </cell>
        </row>
        <row r="1803">
          <cell r="A1803" t="str">
            <v>8-231</v>
          </cell>
          <cell r="B1803" t="str">
            <v>E2-</v>
          </cell>
          <cell r="C1803">
            <v>1</v>
          </cell>
          <cell r="D1803" t="str">
            <v>FS / PE / GENERAL / MTN / SUPPORT MTN JOB</v>
          </cell>
          <cell r="E1803" t="str">
            <v>แหวนยาง</v>
          </cell>
          <cell r="F1803" t="str">
            <v>V-RING</v>
          </cell>
          <cell r="G1803" t="str">
            <v>V-55</v>
          </cell>
          <cell r="H1803" t="str">
            <v>-</v>
          </cell>
          <cell r="I1803">
            <v>5</v>
          </cell>
          <cell r="J1803">
            <v>2</v>
          </cell>
          <cell r="K1803" t="str">
            <v>PCS.</v>
          </cell>
          <cell r="L1803" t="str">
            <v>-</v>
          </cell>
          <cell r="M1803" t="e">
            <v>#N/A</v>
          </cell>
          <cell r="N1803" t="str">
            <v>-</v>
          </cell>
          <cell r="O1803" t="str">
            <v>-</v>
          </cell>
        </row>
        <row r="1804">
          <cell r="A1804" t="str">
            <v>9-003</v>
          </cell>
          <cell r="B1804" t="str">
            <v>Front-</v>
          </cell>
          <cell r="C1804" t="str">
            <v>Store</v>
          </cell>
          <cell r="D1804" t="str">
            <v>FS / PE / GENERAL / MTN / SUPPORT MTN JOB</v>
          </cell>
          <cell r="E1804" t="str">
            <v>น็อตหัวเหลี่ยม</v>
          </cell>
          <cell r="F1804" t="str">
            <v>BOLT</v>
          </cell>
          <cell r="G1804" t="str">
            <v>M6 x 20</v>
          </cell>
          <cell r="H1804">
            <v>0.7</v>
          </cell>
          <cell r="I1804">
            <v>100</v>
          </cell>
          <cell r="J1804">
            <v>10</v>
          </cell>
          <cell r="K1804" t="str">
            <v>PCS.</v>
          </cell>
          <cell r="L1804" t="str">
            <v>-</v>
          </cell>
          <cell r="M1804" t="str">
            <v>SRIRACHAMONGKOLCHAI CO.,LTD.</v>
          </cell>
          <cell r="N1804" t="str">
            <v>-</v>
          </cell>
          <cell r="O1804" t="str">
            <v>SRMC</v>
          </cell>
        </row>
        <row r="1805">
          <cell r="A1805" t="str">
            <v>9-004</v>
          </cell>
          <cell r="B1805" t="str">
            <v>Front-</v>
          </cell>
          <cell r="C1805" t="str">
            <v>Store</v>
          </cell>
          <cell r="D1805" t="str">
            <v>FS / PE / GENERAL / MTN / SUPPORT MTN JOB</v>
          </cell>
          <cell r="E1805" t="str">
            <v>น็อตหัวเหลี่ยม</v>
          </cell>
          <cell r="F1805" t="str">
            <v>BOLT</v>
          </cell>
          <cell r="G1805" t="str">
            <v>M8 x 15</v>
          </cell>
          <cell r="H1805">
            <v>1.1000000000000001</v>
          </cell>
          <cell r="I1805">
            <v>100</v>
          </cell>
          <cell r="J1805">
            <v>10</v>
          </cell>
          <cell r="K1805" t="str">
            <v>PCS.</v>
          </cell>
          <cell r="L1805" t="str">
            <v>-</v>
          </cell>
          <cell r="M1805" t="str">
            <v>SRIRACHAMONGKOLCHAI CO.,LTD.</v>
          </cell>
          <cell r="N1805" t="str">
            <v>-</v>
          </cell>
          <cell r="O1805" t="str">
            <v>SRMC</v>
          </cell>
        </row>
        <row r="1806">
          <cell r="A1806" t="str">
            <v>9-005</v>
          </cell>
          <cell r="B1806" t="str">
            <v>Front-</v>
          </cell>
          <cell r="C1806" t="str">
            <v>Store</v>
          </cell>
          <cell r="D1806" t="str">
            <v>FS / PE / GENERAL / MTN / SUPPORT MTN JOB</v>
          </cell>
          <cell r="E1806" t="str">
            <v>น็อตหัวเหลี่ยม</v>
          </cell>
          <cell r="F1806" t="str">
            <v>BOLT</v>
          </cell>
          <cell r="G1806" t="str">
            <v>M8 x 20</v>
          </cell>
          <cell r="H1806">
            <v>0.98</v>
          </cell>
          <cell r="I1806">
            <v>100</v>
          </cell>
          <cell r="J1806">
            <v>10</v>
          </cell>
          <cell r="K1806" t="str">
            <v>PCS.</v>
          </cell>
          <cell r="L1806" t="str">
            <v>-</v>
          </cell>
          <cell r="M1806" t="e">
            <v>#N/A</v>
          </cell>
          <cell r="N1806" t="str">
            <v>-</v>
          </cell>
          <cell r="O1806" t="str">
            <v>NAWAKARN CHAI</v>
          </cell>
        </row>
        <row r="1807">
          <cell r="A1807" t="str">
            <v>9-001</v>
          </cell>
          <cell r="B1807" t="str">
            <v>Front-</v>
          </cell>
          <cell r="C1807" t="str">
            <v>Store</v>
          </cell>
          <cell r="D1807" t="str">
            <v>FS / PE / GENERAL / MTN / SUPPORT MTN JOB</v>
          </cell>
          <cell r="E1807" t="str">
            <v>น็อตหัวเหลี่ยม</v>
          </cell>
          <cell r="F1807" t="str">
            <v>BOLT</v>
          </cell>
          <cell r="G1807" t="str">
            <v>M5 x 10</v>
          </cell>
          <cell r="H1807" t="str">
            <v>-</v>
          </cell>
          <cell r="I1807">
            <v>100</v>
          </cell>
          <cell r="J1807">
            <v>10</v>
          </cell>
          <cell r="K1807" t="str">
            <v>PCS.</v>
          </cell>
          <cell r="L1807" t="str">
            <v>-</v>
          </cell>
          <cell r="M1807" t="str">
            <v>SRIRACHAMONGKOLCHAI CO.,LTD.</v>
          </cell>
          <cell r="N1807" t="str">
            <v>-</v>
          </cell>
          <cell r="O1807" t="str">
            <v>SRMC</v>
          </cell>
        </row>
        <row r="1808">
          <cell r="A1808" t="str">
            <v>9-002</v>
          </cell>
          <cell r="B1808" t="str">
            <v>Front-</v>
          </cell>
          <cell r="C1808" t="str">
            <v>Store</v>
          </cell>
          <cell r="D1808" t="str">
            <v>FS / PE / GENERAL / MTN / SUPPORT MTN JOB</v>
          </cell>
          <cell r="E1808" t="str">
            <v>น็อตหัวเหลี่ยม</v>
          </cell>
          <cell r="F1808" t="str">
            <v>BOLT</v>
          </cell>
          <cell r="G1808" t="str">
            <v>M6 x 10</v>
          </cell>
          <cell r="H1808">
            <v>0.6</v>
          </cell>
          <cell r="I1808">
            <v>100</v>
          </cell>
          <cell r="J1808">
            <v>10</v>
          </cell>
          <cell r="K1808" t="str">
            <v>PCS.</v>
          </cell>
          <cell r="L1808" t="str">
            <v>-</v>
          </cell>
          <cell r="M1808" t="str">
            <v>SRIRACHAMONGKOLCHAI CO.,LTD.</v>
          </cell>
          <cell r="N1808" t="str">
            <v>-</v>
          </cell>
          <cell r="O1808" t="str">
            <v>SRMC</v>
          </cell>
        </row>
        <row r="1809">
          <cell r="A1809" t="str">
            <v>9-003</v>
          </cell>
          <cell r="B1809" t="str">
            <v>Front-</v>
          </cell>
          <cell r="C1809" t="str">
            <v>Store</v>
          </cell>
          <cell r="D1809" t="str">
            <v>FS / PE / GENERAL / MTN / SUPPORT MTN JOB</v>
          </cell>
          <cell r="E1809" t="str">
            <v>น็อตหัวเหลี่ยม</v>
          </cell>
          <cell r="F1809" t="str">
            <v>BOLT</v>
          </cell>
          <cell r="G1809" t="str">
            <v>M6 x 20</v>
          </cell>
          <cell r="H1809">
            <v>0.7</v>
          </cell>
          <cell r="I1809">
            <v>100</v>
          </cell>
          <cell r="J1809">
            <v>10</v>
          </cell>
          <cell r="K1809" t="str">
            <v>PCS.</v>
          </cell>
          <cell r="L1809" t="str">
            <v>-</v>
          </cell>
          <cell r="M1809" t="str">
            <v>SRIRACHAMONGKOLCHAI CO.,LTD.</v>
          </cell>
          <cell r="N1809" t="str">
            <v>-</v>
          </cell>
          <cell r="O1809" t="str">
            <v>SRMC</v>
          </cell>
        </row>
        <row r="1810">
          <cell r="A1810" t="str">
            <v>9-004</v>
          </cell>
          <cell r="B1810" t="str">
            <v>Front-</v>
          </cell>
          <cell r="C1810" t="str">
            <v>Store</v>
          </cell>
          <cell r="D1810" t="str">
            <v>FS / PE / GENERAL / MTN / SUPPORT MTN JOB</v>
          </cell>
          <cell r="E1810" t="str">
            <v>น็อตหัวเหลี่ยม</v>
          </cell>
          <cell r="F1810" t="str">
            <v>BOLT</v>
          </cell>
          <cell r="G1810" t="str">
            <v>M8 x 15</v>
          </cell>
          <cell r="H1810">
            <v>1.1000000000000001</v>
          </cell>
          <cell r="I1810">
            <v>100</v>
          </cell>
          <cell r="J1810">
            <v>10</v>
          </cell>
          <cell r="K1810" t="str">
            <v>PCS.</v>
          </cell>
          <cell r="L1810" t="str">
            <v>-</v>
          </cell>
          <cell r="M1810" t="str">
            <v>SRIRACHAMONGKOLCHAI CO.,LTD.</v>
          </cell>
          <cell r="N1810" t="str">
            <v>-</v>
          </cell>
          <cell r="O1810" t="str">
            <v>SRMC</v>
          </cell>
        </row>
        <row r="1811">
          <cell r="A1811" t="str">
            <v>9-005</v>
          </cell>
          <cell r="B1811" t="str">
            <v>Front-</v>
          </cell>
          <cell r="C1811" t="str">
            <v>Store</v>
          </cell>
          <cell r="D1811" t="str">
            <v>FS / PE / GENERAL / MTN / SUPPORT MTN JOB</v>
          </cell>
          <cell r="E1811" t="str">
            <v>น็อตหัวเหลี่ยม</v>
          </cell>
          <cell r="F1811" t="str">
            <v>BOLT</v>
          </cell>
          <cell r="G1811" t="str">
            <v>M8 x 20</v>
          </cell>
          <cell r="H1811">
            <v>0.98</v>
          </cell>
          <cell r="I1811">
            <v>100</v>
          </cell>
          <cell r="J1811">
            <v>10</v>
          </cell>
          <cell r="K1811" t="str">
            <v>PCS.</v>
          </cell>
          <cell r="L1811" t="str">
            <v>-</v>
          </cell>
          <cell r="M1811" t="e">
            <v>#N/A</v>
          </cell>
          <cell r="N1811" t="str">
            <v>-</v>
          </cell>
          <cell r="O1811" t="str">
            <v>NAWAKARN CHAI</v>
          </cell>
        </row>
        <row r="1812">
          <cell r="A1812" t="str">
            <v>9-006</v>
          </cell>
          <cell r="B1812" t="str">
            <v>Front-</v>
          </cell>
          <cell r="C1812" t="str">
            <v>Store</v>
          </cell>
          <cell r="D1812" t="str">
            <v>FS / PE / GENERAL / MTN / SUPPORT MTN JOB</v>
          </cell>
          <cell r="E1812" t="str">
            <v>น็อตหัวเหลี่ยม</v>
          </cell>
          <cell r="F1812" t="str">
            <v>BOLT</v>
          </cell>
          <cell r="G1812" t="str">
            <v>M8 x 25</v>
          </cell>
          <cell r="H1812">
            <v>1.4</v>
          </cell>
          <cell r="I1812">
            <v>100</v>
          </cell>
          <cell r="J1812">
            <v>10</v>
          </cell>
          <cell r="K1812" t="str">
            <v>PCS.</v>
          </cell>
          <cell r="L1812" t="str">
            <v>-</v>
          </cell>
          <cell r="M1812" t="str">
            <v>SRIRACHAMONGKOLCHAI CO.,LTD.</v>
          </cell>
          <cell r="N1812" t="str">
            <v>-</v>
          </cell>
          <cell r="O1812" t="str">
            <v>SRMC</v>
          </cell>
        </row>
        <row r="1813">
          <cell r="A1813" t="str">
            <v>9-007</v>
          </cell>
          <cell r="B1813" t="str">
            <v>Front-</v>
          </cell>
          <cell r="C1813" t="str">
            <v>Store</v>
          </cell>
          <cell r="D1813" t="str">
            <v>FS / PE / GENERAL / MTN / SUPPORT MTN JOB</v>
          </cell>
          <cell r="E1813" t="str">
            <v>น็อตหัวเหลี่ยม</v>
          </cell>
          <cell r="F1813" t="str">
            <v>BOLT</v>
          </cell>
          <cell r="G1813" t="str">
            <v>M8 x 30</v>
          </cell>
          <cell r="H1813">
            <v>1.6</v>
          </cell>
          <cell r="I1813">
            <v>100</v>
          </cell>
          <cell r="J1813">
            <v>10</v>
          </cell>
          <cell r="K1813" t="str">
            <v>PCS.</v>
          </cell>
          <cell r="L1813" t="str">
            <v>-</v>
          </cell>
          <cell r="M1813" t="str">
            <v>SRIRACHAMONGKOLCHAI CO.,LTD.</v>
          </cell>
          <cell r="N1813" t="str">
            <v>-</v>
          </cell>
          <cell r="O1813" t="str">
            <v>SRMC</v>
          </cell>
        </row>
        <row r="1814">
          <cell r="A1814" t="str">
            <v>9-008</v>
          </cell>
          <cell r="B1814" t="str">
            <v>Front-</v>
          </cell>
          <cell r="C1814" t="str">
            <v>Store</v>
          </cell>
          <cell r="D1814" t="str">
            <v>FS / PE / GENERAL / MTN / SUPPORT MTN JOB</v>
          </cell>
          <cell r="E1814" t="str">
            <v>น็อตหัวเหลี่ยม</v>
          </cell>
          <cell r="F1814" t="str">
            <v>BOLT</v>
          </cell>
          <cell r="G1814" t="str">
            <v>M8 x 35</v>
          </cell>
          <cell r="H1814">
            <v>1.8</v>
          </cell>
          <cell r="I1814">
            <v>100</v>
          </cell>
          <cell r="J1814">
            <v>10</v>
          </cell>
          <cell r="K1814" t="str">
            <v>PCS.</v>
          </cell>
          <cell r="L1814" t="str">
            <v>-</v>
          </cell>
          <cell r="M1814" t="str">
            <v>SRIRACHAMONGKOLCHAI CO.,LTD.</v>
          </cell>
          <cell r="N1814" t="str">
            <v>-</v>
          </cell>
          <cell r="O1814" t="str">
            <v>SRMC</v>
          </cell>
        </row>
        <row r="1815">
          <cell r="A1815" t="str">
            <v>9-009</v>
          </cell>
          <cell r="B1815" t="str">
            <v>Front-</v>
          </cell>
          <cell r="C1815" t="str">
            <v>Store</v>
          </cell>
          <cell r="D1815" t="str">
            <v>FS / PE / GENERAL / MTN / SUPPORT MTN JOB</v>
          </cell>
          <cell r="E1815" t="str">
            <v>น็อตหัวเหลี่ยม</v>
          </cell>
          <cell r="F1815" t="str">
            <v>BOLT</v>
          </cell>
          <cell r="G1815" t="str">
            <v>M8 x 40</v>
          </cell>
          <cell r="H1815">
            <v>1.8</v>
          </cell>
          <cell r="I1815">
            <v>100</v>
          </cell>
          <cell r="J1815">
            <v>10</v>
          </cell>
          <cell r="K1815" t="str">
            <v>PCS.</v>
          </cell>
          <cell r="L1815" t="str">
            <v>-</v>
          </cell>
          <cell r="M1815" t="str">
            <v>SRIRACHAMONGKOLCHAI CO.,LTD.</v>
          </cell>
          <cell r="N1815" t="str">
            <v>-</v>
          </cell>
          <cell r="O1815" t="str">
            <v>SRMC</v>
          </cell>
        </row>
        <row r="1816">
          <cell r="A1816" t="str">
            <v>9-010</v>
          </cell>
          <cell r="B1816" t="str">
            <v>Front-</v>
          </cell>
          <cell r="C1816" t="str">
            <v>Store</v>
          </cell>
          <cell r="D1816" t="str">
            <v>FS / PE / GENERAL / MTN / SUPPORT MTN JOB</v>
          </cell>
          <cell r="E1816" t="str">
            <v>น็อตหัวเหลี่ยม</v>
          </cell>
          <cell r="F1816" t="str">
            <v>BOLT</v>
          </cell>
          <cell r="G1816" t="str">
            <v>M10 x 20</v>
          </cell>
          <cell r="H1816">
            <v>2</v>
          </cell>
          <cell r="I1816">
            <v>100</v>
          </cell>
          <cell r="J1816">
            <v>10</v>
          </cell>
          <cell r="K1816" t="str">
            <v>PCS.</v>
          </cell>
          <cell r="L1816" t="str">
            <v>-</v>
          </cell>
          <cell r="M1816" t="str">
            <v>SRIRACHAMONGKOLCHAI CO.,LTD.</v>
          </cell>
          <cell r="N1816" t="str">
            <v>-</v>
          </cell>
          <cell r="O1816" t="str">
            <v>SRMC</v>
          </cell>
        </row>
        <row r="1817">
          <cell r="A1817" t="str">
            <v>9-011</v>
          </cell>
          <cell r="B1817" t="str">
            <v>Front-</v>
          </cell>
          <cell r="C1817" t="str">
            <v>Store</v>
          </cell>
          <cell r="D1817" t="str">
            <v>FS / PE / GENERAL / MTN / SUPPORT MTN JOB</v>
          </cell>
          <cell r="E1817" t="str">
            <v>น็อตหัวเหลี่ยม</v>
          </cell>
          <cell r="F1817" t="str">
            <v>BOLT</v>
          </cell>
          <cell r="G1817" t="str">
            <v>M10 x 25</v>
          </cell>
          <cell r="H1817">
            <v>2.2000000000000002</v>
          </cell>
          <cell r="I1817">
            <v>100</v>
          </cell>
          <cell r="J1817">
            <v>10</v>
          </cell>
          <cell r="K1817" t="str">
            <v>PCS.</v>
          </cell>
          <cell r="L1817" t="str">
            <v>-</v>
          </cell>
          <cell r="M1817" t="str">
            <v>SRIRACHAMONGKOLCHAI CO.,LTD.</v>
          </cell>
          <cell r="N1817" t="str">
            <v>-</v>
          </cell>
          <cell r="O1817" t="str">
            <v>SRMC</v>
          </cell>
        </row>
        <row r="1818">
          <cell r="A1818" t="str">
            <v>9-012</v>
          </cell>
          <cell r="B1818" t="str">
            <v>Front-</v>
          </cell>
          <cell r="C1818" t="str">
            <v>Store</v>
          </cell>
          <cell r="D1818" t="str">
            <v>FS / PE / GENERAL / MTN / SUPPORT MTN JOB</v>
          </cell>
          <cell r="E1818" t="str">
            <v>น็อตหัวเหลี่ยม</v>
          </cell>
          <cell r="F1818" t="str">
            <v>BOLT</v>
          </cell>
          <cell r="G1818" t="str">
            <v>M10 x 30</v>
          </cell>
          <cell r="H1818">
            <v>2.4</v>
          </cell>
          <cell r="I1818">
            <v>100</v>
          </cell>
          <cell r="J1818">
            <v>10</v>
          </cell>
          <cell r="K1818" t="str">
            <v>PCS.</v>
          </cell>
          <cell r="L1818" t="str">
            <v>-</v>
          </cell>
          <cell r="M1818" t="str">
            <v>SRIRACHAMONGKOLCHAI CO.,LTD.</v>
          </cell>
          <cell r="N1818" t="str">
            <v>-</v>
          </cell>
          <cell r="O1818" t="str">
            <v>SRMC</v>
          </cell>
        </row>
        <row r="1819">
          <cell r="A1819" t="str">
            <v>9-013</v>
          </cell>
          <cell r="B1819" t="str">
            <v>Front-</v>
          </cell>
          <cell r="C1819" t="str">
            <v>Store</v>
          </cell>
          <cell r="D1819" t="str">
            <v>FS / PE / GENERAL / MTN / SUPPORT MTN JOB</v>
          </cell>
          <cell r="E1819" t="str">
            <v>น็อตหัวเหลี่ยม</v>
          </cell>
          <cell r="F1819" t="str">
            <v>BOLT</v>
          </cell>
          <cell r="G1819" t="str">
            <v>M10 x 35</v>
          </cell>
          <cell r="H1819">
            <v>2.5</v>
          </cell>
          <cell r="I1819">
            <v>100</v>
          </cell>
          <cell r="J1819">
            <v>10</v>
          </cell>
          <cell r="K1819" t="str">
            <v>PCS.</v>
          </cell>
          <cell r="L1819" t="str">
            <v>-</v>
          </cell>
          <cell r="M1819" t="str">
            <v>SRIRACHAMONGKOLCHAI CO.,LTD.</v>
          </cell>
          <cell r="N1819" t="str">
            <v>-</v>
          </cell>
          <cell r="O1819" t="str">
            <v>SRMC</v>
          </cell>
        </row>
        <row r="1820">
          <cell r="A1820" t="str">
            <v>9-014</v>
          </cell>
          <cell r="B1820" t="str">
            <v>Front-</v>
          </cell>
          <cell r="C1820" t="str">
            <v>Store</v>
          </cell>
          <cell r="D1820" t="str">
            <v>FS / PE / GENERAL / MTN / SUPPORT MTN JOB</v>
          </cell>
          <cell r="E1820" t="str">
            <v>น็อตหัวเหลี่ยม</v>
          </cell>
          <cell r="F1820" t="str">
            <v>BOLT</v>
          </cell>
          <cell r="G1820" t="str">
            <v>M10 x 40</v>
          </cell>
          <cell r="H1820">
            <v>2.7</v>
          </cell>
          <cell r="I1820">
            <v>100</v>
          </cell>
          <cell r="J1820">
            <v>10</v>
          </cell>
          <cell r="K1820" t="str">
            <v>PCS.</v>
          </cell>
          <cell r="L1820" t="str">
            <v>-</v>
          </cell>
          <cell r="M1820" t="str">
            <v>SRIRACHAMONGKOLCHAI CO.,LTD.</v>
          </cell>
          <cell r="N1820" t="str">
            <v>-</v>
          </cell>
          <cell r="O1820" t="str">
            <v>SRMC</v>
          </cell>
        </row>
        <row r="1821">
          <cell r="A1821" t="str">
            <v>9-015</v>
          </cell>
          <cell r="B1821" t="str">
            <v>Front-</v>
          </cell>
          <cell r="C1821" t="str">
            <v>Store</v>
          </cell>
          <cell r="D1821" t="str">
            <v>FS / PE / GENERAL / MTN / SUPPORT MTN JOB</v>
          </cell>
          <cell r="E1821" t="str">
            <v>น็อตตัวเมีย</v>
          </cell>
          <cell r="F1821" t="str">
            <v>NUT</v>
          </cell>
          <cell r="G1821" t="str">
            <v>M4</v>
          </cell>
          <cell r="H1821">
            <v>0.24</v>
          </cell>
          <cell r="I1821">
            <v>100</v>
          </cell>
          <cell r="J1821">
            <v>10</v>
          </cell>
          <cell r="K1821" t="str">
            <v>PCS.</v>
          </cell>
          <cell r="L1821" t="str">
            <v>-</v>
          </cell>
          <cell r="M1821" t="str">
            <v>SRIRACHAMONGKOLCHAI CO.,LTD.</v>
          </cell>
          <cell r="N1821" t="str">
            <v>-</v>
          </cell>
          <cell r="O1821" t="str">
            <v>SRMC</v>
          </cell>
        </row>
        <row r="1822">
          <cell r="A1822" t="str">
            <v>9-016</v>
          </cell>
          <cell r="B1822" t="str">
            <v>Front-</v>
          </cell>
          <cell r="C1822" t="str">
            <v>Store</v>
          </cell>
          <cell r="D1822" t="str">
            <v>FS / PE / GENERAL / MTN / SUPPORT MTN JOB</v>
          </cell>
          <cell r="E1822" t="str">
            <v>น็อตตัวเมีย</v>
          </cell>
          <cell r="F1822" t="str">
            <v>NUT</v>
          </cell>
          <cell r="G1822" t="str">
            <v>M5</v>
          </cell>
          <cell r="H1822">
            <v>0.55000000000000004</v>
          </cell>
          <cell r="I1822">
            <v>200</v>
          </cell>
          <cell r="J1822">
            <v>10</v>
          </cell>
          <cell r="K1822" t="str">
            <v>PCS.</v>
          </cell>
          <cell r="L1822" t="str">
            <v>-</v>
          </cell>
          <cell r="M1822" t="e">
            <v>#N/A</v>
          </cell>
          <cell r="N1822" t="str">
            <v>-</v>
          </cell>
          <cell r="O1822" t="str">
            <v>NAWAKARN CHAI</v>
          </cell>
        </row>
        <row r="1823">
          <cell r="A1823" t="str">
            <v>9-017</v>
          </cell>
          <cell r="B1823" t="str">
            <v>Front-</v>
          </cell>
          <cell r="C1823" t="str">
            <v>Store</v>
          </cell>
          <cell r="D1823" t="str">
            <v>FS / PE / GENERAL / MTN / SUPPORT MTN JOB</v>
          </cell>
          <cell r="E1823" t="str">
            <v>น็อตตัวเมีย</v>
          </cell>
          <cell r="F1823" t="str">
            <v>NUT</v>
          </cell>
          <cell r="G1823" t="str">
            <v>M6</v>
          </cell>
          <cell r="H1823">
            <v>0.24</v>
          </cell>
          <cell r="I1823">
            <v>100</v>
          </cell>
          <cell r="J1823">
            <v>10</v>
          </cell>
          <cell r="K1823" t="str">
            <v>PCS.</v>
          </cell>
          <cell r="L1823" t="str">
            <v>-</v>
          </cell>
          <cell r="M1823" t="str">
            <v>SRIRACHAMONGKOLCHAI CO.,LTD.</v>
          </cell>
          <cell r="N1823" t="str">
            <v>-</v>
          </cell>
          <cell r="O1823" t="str">
            <v>SRMC</v>
          </cell>
        </row>
        <row r="1824">
          <cell r="A1824" t="str">
            <v>9-018</v>
          </cell>
          <cell r="B1824" t="str">
            <v>Front-</v>
          </cell>
          <cell r="C1824" t="str">
            <v>Store</v>
          </cell>
          <cell r="D1824" t="str">
            <v>FS / PE / GENERAL / MTN / SUPPORT MTN JOB</v>
          </cell>
          <cell r="E1824" t="str">
            <v>น็อตตัวเมีย</v>
          </cell>
          <cell r="F1824" t="str">
            <v>NUT</v>
          </cell>
          <cell r="G1824" t="str">
            <v>M8</v>
          </cell>
          <cell r="H1824">
            <v>0.46</v>
          </cell>
          <cell r="I1824">
            <v>200</v>
          </cell>
          <cell r="J1824">
            <v>10</v>
          </cell>
          <cell r="K1824" t="str">
            <v>PCS.</v>
          </cell>
          <cell r="L1824" t="str">
            <v>-</v>
          </cell>
          <cell r="M1824" t="e">
            <v>#N/A</v>
          </cell>
          <cell r="N1824" t="str">
            <v>-</v>
          </cell>
          <cell r="O1824" t="str">
            <v>NAWAKARN CHAI</v>
          </cell>
        </row>
        <row r="1825">
          <cell r="A1825" t="str">
            <v>9-019</v>
          </cell>
          <cell r="B1825" t="str">
            <v>Front-</v>
          </cell>
          <cell r="C1825" t="str">
            <v>Store</v>
          </cell>
          <cell r="D1825" t="str">
            <v>FS / PE / GENERAL / MTN / SUPPORT MTN JOB</v>
          </cell>
          <cell r="E1825" t="str">
            <v>น็อตตัวเมีย</v>
          </cell>
          <cell r="F1825" t="str">
            <v>NUT</v>
          </cell>
          <cell r="G1825" t="str">
            <v>M8</v>
          </cell>
          <cell r="H1825" t="str">
            <v>-</v>
          </cell>
          <cell r="I1825">
            <v>100</v>
          </cell>
          <cell r="J1825">
            <v>10</v>
          </cell>
          <cell r="K1825" t="str">
            <v>PCS.</v>
          </cell>
          <cell r="L1825" t="str">
            <v>-</v>
          </cell>
          <cell r="M1825" t="str">
            <v>SRIRACHAMONGKOLCHAI CO.,LTD.</v>
          </cell>
          <cell r="N1825" t="str">
            <v>-</v>
          </cell>
          <cell r="O1825" t="str">
            <v>SRMC</v>
          </cell>
        </row>
        <row r="1826">
          <cell r="A1826" t="str">
            <v>9-020</v>
          </cell>
          <cell r="B1826" t="str">
            <v>Front-</v>
          </cell>
          <cell r="C1826" t="str">
            <v>Store</v>
          </cell>
          <cell r="D1826" t="str">
            <v>FS / PE / GENERAL / MTN / SUPPORT MTN JOB</v>
          </cell>
          <cell r="E1826" t="str">
            <v>น็อตตัวเมีย</v>
          </cell>
          <cell r="F1826" t="str">
            <v>NUT</v>
          </cell>
          <cell r="G1826" t="str">
            <v>M10</v>
          </cell>
          <cell r="H1826" t="str">
            <v>-</v>
          </cell>
          <cell r="I1826">
            <v>100</v>
          </cell>
          <cell r="J1826">
            <v>10</v>
          </cell>
          <cell r="K1826" t="str">
            <v>PCS.</v>
          </cell>
          <cell r="L1826" t="str">
            <v>-</v>
          </cell>
          <cell r="M1826" t="str">
            <v>SRIRACHAMONGKOLCHAI CO.,LTD.</v>
          </cell>
          <cell r="N1826" t="str">
            <v>-</v>
          </cell>
          <cell r="O1826" t="str">
            <v>SRMC</v>
          </cell>
        </row>
        <row r="1827">
          <cell r="A1827" t="str">
            <v>9-021</v>
          </cell>
          <cell r="B1827" t="str">
            <v>Front-</v>
          </cell>
          <cell r="C1827" t="str">
            <v>Store</v>
          </cell>
          <cell r="D1827" t="str">
            <v>FS / PE / GENERAL / MTN / SUPPORT MTN JOB</v>
          </cell>
          <cell r="E1827" t="str">
            <v>น็อตตัวเมีย</v>
          </cell>
          <cell r="F1827" t="str">
            <v>NUT</v>
          </cell>
          <cell r="G1827" t="str">
            <v>M12</v>
          </cell>
          <cell r="H1827" t="str">
            <v>-</v>
          </cell>
          <cell r="I1827">
            <v>100</v>
          </cell>
          <cell r="J1827">
            <v>10</v>
          </cell>
          <cell r="K1827" t="str">
            <v>PCS.</v>
          </cell>
          <cell r="L1827" t="str">
            <v>-</v>
          </cell>
          <cell r="M1827" t="str">
            <v>SRIRACHAMONGKOLCHAI CO.,LTD.</v>
          </cell>
          <cell r="N1827" t="str">
            <v>-</v>
          </cell>
          <cell r="O1827" t="str">
            <v>SRMC</v>
          </cell>
        </row>
        <row r="1828">
          <cell r="A1828" t="str">
            <v>9-022</v>
          </cell>
          <cell r="B1828" t="str">
            <v>Front-</v>
          </cell>
          <cell r="C1828" t="str">
            <v>Store</v>
          </cell>
          <cell r="D1828" t="str">
            <v>FS / PE / GENERAL / MTN / SUPPORT MTN JOB</v>
          </cell>
          <cell r="E1828" t="str">
            <v>น็อตตัวเมีย</v>
          </cell>
          <cell r="F1828" t="str">
            <v>NUT</v>
          </cell>
          <cell r="G1828" t="str">
            <v>M14</v>
          </cell>
          <cell r="H1828" t="str">
            <v>-</v>
          </cell>
          <cell r="I1828">
            <v>100</v>
          </cell>
          <cell r="J1828">
            <v>10</v>
          </cell>
          <cell r="K1828" t="str">
            <v>PCS.</v>
          </cell>
          <cell r="L1828" t="str">
            <v>-</v>
          </cell>
          <cell r="M1828" t="str">
            <v>SRIRACHAMONGKOLCHAI CO.,LTD.</v>
          </cell>
          <cell r="N1828" t="str">
            <v>-</v>
          </cell>
          <cell r="O1828" t="str">
            <v>SRMC</v>
          </cell>
        </row>
        <row r="1829">
          <cell r="A1829" t="str">
            <v>9-023</v>
          </cell>
          <cell r="B1829" t="str">
            <v>Front-</v>
          </cell>
          <cell r="C1829" t="str">
            <v>Store</v>
          </cell>
          <cell r="D1829" t="str">
            <v>FS / PE / GENERAL / MTN / SUPPORT MTN JOB</v>
          </cell>
          <cell r="E1829" t="str">
            <v>น็อตหัวจม</v>
          </cell>
          <cell r="F1829" t="str">
            <v>SOCKET SCREW</v>
          </cell>
          <cell r="G1829" t="str">
            <v>M3 x 10</v>
          </cell>
          <cell r="H1829" t="str">
            <v>-</v>
          </cell>
          <cell r="I1829">
            <v>50</v>
          </cell>
          <cell r="J1829">
            <v>10</v>
          </cell>
          <cell r="K1829" t="str">
            <v>PCS.</v>
          </cell>
          <cell r="L1829" t="str">
            <v>-</v>
          </cell>
          <cell r="M1829" t="str">
            <v>SRIRACHAMONGKOLCHAI CO.,LTD.</v>
          </cell>
          <cell r="N1829" t="str">
            <v>-</v>
          </cell>
          <cell r="O1829" t="str">
            <v>SRMC</v>
          </cell>
        </row>
        <row r="1830">
          <cell r="A1830" t="str">
            <v>9-024</v>
          </cell>
          <cell r="B1830" t="str">
            <v>Front-</v>
          </cell>
          <cell r="C1830" t="str">
            <v>Store</v>
          </cell>
          <cell r="D1830" t="str">
            <v>FS / PE / GENERAL / MTN / SUPPORT MTN JOB</v>
          </cell>
          <cell r="E1830" t="str">
            <v>น็อตหัวจม</v>
          </cell>
          <cell r="F1830" t="str">
            <v>SOCKET SCREW</v>
          </cell>
          <cell r="G1830" t="str">
            <v>M3 x 20</v>
          </cell>
          <cell r="H1830">
            <v>0.9</v>
          </cell>
          <cell r="I1830">
            <v>100</v>
          </cell>
          <cell r="J1830">
            <v>10</v>
          </cell>
          <cell r="K1830" t="str">
            <v>PCS.</v>
          </cell>
          <cell r="L1830" t="str">
            <v>-</v>
          </cell>
          <cell r="M1830" t="e">
            <v>#N/A</v>
          </cell>
          <cell r="N1830" t="str">
            <v>-</v>
          </cell>
          <cell r="O1830" t="str">
            <v>NAWAKARN CHAI</v>
          </cell>
        </row>
        <row r="1831">
          <cell r="A1831" t="str">
            <v>9-025</v>
          </cell>
          <cell r="B1831" t="str">
            <v>Front-</v>
          </cell>
          <cell r="C1831" t="str">
            <v>Store</v>
          </cell>
          <cell r="D1831" t="str">
            <v>FS / PE / GENERAL / MTN / SUPPORT MTN JOB</v>
          </cell>
          <cell r="E1831" t="str">
            <v>น็อตหัวจม</v>
          </cell>
          <cell r="F1831" t="str">
            <v>SOCKET SCREW</v>
          </cell>
          <cell r="G1831" t="str">
            <v>M4 x 10</v>
          </cell>
          <cell r="H1831" t="str">
            <v>-</v>
          </cell>
          <cell r="I1831">
            <v>100</v>
          </cell>
          <cell r="J1831">
            <v>10</v>
          </cell>
          <cell r="K1831" t="str">
            <v>PCS.</v>
          </cell>
          <cell r="L1831" t="str">
            <v>-</v>
          </cell>
          <cell r="M1831" t="e">
            <v>#N/A</v>
          </cell>
          <cell r="N1831" t="str">
            <v>-</v>
          </cell>
          <cell r="O1831" t="str">
            <v>NAWAKARN CHAI</v>
          </cell>
        </row>
        <row r="1832">
          <cell r="A1832" t="str">
            <v>9-026</v>
          </cell>
          <cell r="B1832" t="str">
            <v>Front-</v>
          </cell>
          <cell r="C1832" t="str">
            <v>Store</v>
          </cell>
          <cell r="D1832" t="str">
            <v>FS / PE / GENERAL / MTN / SUPPORT MTN JOB</v>
          </cell>
          <cell r="E1832" t="str">
            <v>น็อตหัวจม</v>
          </cell>
          <cell r="F1832" t="str">
            <v>SOCKET SCREW</v>
          </cell>
          <cell r="G1832" t="str">
            <v>M4 x 15</v>
          </cell>
          <cell r="H1832">
            <v>1.3</v>
          </cell>
          <cell r="I1832">
            <v>100</v>
          </cell>
          <cell r="J1832">
            <v>10</v>
          </cell>
          <cell r="K1832" t="str">
            <v>PCS.</v>
          </cell>
          <cell r="L1832" t="str">
            <v>-</v>
          </cell>
          <cell r="M1832" t="str">
            <v>SRIRACHAMONGKOLCHAI CO.,LTD.</v>
          </cell>
          <cell r="N1832" t="str">
            <v>-</v>
          </cell>
          <cell r="O1832" t="str">
            <v>SRMC</v>
          </cell>
        </row>
        <row r="1833">
          <cell r="A1833" t="str">
            <v>9-027</v>
          </cell>
          <cell r="B1833" t="str">
            <v>Front-</v>
          </cell>
          <cell r="C1833" t="str">
            <v>Store</v>
          </cell>
          <cell r="D1833" t="str">
            <v>FS / PE / GENERAL / MTN / SUPPORT MTN JOB</v>
          </cell>
          <cell r="E1833" t="str">
            <v>น็อตหัวจม</v>
          </cell>
          <cell r="F1833" t="str">
            <v>SOCKET SCREW</v>
          </cell>
          <cell r="G1833" t="str">
            <v>M4 x 20</v>
          </cell>
          <cell r="H1833" t="str">
            <v>-</v>
          </cell>
          <cell r="I1833">
            <v>100</v>
          </cell>
          <cell r="J1833">
            <v>10</v>
          </cell>
          <cell r="K1833" t="str">
            <v>PCS.</v>
          </cell>
          <cell r="L1833" t="str">
            <v>-</v>
          </cell>
          <cell r="M1833" t="e">
            <v>#N/A</v>
          </cell>
          <cell r="N1833" t="str">
            <v>-</v>
          </cell>
          <cell r="O1833" t="str">
            <v>NAWAKARN CHAI</v>
          </cell>
        </row>
        <row r="1834">
          <cell r="A1834" t="str">
            <v>9-028</v>
          </cell>
          <cell r="B1834" t="str">
            <v>Front-</v>
          </cell>
          <cell r="C1834" t="str">
            <v>Store</v>
          </cell>
          <cell r="D1834" t="str">
            <v>FS / PE / GENERAL / MTN / SUPPORT MTN JOB</v>
          </cell>
          <cell r="E1834" t="str">
            <v>น็อตหัวจม</v>
          </cell>
          <cell r="F1834" t="str">
            <v>SOCKET SCREW</v>
          </cell>
          <cell r="G1834" t="str">
            <v>M4 x 30</v>
          </cell>
          <cell r="H1834">
            <v>1.35</v>
          </cell>
          <cell r="I1834">
            <v>100</v>
          </cell>
          <cell r="J1834">
            <v>10</v>
          </cell>
          <cell r="K1834" t="str">
            <v>PCS.</v>
          </cell>
          <cell r="L1834" t="str">
            <v>-</v>
          </cell>
          <cell r="M1834" t="e">
            <v>#N/A</v>
          </cell>
          <cell r="N1834" t="str">
            <v>-</v>
          </cell>
          <cell r="O1834" t="str">
            <v>NAWAKARN CHAI</v>
          </cell>
        </row>
        <row r="1835">
          <cell r="A1835" t="str">
            <v>9-029</v>
          </cell>
          <cell r="B1835" t="str">
            <v>Front-</v>
          </cell>
          <cell r="C1835" t="str">
            <v>Store</v>
          </cell>
          <cell r="D1835" t="str">
            <v>FS / PE / GENERAL / MTN / SUPPORT MTN JOB</v>
          </cell>
          <cell r="E1835" t="str">
            <v>น็อตหัวจม</v>
          </cell>
          <cell r="F1835" t="str">
            <v>SOCKET SCREW</v>
          </cell>
          <cell r="G1835" t="str">
            <v>M4 x 40</v>
          </cell>
          <cell r="H1835">
            <v>2.2000000000000002</v>
          </cell>
          <cell r="I1835">
            <v>100</v>
          </cell>
          <cell r="J1835">
            <v>10</v>
          </cell>
          <cell r="K1835" t="str">
            <v>PCS.</v>
          </cell>
          <cell r="L1835" t="str">
            <v>-</v>
          </cell>
          <cell r="M1835" t="e">
            <v>#N/A</v>
          </cell>
          <cell r="N1835" t="str">
            <v>-</v>
          </cell>
          <cell r="O1835" t="str">
            <v>NAWAKARN CHAI</v>
          </cell>
        </row>
        <row r="1836">
          <cell r="A1836" t="str">
            <v>9-030</v>
          </cell>
          <cell r="B1836" t="str">
            <v>Front-</v>
          </cell>
          <cell r="C1836" t="str">
            <v>Store</v>
          </cell>
          <cell r="D1836" t="str">
            <v>FS / PE / GENERAL / MTN / SUPPORT MTN JOB</v>
          </cell>
          <cell r="E1836" t="str">
            <v>น็อตหัวจม</v>
          </cell>
          <cell r="F1836" t="str">
            <v>SOCKET SCREW</v>
          </cell>
          <cell r="G1836" t="str">
            <v>M4 x 45</v>
          </cell>
          <cell r="H1836" t="str">
            <v>-</v>
          </cell>
          <cell r="I1836">
            <v>100</v>
          </cell>
          <cell r="J1836">
            <v>10</v>
          </cell>
          <cell r="K1836" t="str">
            <v>PCS.</v>
          </cell>
          <cell r="L1836" t="str">
            <v>-</v>
          </cell>
          <cell r="M1836" t="e">
            <v>#N/A</v>
          </cell>
          <cell r="N1836" t="str">
            <v>-</v>
          </cell>
          <cell r="O1836" t="str">
            <v>NAWAKARN CHAI</v>
          </cell>
        </row>
        <row r="1837">
          <cell r="A1837" t="str">
            <v>9-031</v>
          </cell>
          <cell r="B1837" t="str">
            <v>Front-</v>
          </cell>
          <cell r="C1837" t="str">
            <v>Store</v>
          </cell>
          <cell r="D1837" t="str">
            <v>FS / PE / GENERAL / MTN / SUPPORT MTN JOB</v>
          </cell>
          <cell r="E1837" t="str">
            <v>น็อตหัวจม</v>
          </cell>
          <cell r="F1837" t="str">
            <v>SOCKET SCREW</v>
          </cell>
          <cell r="G1837" t="str">
            <v>M5 x 10</v>
          </cell>
          <cell r="H1837" t="str">
            <v>-</v>
          </cell>
          <cell r="I1837">
            <v>100</v>
          </cell>
          <cell r="J1837">
            <v>10</v>
          </cell>
          <cell r="K1837" t="str">
            <v>PCS.</v>
          </cell>
          <cell r="L1837" t="str">
            <v>-</v>
          </cell>
          <cell r="M1837" t="e">
            <v>#N/A</v>
          </cell>
          <cell r="N1837" t="str">
            <v>-</v>
          </cell>
          <cell r="O1837" t="str">
            <v>NAWAKARN CHAI</v>
          </cell>
        </row>
        <row r="1838">
          <cell r="A1838" t="str">
            <v>9-032</v>
          </cell>
          <cell r="B1838" t="str">
            <v>Front-</v>
          </cell>
          <cell r="C1838" t="str">
            <v>Store</v>
          </cell>
          <cell r="D1838" t="str">
            <v>FS / PE / GENERAL / MTN / SUPPORT MTN JOB</v>
          </cell>
          <cell r="E1838" t="str">
            <v>น็อตหัวจม</v>
          </cell>
          <cell r="F1838" t="str">
            <v>SOCKET SCREW</v>
          </cell>
          <cell r="G1838" t="str">
            <v>M5 x 15</v>
          </cell>
          <cell r="H1838">
            <v>0.9</v>
          </cell>
          <cell r="I1838">
            <v>100</v>
          </cell>
          <cell r="J1838">
            <v>10</v>
          </cell>
          <cell r="K1838" t="str">
            <v>PCS.</v>
          </cell>
          <cell r="L1838" t="str">
            <v>-</v>
          </cell>
          <cell r="M1838" t="e">
            <v>#N/A</v>
          </cell>
          <cell r="N1838" t="str">
            <v>-</v>
          </cell>
          <cell r="O1838" t="str">
            <v>NAWAKARN CHAI</v>
          </cell>
        </row>
        <row r="1839">
          <cell r="A1839" t="str">
            <v>9-033</v>
          </cell>
          <cell r="B1839" t="str">
            <v>Front-</v>
          </cell>
          <cell r="C1839" t="str">
            <v>Store</v>
          </cell>
          <cell r="D1839" t="str">
            <v>FS / PE / GENERAL / MTN / SUPPORT MTN JOB</v>
          </cell>
          <cell r="E1839" t="str">
            <v>น็อตหัวจม</v>
          </cell>
          <cell r="F1839" t="str">
            <v>SOCKET SCREW</v>
          </cell>
          <cell r="G1839" t="str">
            <v>M5 x 20</v>
          </cell>
          <cell r="H1839">
            <v>1</v>
          </cell>
          <cell r="I1839">
            <v>100</v>
          </cell>
          <cell r="J1839">
            <v>10</v>
          </cell>
          <cell r="K1839" t="str">
            <v>PCS.</v>
          </cell>
          <cell r="L1839" t="str">
            <v>-</v>
          </cell>
          <cell r="M1839" t="e">
            <v>#N/A</v>
          </cell>
          <cell r="N1839" t="str">
            <v>-</v>
          </cell>
          <cell r="O1839" t="str">
            <v>NAWAKARN CHAI</v>
          </cell>
        </row>
        <row r="1840">
          <cell r="A1840" t="str">
            <v>9-034</v>
          </cell>
          <cell r="B1840" t="str">
            <v>Front-</v>
          </cell>
          <cell r="C1840" t="str">
            <v>Store</v>
          </cell>
          <cell r="D1840" t="str">
            <v>FS / PE / GENERAL / MTN / SUPPORT MTN JOB</v>
          </cell>
          <cell r="E1840" t="str">
            <v>น็อตหัวจม</v>
          </cell>
          <cell r="F1840" t="str">
            <v>SOCKET SCREW</v>
          </cell>
          <cell r="G1840" t="str">
            <v>M5 x 25</v>
          </cell>
          <cell r="H1840">
            <v>1.1000000000000001</v>
          </cell>
          <cell r="I1840">
            <v>100</v>
          </cell>
          <cell r="J1840">
            <v>10</v>
          </cell>
          <cell r="K1840" t="str">
            <v>PCS.</v>
          </cell>
          <cell r="L1840" t="str">
            <v>-</v>
          </cell>
          <cell r="M1840" t="e">
            <v>#N/A</v>
          </cell>
          <cell r="N1840" t="str">
            <v>-</v>
          </cell>
          <cell r="O1840" t="str">
            <v>NAWAKARN CHAI</v>
          </cell>
        </row>
        <row r="1841">
          <cell r="A1841" t="str">
            <v>9-035</v>
          </cell>
          <cell r="B1841" t="str">
            <v>Front-</v>
          </cell>
          <cell r="C1841" t="str">
            <v>Store</v>
          </cell>
          <cell r="D1841" t="str">
            <v>FS / PE / GENERAL / MTN / SUPPORT MTN JOB</v>
          </cell>
          <cell r="E1841" t="str">
            <v>น็อตหัวจม</v>
          </cell>
          <cell r="F1841" t="str">
            <v>SOCKET SCREW</v>
          </cell>
          <cell r="G1841" t="str">
            <v>M5 x 30</v>
          </cell>
          <cell r="H1841" t="str">
            <v>-</v>
          </cell>
          <cell r="I1841">
            <v>100</v>
          </cell>
          <cell r="J1841">
            <v>10</v>
          </cell>
          <cell r="K1841" t="str">
            <v>PCS.</v>
          </cell>
          <cell r="L1841" t="str">
            <v>-</v>
          </cell>
          <cell r="M1841" t="str">
            <v>SRIRACHAMONGKOLCHAI CO.,LTD.</v>
          </cell>
          <cell r="N1841" t="str">
            <v>-</v>
          </cell>
          <cell r="O1841" t="str">
            <v>SRMC</v>
          </cell>
        </row>
        <row r="1842">
          <cell r="A1842" t="str">
            <v>9-036</v>
          </cell>
          <cell r="B1842" t="str">
            <v>Front-</v>
          </cell>
          <cell r="C1842" t="str">
            <v>Store</v>
          </cell>
          <cell r="D1842" t="str">
            <v>FS / PE / GENERAL / MTN / SUPPORT MTN JOB</v>
          </cell>
          <cell r="E1842" t="str">
            <v>น็อตหัวจม</v>
          </cell>
          <cell r="F1842" t="str">
            <v>SOCKET SCREW</v>
          </cell>
          <cell r="G1842" t="str">
            <v>M5 x 35</v>
          </cell>
          <cell r="H1842" t="str">
            <v>-</v>
          </cell>
          <cell r="I1842">
            <v>100</v>
          </cell>
          <cell r="J1842">
            <v>10</v>
          </cell>
          <cell r="K1842" t="str">
            <v>PCS.</v>
          </cell>
          <cell r="L1842" t="str">
            <v>-</v>
          </cell>
          <cell r="M1842" t="str">
            <v>SRIRACHAMONGKOLCHAI CO.,LTD.</v>
          </cell>
          <cell r="N1842" t="str">
            <v>-</v>
          </cell>
          <cell r="O1842" t="str">
            <v>SRMC</v>
          </cell>
        </row>
        <row r="1843">
          <cell r="A1843" t="str">
            <v>9-037</v>
          </cell>
          <cell r="B1843" t="str">
            <v>Front-</v>
          </cell>
          <cell r="C1843" t="str">
            <v>Store</v>
          </cell>
          <cell r="D1843" t="str">
            <v>FS / PE / GENERAL / MTN / SUPPORT MTN JOB</v>
          </cell>
          <cell r="E1843" t="str">
            <v>น็อตหัวจม</v>
          </cell>
          <cell r="F1843" t="str">
            <v>SOCKET SCREW</v>
          </cell>
          <cell r="G1843" t="str">
            <v>M5 x 40</v>
          </cell>
          <cell r="H1843" t="str">
            <v>-</v>
          </cell>
          <cell r="I1843">
            <v>100</v>
          </cell>
          <cell r="J1843">
            <v>10</v>
          </cell>
          <cell r="K1843" t="str">
            <v>PCS.</v>
          </cell>
          <cell r="L1843" t="str">
            <v>-</v>
          </cell>
          <cell r="M1843" t="str">
            <v>SRIRACHAMONGKOLCHAI CO.,LTD.</v>
          </cell>
          <cell r="N1843" t="str">
            <v>-</v>
          </cell>
          <cell r="O1843" t="str">
            <v>SRMC</v>
          </cell>
        </row>
        <row r="1844">
          <cell r="A1844" t="str">
            <v>9-038</v>
          </cell>
          <cell r="B1844" t="str">
            <v>Front-</v>
          </cell>
          <cell r="C1844" t="str">
            <v>Store</v>
          </cell>
          <cell r="D1844" t="str">
            <v>FS / PE / GENERAL / MTN / SUPPORT MTN JOB</v>
          </cell>
          <cell r="E1844" t="str">
            <v>น็อตหัวจม</v>
          </cell>
          <cell r="F1844" t="str">
            <v>SOCKET SCREW</v>
          </cell>
          <cell r="G1844" t="str">
            <v>M5 x 45</v>
          </cell>
          <cell r="H1844" t="str">
            <v>-</v>
          </cell>
          <cell r="I1844">
            <v>100</v>
          </cell>
          <cell r="J1844">
            <v>10</v>
          </cell>
          <cell r="K1844" t="str">
            <v>PCS.</v>
          </cell>
          <cell r="L1844" t="str">
            <v>-</v>
          </cell>
          <cell r="M1844" t="str">
            <v>SRIRACHAMONGKOLCHAI CO.,LTD.</v>
          </cell>
          <cell r="N1844" t="str">
            <v>-</v>
          </cell>
          <cell r="O1844" t="str">
            <v>SRMC</v>
          </cell>
        </row>
        <row r="1845">
          <cell r="A1845" t="str">
            <v>9-039</v>
          </cell>
          <cell r="B1845" t="str">
            <v>Front-</v>
          </cell>
          <cell r="C1845" t="str">
            <v>Store</v>
          </cell>
          <cell r="D1845" t="str">
            <v>FS / PE / GENERAL / MTN / SUPPORT MTN JOB</v>
          </cell>
          <cell r="E1845" t="str">
            <v>น็อตหัวจม</v>
          </cell>
          <cell r="F1845" t="str">
            <v>SOCKET SCREW</v>
          </cell>
          <cell r="G1845" t="str">
            <v>M5 x 50</v>
          </cell>
          <cell r="H1845" t="str">
            <v>-</v>
          </cell>
          <cell r="I1845">
            <v>100</v>
          </cell>
          <cell r="J1845">
            <v>10</v>
          </cell>
          <cell r="K1845" t="str">
            <v>PCS.</v>
          </cell>
          <cell r="L1845" t="str">
            <v>-</v>
          </cell>
          <cell r="M1845" t="str">
            <v>SRIRACHAMONGKOLCHAI CO.,LTD.</v>
          </cell>
          <cell r="N1845" t="str">
            <v>-</v>
          </cell>
          <cell r="O1845" t="str">
            <v>SRMC</v>
          </cell>
        </row>
        <row r="1846">
          <cell r="A1846" t="str">
            <v>9-040</v>
          </cell>
          <cell r="B1846" t="str">
            <v>Front-</v>
          </cell>
          <cell r="C1846" t="str">
            <v>Store</v>
          </cell>
          <cell r="D1846" t="str">
            <v>FS / PE / GENERAL / MTN / SUPPORT MTN JOB</v>
          </cell>
          <cell r="E1846" t="str">
            <v>น็อตหัวจม</v>
          </cell>
          <cell r="F1846" t="str">
            <v>SOCKET SCREW</v>
          </cell>
          <cell r="G1846" t="str">
            <v>M5 x 55</v>
          </cell>
          <cell r="H1846" t="str">
            <v>-</v>
          </cell>
          <cell r="I1846">
            <v>100</v>
          </cell>
          <cell r="J1846">
            <v>10</v>
          </cell>
          <cell r="K1846" t="str">
            <v>PCS.</v>
          </cell>
          <cell r="L1846" t="str">
            <v>-</v>
          </cell>
          <cell r="M1846" t="str">
            <v>SRIRACHAMONGKOLCHAI CO.,LTD.</v>
          </cell>
          <cell r="N1846" t="str">
            <v>-</v>
          </cell>
          <cell r="O1846" t="str">
            <v>SRMC</v>
          </cell>
        </row>
        <row r="1847">
          <cell r="A1847" t="str">
            <v>9-041</v>
          </cell>
          <cell r="B1847" t="str">
            <v>Front-</v>
          </cell>
          <cell r="C1847" t="str">
            <v>Store</v>
          </cell>
          <cell r="D1847" t="str">
            <v>FS / PE / GENERAL / MTN / SUPPORT MTN JOB</v>
          </cell>
          <cell r="E1847" t="str">
            <v>น็อตหัวจม</v>
          </cell>
          <cell r="F1847" t="str">
            <v>SOCKET SCREW</v>
          </cell>
          <cell r="G1847" t="str">
            <v>M5 x 60</v>
          </cell>
          <cell r="H1847" t="str">
            <v>-</v>
          </cell>
          <cell r="I1847">
            <v>100</v>
          </cell>
          <cell r="J1847">
            <v>10</v>
          </cell>
          <cell r="K1847" t="str">
            <v>PCS.</v>
          </cell>
          <cell r="L1847" t="str">
            <v>-</v>
          </cell>
          <cell r="M1847" t="str">
            <v>SRIRACHAMONGKOLCHAI CO.,LTD.</v>
          </cell>
          <cell r="N1847" t="str">
            <v>-</v>
          </cell>
          <cell r="O1847" t="str">
            <v>SRMC</v>
          </cell>
        </row>
        <row r="1848">
          <cell r="A1848" t="str">
            <v>9-042</v>
          </cell>
          <cell r="B1848" t="str">
            <v>Front-</v>
          </cell>
          <cell r="C1848" t="str">
            <v>Store</v>
          </cell>
          <cell r="D1848" t="str">
            <v>FS / PE / GENERAL / MTN / SUPPORT MTN JOB</v>
          </cell>
          <cell r="E1848" t="str">
            <v>น็อตหัวจม</v>
          </cell>
          <cell r="F1848" t="str">
            <v>SOCKET SCREW</v>
          </cell>
          <cell r="G1848" t="str">
            <v>M5 x 65</v>
          </cell>
          <cell r="H1848">
            <v>5.5</v>
          </cell>
          <cell r="I1848">
            <v>50</v>
          </cell>
          <cell r="J1848">
            <v>10</v>
          </cell>
          <cell r="K1848" t="str">
            <v>PCS.</v>
          </cell>
          <cell r="L1848" t="str">
            <v>-</v>
          </cell>
          <cell r="M1848" t="e">
            <v>#N/A</v>
          </cell>
          <cell r="N1848" t="str">
            <v>-</v>
          </cell>
          <cell r="O1848" t="str">
            <v>NAWAKARN CHAI</v>
          </cell>
        </row>
        <row r="1849">
          <cell r="A1849" t="str">
            <v>9-043</v>
          </cell>
          <cell r="B1849" t="str">
            <v>Front-</v>
          </cell>
          <cell r="C1849" t="str">
            <v>Store</v>
          </cell>
          <cell r="D1849" t="str">
            <v>FS / PE / GENERAL / MTN / SUPPORT MTN JOB</v>
          </cell>
          <cell r="E1849" t="str">
            <v>น็อตหัวจม</v>
          </cell>
          <cell r="F1849" t="str">
            <v>SOCKET SCREW</v>
          </cell>
          <cell r="G1849" t="str">
            <v>M5 x 90</v>
          </cell>
          <cell r="H1849" t="str">
            <v>-</v>
          </cell>
          <cell r="I1849">
            <v>50</v>
          </cell>
          <cell r="J1849">
            <v>10</v>
          </cell>
          <cell r="K1849" t="str">
            <v>PCS.</v>
          </cell>
          <cell r="L1849" t="str">
            <v>-</v>
          </cell>
          <cell r="M1849" t="e">
            <v>#N/A</v>
          </cell>
          <cell r="N1849" t="str">
            <v>-</v>
          </cell>
          <cell r="O1849" t="str">
            <v>NAWAKARN CHAI</v>
          </cell>
        </row>
        <row r="1850">
          <cell r="A1850" t="str">
            <v>9-044</v>
          </cell>
          <cell r="B1850" t="str">
            <v>Front-</v>
          </cell>
          <cell r="C1850" t="str">
            <v>Store</v>
          </cell>
          <cell r="D1850" t="str">
            <v>FS / PE / GENERAL / MTN / SUPPORT MTN JOB</v>
          </cell>
          <cell r="E1850" t="str">
            <v>น็อตหัวจม</v>
          </cell>
          <cell r="F1850" t="str">
            <v>SOCKET SCREW</v>
          </cell>
          <cell r="G1850" t="str">
            <v>M5 x 120</v>
          </cell>
          <cell r="H1850" t="str">
            <v>-</v>
          </cell>
          <cell r="I1850">
            <v>50</v>
          </cell>
          <cell r="J1850">
            <v>10</v>
          </cell>
          <cell r="K1850" t="str">
            <v>PCS.</v>
          </cell>
          <cell r="L1850" t="str">
            <v>-</v>
          </cell>
          <cell r="M1850" t="e">
            <v>#N/A</v>
          </cell>
          <cell r="N1850" t="str">
            <v>-</v>
          </cell>
          <cell r="O1850" t="str">
            <v>NAWAKARN CHAI</v>
          </cell>
        </row>
        <row r="1851">
          <cell r="A1851" t="str">
            <v>9-045</v>
          </cell>
          <cell r="B1851" t="str">
            <v>Front-</v>
          </cell>
          <cell r="C1851" t="str">
            <v>Store</v>
          </cell>
          <cell r="D1851" t="str">
            <v>FS / PE / GENERAL / MTN / SUPPORT MTN JOB</v>
          </cell>
          <cell r="E1851" t="str">
            <v>น็อตหัวจม</v>
          </cell>
          <cell r="F1851" t="str">
            <v>SOCKET SCREW</v>
          </cell>
          <cell r="G1851" t="str">
            <v>M6 x 10</v>
          </cell>
          <cell r="H1851">
            <v>0.9</v>
          </cell>
          <cell r="I1851">
            <v>100</v>
          </cell>
          <cell r="J1851">
            <v>10</v>
          </cell>
          <cell r="K1851" t="str">
            <v>PCS.</v>
          </cell>
          <cell r="L1851" t="str">
            <v>-</v>
          </cell>
          <cell r="M1851" t="e">
            <v>#N/A</v>
          </cell>
          <cell r="N1851" t="str">
            <v>-</v>
          </cell>
          <cell r="O1851" t="str">
            <v>NAWAKARN CHAI</v>
          </cell>
        </row>
        <row r="1852">
          <cell r="A1852" t="str">
            <v>9-046</v>
          </cell>
          <cell r="B1852" t="str">
            <v>Front-</v>
          </cell>
          <cell r="C1852" t="str">
            <v>Store</v>
          </cell>
          <cell r="D1852" t="str">
            <v>FS / PE / GENERAL / MTN / SUPPORT MTN JOB</v>
          </cell>
          <cell r="E1852" t="str">
            <v>น็อตหัวจม</v>
          </cell>
          <cell r="F1852" t="str">
            <v>SOCKET SCREW</v>
          </cell>
          <cell r="G1852" t="str">
            <v>M6 x 15</v>
          </cell>
          <cell r="H1852">
            <v>1</v>
          </cell>
          <cell r="I1852">
            <v>100</v>
          </cell>
          <cell r="J1852">
            <v>10</v>
          </cell>
          <cell r="K1852" t="str">
            <v>PCS.</v>
          </cell>
          <cell r="L1852" t="str">
            <v>-</v>
          </cell>
          <cell r="M1852" t="e">
            <v>#N/A</v>
          </cell>
          <cell r="N1852" t="str">
            <v>-</v>
          </cell>
          <cell r="O1852" t="str">
            <v>NAWAKARN CHAI</v>
          </cell>
        </row>
        <row r="1853">
          <cell r="A1853" t="str">
            <v>9-047</v>
          </cell>
          <cell r="B1853" t="str">
            <v>Front-</v>
          </cell>
          <cell r="C1853" t="str">
            <v>Store</v>
          </cell>
          <cell r="D1853" t="str">
            <v>FS / PE / GENERAL / MTN / SUPPORT MTN JOB</v>
          </cell>
          <cell r="E1853" t="str">
            <v>น็อตหัวจม</v>
          </cell>
          <cell r="F1853" t="str">
            <v>SOCKET SCREW</v>
          </cell>
          <cell r="G1853" t="str">
            <v>M6 x 20</v>
          </cell>
          <cell r="H1853">
            <v>1.1000000000000001</v>
          </cell>
          <cell r="I1853">
            <v>100</v>
          </cell>
          <cell r="J1853">
            <v>10</v>
          </cell>
          <cell r="K1853" t="str">
            <v>PCS.</v>
          </cell>
          <cell r="L1853" t="str">
            <v>-</v>
          </cell>
          <cell r="M1853" t="e">
            <v>#N/A</v>
          </cell>
          <cell r="N1853" t="str">
            <v>-</v>
          </cell>
          <cell r="O1853" t="str">
            <v>NAWAKARN CHAI</v>
          </cell>
        </row>
        <row r="1854">
          <cell r="A1854" t="str">
            <v>9-048</v>
          </cell>
          <cell r="B1854" t="str">
            <v>Front-</v>
          </cell>
          <cell r="C1854" t="str">
            <v>Store</v>
          </cell>
          <cell r="D1854" t="str">
            <v>FS / PE / GENERAL / MTN / SUPPORT MTN JOB</v>
          </cell>
          <cell r="E1854" t="str">
            <v>น็อตหัวจม</v>
          </cell>
          <cell r="F1854" t="str">
            <v>SOCKET SCREW</v>
          </cell>
          <cell r="G1854" t="str">
            <v>M6 x 25</v>
          </cell>
          <cell r="H1854">
            <v>1.1499999999999999</v>
          </cell>
          <cell r="I1854">
            <v>100</v>
          </cell>
          <cell r="J1854">
            <v>10</v>
          </cell>
          <cell r="K1854" t="str">
            <v>PCS.</v>
          </cell>
          <cell r="L1854" t="str">
            <v>-</v>
          </cell>
          <cell r="M1854" t="e">
            <v>#N/A</v>
          </cell>
          <cell r="N1854" t="str">
            <v>-</v>
          </cell>
          <cell r="O1854" t="str">
            <v>NAWAKARN CHAI</v>
          </cell>
        </row>
        <row r="1855">
          <cell r="A1855" t="str">
            <v>9-049</v>
          </cell>
          <cell r="B1855" t="str">
            <v>Front-</v>
          </cell>
          <cell r="C1855" t="str">
            <v>Store</v>
          </cell>
          <cell r="D1855" t="str">
            <v>FS / PE / GENERAL / MTN / SUPPORT MTN JOB</v>
          </cell>
          <cell r="E1855" t="str">
            <v>น็อตหัวจม</v>
          </cell>
          <cell r="F1855" t="str">
            <v>SOCKET SCREW</v>
          </cell>
          <cell r="G1855" t="str">
            <v>M6 x 30</v>
          </cell>
          <cell r="H1855" t="str">
            <v>-</v>
          </cell>
          <cell r="I1855">
            <v>100</v>
          </cell>
          <cell r="J1855">
            <v>10</v>
          </cell>
          <cell r="K1855" t="str">
            <v>PCS.</v>
          </cell>
          <cell r="L1855" t="str">
            <v>-</v>
          </cell>
          <cell r="M1855" t="str">
            <v>SRIRACHAMONGKOLCHAI CO.,LTD.</v>
          </cell>
          <cell r="N1855" t="str">
            <v>-</v>
          </cell>
          <cell r="O1855" t="str">
            <v>SRMC</v>
          </cell>
        </row>
        <row r="1856">
          <cell r="A1856" t="str">
            <v>9-050</v>
          </cell>
          <cell r="B1856" t="str">
            <v>Front-</v>
          </cell>
          <cell r="C1856" t="str">
            <v>Store</v>
          </cell>
          <cell r="D1856" t="str">
            <v>FS / PE / GENERAL / MTN / SUPPORT MTN JOB</v>
          </cell>
          <cell r="E1856" t="str">
            <v>น็อตหัวจม</v>
          </cell>
          <cell r="F1856" t="str">
            <v>SOCKET SCREW</v>
          </cell>
          <cell r="G1856" t="str">
            <v>M6 x 35</v>
          </cell>
          <cell r="H1856" t="str">
            <v>-</v>
          </cell>
          <cell r="I1856">
            <v>100</v>
          </cell>
          <cell r="J1856">
            <v>10</v>
          </cell>
          <cell r="K1856" t="str">
            <v>PCS.</v>
          </cell>
          <cell r="L1856" t="str">
            <v>-</v>
          </cell>
          <cell r="M1856" t="str">
            <v>SRIRACHAMONGKOLCHAI CO.,LTD.</v>
          </cell>
          <cell r="N1856" t="str">
            <v>-</v>
          </cell>
          <cell r="O1856" t="str">
            <v>SRMC</v>
          </cell>
        </row>
        <row r="1857">
          <cell r="A1857" t="str">
            <v>9-051</v>
          </cell>
          <cell r="B1857" t="str">
            <v>Front-</v>
          </cell>
          <cell r="C1857" t="str">
            <v>Store</v>
          </cell>
          <cell r="D1857" t="str">
            <v>FS / PE / GENERAL / MTN / SUPPORT MTN JOB</v>
          </cell>
          <cell r="E1857" t="str">
            <v>น็อตหัวจม</v>
          </cell>
          <cell r="F1857" t="str">
            <v>SOCKET SCREW</v>
          </cell>
          <cell r="G1857" t="str">
            <v>M6 x 40</v>
          </cell>
          <cell r="H1857" t="str">
            <v>-</v>
          </cell>
          <cell r="I1857">
            <v>100</v>
          </cell>
          <cell r="J1857">
            <v>10</v>
          </cell>
          <cell r="K1857" t="str">
            <v>PCS.</v>
          </cell>
          <cell r="L1857" t="str">
            <v>-</v>
          </cell>
          <cell r="M1857" t="str">
            <v>SRIRACHAMONGKOLCHAI CO.,LTD.</v>
          </cell>
          <cell r="N1857" t="str">
            <v>-</v>
          </cell>
          <cell r="O1857" t="str">
            <v>SRMC</v>
          </cell>
        </row>
        <row r="1858">
          <cell r="A1858" t="str">
            <v>9-052</v>
          </cell>
          <cell r="B1858" t="str">
            <v>Front-</v>
          </cell>
          <cell r="C1858" t="str">
            <v>Store</v>
          </cell>
          <cell r="D1858" t="str">
            <v>FS / PE / GENERAL / MTN / SUPPORT MTN JOB</v>
          </cell>
          <cell r="E1858" t="str">
            <v>น็อตหัวจม</v>
          </cell>
          <cell r="F1858" t="str">
            <v>SOCKET SCREW</v>
          </cell>
          <cell r="G1858" t="str">
            <v>M6 x 45</v>
          </cell>
          <cell r="H1858" t="str">
            <v>-</v>
          </cell>
          <cell r="I1858">
            <v>100</v>
          </cell>
          <cell r="J1858">
            <v>10</v>
          </cell>
          <cell r="K1858" t="str">
            <v>PCS.</v>
          </cell>
          <cell r="L1858" t="str">
            <v>-</v>
          </cell>
          <cell r="M1858" t="str">
            <v>SRIRACHAMONGKOLCHAI CO.,LTD.</v>
          </cell>
          <cell r="N1858" t="str">
            <v>-</v>
          </cell>
          <cell r="O1858" t="str">
            <v>SRMC</v>
          </cell>
        </row>
        <row r="1859">
          <cell r="A1859" t="str">
            <v>9-053</v>
          </cell>
          <cell r="B1859" t="str">
            <v>Front-</v>
          </cell>
          <cell r="C1859" t="str">
            <v>Store</v>
          </cell>
          <cell r="D1859" t="str">
            <v>FS / PE / GENERAL / MTN / SUPPORT MTN JOB</v>
          </cell>
          <cell r="E1859" t="str">
            <v>น็อตหัวจม</v>
          </cell>
          <cell r="F1859" t="str">
            <v>SOCKET SCREW</v>
          </cell>
          <cell r="G1859" t="str">
            <v>M6 x 50</v>
          </cell>
          <cell r="H1859" t="str">
            <v>-</v>
          </cell>
          <cell r="I1859">
            <v>100</v>
          </cell>
          <cell r="J1859">
            <v>10</v>
          </cell>
          <cell r="K1859" t="str">
            <v>PCS.</v>
          </cell>
          <cell r="L1859" t="str">
            <v>-</v>
          </cell>
          <cell r="M1859" t="str">
            <v>SRIRACHAMONGKOLCHAI CO.,LTD.</v>
          </cell>
          <cell r="N1859" t="str">
            <v>-</v>
          </cell>
          <cell r="O1859" t="str">
            <v>SRMC</v>
          </cell>
        </row>
        <row r="1860">
          <cell r="A1860" t="str">
            <v>9-054</v>
          </cell>
          <cell r="B1860" t="str">
            <v>Front-</v>
          </cell>
          <cell r="C1860" t="str">
            <v>Store</v>
          </cell>
          <cell r="D1860" t="str">
            <v>FS / PE / GENERAL / MTN / SUPPORT MTN JOB</v>
          </cell>
          <cell r="E1860" t="str">
            <v>น็อตหัวจม</v>
          </cell>
          <cell r="F1860" t="str">
            <v>SOCKET SCREW</v>
          </cell>
          <cell r="G1860" t="str">
            <v>M6 x 70</v>
          </cell>
          <cell r="H1860" t="str">
            <v>-</v>
          </cell>
          <cell r="I1860">
            <v>100</v>
          </cell>
          <cell r="J1860">
            <v>10</v>
          </cell>
          <cell r="K1860" t="str">
            <v>PCS.</v>
          </cell>
          <cell r="L1860" t="str">
            <v>-</v>
          </cell>
          <cell r="M1860" t="str">
            <v>SRIRACHAMONGKOLCHAI CO.,LTD.</v>
          </cell>
          <cell r="N1860" t="str">
            <v>-</v>
          </cell>
          <cell r="O1860" t="str">
            <v>SRMC</v>
          </cell>
        </row>
        <row r="1861">
          <cell r="A1861" t="str">
            <v>9-055</v>
          </cell>
          <cell r="B1861" t="str">
            <v>Front-</v>
          </cell>
          <cell r="C1861" t="str">
            <v>Store</v>
          </cell>
          <cell r="D1861" t="str">
            <v>FS / PE / GENERAL / MTN / SUPPORT MTN JOB</v>
          </cell>
          <cell r="E1861" t="str">
            <v>น็อตหัวจม</v>
          </cell>
          <cell r="F1861" t="str">
            <v>SOCKET SCREW</v>
          </cell>
          <cell r="G1861" t="str">
            <v>M6 x 80</v>
          </cell>
          <cell r="H1861">
            <v>5</v>
          </cell>
          <cell r="I1861">
            <v>20</v>
          </cell>
          <cell r="J1861">
            <v>5</v>
          </cell>
          <cell r="K1861" t="str">
            <v>PCS.</v>
          </cell>
          <cell r="L1861" t="str">
            <v>-</v>
          </cell>
          <cell r="M1861" t="e">
            <v>#N/A</v>
          </cell>
          <cell r="N1861" t="str">
            <v>-</v>
          </cell>
          <cell r="O1861" t="str">
            <v>NAWAKARN CHAI</v>
          </cell>
        </row>
        <row r="1862">
          <cell r="A1862" t="str">
            <v>9-056</v>
          </cell>
          <cell r="B1862" t="str">
            <v>Front-</v>
          </cell>
          <cell r="C1862" t="str">
            <v>Store</v>
          </cell>
          <cell r="D1862" t="str">
            <v>FS / PE / GENERAL / MTN / SUPPORT MTN JOB</v>
          </cell>
          <cell r="E1862" t="str">
            <v>น็อตหัวจม</v>
          </cell>
          <cell r="F1862" t="str">
            <v>SOCKET SCREW</v>
          </cell>
          <cell r="G1862" t="str">
            <v>M6 x 120</v>
          </cell>
          <cell r="H1862">
            <v>20</v>
          </cell>
          <cell r="I1862">
            <v>20</v>
          </cell>
          <cell r="J1862">
            <v>5</v>
          </cell>
          <cell r="K1862" t="str">
            <v>PCS.</v>
          </cell>
          <cell r="L1862" t="str">
            <v>-</v>
          </cell>
          <cell r="M1862" t="e">
            <v>#N/A</v>
          </cell>
          <cell r="N1862" t="str">
            <v>-</v>
          </cell>
          <cell r="O1862" t="str">
            <v>NAWAKARN CHAI</v>
          </cell>
        </row>
        <row r="1863">
          <cell r="A1863" t="str">
            <v>9-057</v>
          </cell>
          <cell r="B1863" t="str">
            <v>Front-</v>
          </cell>
          <cell r="C1863" t="str">
            <v>Store</v>
          </cell>
          <cell r="D1863" t="str">
            <v>FS / PE / GENERAL / MTN / SUPPORT MTN JOB</v>
          </cell>
          <cell r="E1863" t="str">
            <v>น็อตหัวจม</v>
          </cell>
          <cell r="F1863" t="str">
            <v>SOCKET SCREW</v>
          </cell>
          <cell r="G1863" t="str">
            <v>M8 x 10</v>
          </cell>
          <cell r="H1863" t="str">
            <v>-</v>
          </cell>
          <cell r="I1863">
            <v>100</v>
          </cell>
          <cell r="J1863">
            <v>10</v>
          </cell>
          <cell r="K1863" t="str">
            <v>PCS.</v>
          </cell>
          <cell r="L1863" t="str">
            <v>-</v>
          </cell>
          <cell r="M1863" t="str">
            <v>SRIRACHAMONGKOLCHAI CO.,LTD.</v>
          </cell>
          <cell r="N1863" t="str">
            <v>-</v>
          </cell>
          <cell r="O1863" t="str">
            <v>SRMC</v>
          </cell>
        </row>
        <row r="1864">
          <cell r="A1864" t="str">
            <v>9-058</v>
          </cell>
          <cell r="B1864" t="str">
            <v>Front-</v>
          </cell>
          <cell r="C1864" t="str">
            <v>Store</v>
          </cell>
          <cell r="D1864" t="str">
            <v>FS / PE / GENERAL / MTN / SUPPORT MTN JOB</v>
          </cell>
          <cell r="E1864" t="str">
            <v>น็อตหัวจม</v>
          </cell>
          <cell r="F1864" t="str">
            <v>SOCKET SCREW</v>
          </cell>
          <cell r="G1864" t="str">
            <v>M8 x 20</v>
          </cell>
          <cell r="H1864">
            <v>1.6</v>
          </cell>
          <cell r="I1864">
            <v>100</v>
          </cell>
          <cell r="J1864">
            <v>10</v>
          </cell>
          <cell r="K1864" t="str">
            <v>PCS.</v>
          </cell>
          <cell r="L1864" t="str">
            <v>-</v>
          </cell>
          <cell r="M1864" t="e">
            <v>#N/A</v>
          </cell>
          <cell r="N1864" t="str">
            <v>-</v>
          </cell>
          <cell r="O1864" t="str">
            <v>NAWAKARN CHAI</v>
          </cell>
        </row>
        <row r="1865">
          <cell r="A1865" t="str">
            <v>9-059</v>
          </cell>
          <cell r="B1865" t="str">
            <v>Front-</v>
          </cell>
          <cell r="C1865" t="str">
            <v>Store</v>
          </cell>
          <cell r="D1865" t="str">
            <v>FS / PE / GENERAL / MTN / SUPPORT MTN JOB</v>
          </cell>
          <cell r="E1865" t="str">
            <v>น็อตหัวจม</v>
          </cell>
          <cell r="F1865" t="str">
            <v>SOCKET SCREW</v>
          </cell>
          <cell r="G1865" t="str">
            <v>M8 x 25</v>
          </cell>
          <cell r="H1865" t="str">
            <v>-</v>
          </cell>
          <cell r="I1865">
            <v>100</v>
          </cell>
          <cell r="J1865">
            <v>10</v>
          </cell>
          <cell r="K1865" t="str">
            <v>PCS.</v>
          </cell>
          <cell r="L1865" t="str">
            <v>-</v>
          </cell>
          <cell r="M1865" t="e">
            <v>#N/A</v>
          </cell>
          <cell r="N1865" t="str">
            <v>-</v>
          </cell>
          <cell r="O1865" t="str">
            <v>NAWAKARN CHAI</v>
          </cell>
        </row>
        <row r="1866">
          <cell r="A1866" t="str">
            <v>9-060</v>
          </cell>
          <cell r="B1866" t="str">
            <v>Front-</v>
          </cell>
          <cell r="C1866" t="str">
            <v>Store</v>
          </cell>
          <cell r="D1866" t="str">
            <v>FS / PE / GENERAL / MTN / SUPPORT MTN JOB</v>
          </cell>
          <cell r="E1866" t="str">
            <v>น็อตหัวจม</v>
          </cell>
          <cell r="F1866" t="str">
            <v>SOCKET SCREW</v>
          </cell>
          <cell r="G1866" t="str">
            <v>M8 x 30</v>
          </cell>
          <cell r="H1866">
            <v>2.25</v>
          </cell>
          <cell r="I1866">
            <v>100</v>
          </cell>
          <cell r="J1866">
            <v>10</v>
          </cell>
          <cell r="K1866" t="str">
            <v>PCS.</v>
          </cell>
          <cell r="L1866" t="str">
            <v>-</v>
          </cell>
          <cell r="M1866" t="e">
            <v>#N/A</v>
          </cell>
          <cell r="N1866" t="str">
            <v>-</v>
          </cell>
          <cell r="O1866" t="str">
            <v>NAWAKARN CHAI</v>
          </cell>
        </row>
        <row r="1867">
          <cell r="A1867" t="str">
            <v>9-061</v>
          </cell>
          <cell r="B1867" t="str">
            <v>Front-</v>
          </cell>
          <cell r="C1867" t="str">
            <v>Store</v>
          </cell>
          <cell r="D1867" t="str">
            <v>FS / PE / GENERAL / MTN / SUPPORT MTN JOB</v>
          </cell>
          <cell r="E1867" t="str">
            <v>น็อตหัวจม</v>
          </cell>
          <cell r="F1867" t="str">
            <v>SOCKET SCREW</v>
          </cell>
          <cell r="G1867" t="str">
            <v>M8 x 35</v>
          </cell>
          <cell r="H1867">
            <v>2.4500000000000002</v>
          </cell>
          <cell r="I1867">
            <v>100</v>
          </cell>
          <cell r="J1867">
            <v>10</v>
          </cell>
          <cell r="K1867" t="str">
            <v>PCS.</v>
          </cell>
          <cell r="L1867" t="str">
            <v>-</v>
          </cell>
          <cell r="M1867" t="e">
            <v>#N/A</v>
          </cell>
          <cell r="N1867" t="str">
            <v>-</v>
          </cell>
          <cell r="O1867" t="str">
            <v>NAWAKARN CHAI</v>
          </cell>
        </row>
        <row r="1868">
          <cell r="A1868" t="str">
            <v>9-062</v>
          </cell>
          <cell r="B1868" t="str">
            <v>Front-</v>
          </cell>
          <cell r="C1868" t="str">
            <v>Store</v>
          </cell>
          <cell r="D1868" t="str">
            <v>FS / PE / GENERAL / MTN / SUPPORT MTN JOB</v>
          </cell>
          <cell r="E1868" t="str">
            <v>น็อตหัวจม</v>
          </cell>
          <cell r="F1868" t="str">
            <v>SOCKET SCREW</v>
          </cell>
          <cell r="G1868" t="str">
            <v>M8 x 40</v>
          </cell>
          <cell r="H1868" t="str">
            <v>-</v>
          </cell>
          <cell r="I1868">
            <v>100</v>
          </cell>
          <cell r="J1868">
            <v>10</v>
          </cell>
          <cell r="K1868" t="str">
            <v>PCS.</v>
          </cell>
          <cell r="L1868" t="str">
            <v>-</v>
          </cell>
          <cell r="M1868" t="str">
            <v>SRIRACHAMONGKOLCHAI CO.,LTD.</v>
          </cell>
          <cell r="N1868" t="str">
            <v>-</v>
          </cell>
          <cell r="O1868" t="str">
            <v>SRMC</v>
          </cell>
        </row>
        <row r="1869">
          <cell r="A1869" t="str">
            <v>9-063</v>
          </cell>
          <cell r="B1869" t="str">
            <v>Front-</v>
          </cell>
          <cell r="C1869" t="str">
            <v>Store</v>
          </cell>
          <cell r="D1869" t="str">
            <v>FS / PE / GENERAL / MTN / SUPPORT MTN JOB</v>
          </cell>
          <cell r="E1869" t="str">
            <v>น็อตหัวจม</v>
          </cell>
          <cell r="F1869" t="str">
            <v>SOCKET SCREW</v>
          </cell>
          <cell r="G1869" t="str">
            <v>M8 x 45</v>
          </cell>
          <cell r="H1869" t="str">
            <v>-</v>
          </cell>
          <cell r="I1869">
            <v>100</v>
          </cell>
          <cell r="J1869">
            <v>10</v>
          </cell>
          <cell r="K1869" t="str">
            <v>PCS.</v>
          </cell>
          <cell r="L1869" t="str">
            <v>-</v>
          </cell>
          <cell r="M1869" t="str">
            <v>SRIRACHAMONGKOLCHAI CO.,LTD.</v>
          </cell>
          <cell r="N1869" t="str">
            <v>-</v>
          </cell>
          <cell r="O1869" t="str">
            <v>SRMC</v>
          </cell>
        </row>
        <row r="1870">
          <cell r="A1870" t="str">
            <v>9-064</v>
          </cell>
          <cell r="B1870" t="str">
            <v>Front-</v>
          </cell>
          <cell r="C1870" t="str">
            <v>Store</v>
          </cell>
          <cell r="D1870" t="str">
            <v>FS / PE / GENERAL / MTN / SUPPORT MTN JOB</v>
          </cell>
          <cell r="E1870" t="str">
            <v>น็อตหัวจม</v>
          </cell>
          <cell r="F1870" t="str">
            <v>SOCKET SCREW</v>
          </cell>
          <cell r="G1870" t="str">
            <v>M8 x 50</v>
          </cell>
          <cell r="H1870" t="str">
            <v>-</v>
          </cell>
          <cell r="I1870">
            <v>100</v>
          </cell>
          <cell r="J1870">
            <v>10</v>
          </cell>
          <cell r="K1870" t="str">
            <v>PCS.</v>
          </cell>
          <cell r="L1870" t="str">
            <v>-</v>
          </cell>
          <cell r="M1870" t="str">
            <v>SRIRACHAMONGKOLCHAI CO.,LTD.</v>
          </cell>
          <cell r="N1870" t="str">
            <v>-</v>
          </cell>
          <cell r="O1870" t="str">
            <v>SRMC</v>
          </cell>
        </row>
        <row r="1871">
          <cell r="A1871" t="str">
            <v>9-065</v>
          </cell>
          <cell r="B1871" t="str">
            <v>Front-</v>
          </cell>
          <cell r="C1871" t="str">
            <v>Store</v>
          </cell>
          <cell r="D1871" t="str">
            <v>FS / PE / GENERAL / MTN / SUPPORT MTN JOB</v>
          </cell>
          <cell r="E1871" t="str">
            <v>น็อตหัวจม</v>
          </cell>
          <cell r="F1871" t="str">
            <v>SOCKET SCREW</v>
          </cell>
          <cell r="G1871" t="str">
            <v>M8 x 55</v>
          </cell>
          <cell r="H1871" t="str">
            <v>-</v>
          </cell>
          <cell r="I1871">
            <v>100</v>
          </cell>
          <cell r="J1871">
            <v>10</v>
          </cell>
          <cell r="K1871" t="str">
            <v>PCS.</v>
          </cell>
          <cell r="L1871" t="str">
            <v>-</v>
          </cell>
          <cell r="M1871" t="str">
            <v>SRIRACHAMONGKOLCHAI CO.,LTD.</v>
          </cell>
          <cell r="N1871" t="str">
            <v>-</v>
          </cell>
          <cell r="O1871" t="str">
            <v>SRMC</v>
          </cell>
        </row>
        <row r="1872">
          <cell r="A1872" t="str">
            <v>9-066</v>
          </cell>
          <cell r="B1872" t="str">
            <v>Front-</v>
          </cell>
          <cell r="C1872" t="str">
            <v>Store</v>
          </cell>
          <cell r="D1872" t="str">
            <v>FS / PE / GENERAL / MTN / SUPPORT MTN JOB</v>
          </cell>
          <cell r="E1872" t="str">
            <v>น็อตหัวจม</v>
          </cell>
          <cell r="F1872" t="str">
            <v>SOCKET SCREW</v>
          </cell>
          <cell r="G1872" t="str">
            <v>M8 x 60</v>
          </cell>
          <cell r="H1872" t="str">
            <v>-</v>
          </cell>
          <cell r="I1872">
            <v>100</v>
          </cell>
          <cell r="J1872">
            <v>10</v>
          </cell>
          <cell r="K1872" t="str">
            <v>PCS.</v>
          </cell>
          <cell r="L1872" t="str">
            <v>-</v>
          </cell>
          <cell r="M1872" t="str">
            <v>SRIRACHAMONGKOLCHAI CO.,LTD.</v>
          </cell>
          <cell r="N1872" t="str">
            <v>-</v>
          </cell>
          <cell r="O1872" t="str">
            <v>SRMC</v>
          </cell>
        </row>
        <row r="1873">
          <cell r="A1873" t="str">
            <v>9-067</v>
          </cell>
          <cell r="B1873" t="str">
            <v>Front-</v>
          </cell>
          <cell r="C1873" t="str">
            <v>Store</v>
          </cell>
          <cell r="D1873" t="str">
            <v>FS / PE / GENERAL / MTN / SUPPORT MTN JOB</v>
          </cell>
          <cell r="E1873" t="str">
            <v>น็อตหัวจม</v>
          </cell>
          <cell r="F1873" t="str">
            <v>SOCKET SCREW</v>
          </cell>
          <cell r="G1873" t="str">
            <v>M8 x 70</v>
          </cell>
          <cell r="H1873" t="str">
            <v>-</v>
          </cell>
          <cell r="I1873">
            <v>100</v>
          </cell>
          <cell r="J1873">
            <v>10</v>
          </cell>
          <cell r="K1873" t="str">
            <v>PCS.</v>
          </cell>
          <cell r="L1873" t="str">
            <v>-</v>
          </cell>
          <cell r="M1873" t="str">
            <v>SRIRACHAMONGKOLCHAI CO.,LTD.</v>
          </cell>
          <cell r="N1873" t="str">
            <v>-</v>
          </cell>
          <cell r="O1873" t="str">
            <v>SRMC</v>
          </cell>
        </row>
        <row r="1874">
          <cell r="A1874" t="str">
            <v>9-068</v>
          </cell>
          <cell r="B1874" t="str">
            <v>Front-</v>
          </cell>
          <cell r="C1874" t="str">
            <v>Store</v>
          </cell>
          <cell r="D1874" t="str">
            <v>FS / PE / GENERAL / MTN / SUPPORT MTN JOB</v>
          </cell>
          <cell r="E1874" t="str">
            <v>น็อตหัวจม</v>
          </cell>
          <cell r="F1874" t="str">
            <v>SOCKET SCREW</v>
          </cell>
          <cell r="G1874" t="str">
            <v>M8 x 80</v>
          </cell>
          <cell r="H1874" t="str">
            <v>-</v>
          </cell>
          <cell r="I1874">
            <v>100</v>
          </cell>
          <cell r="J1874">
            <v>10</v>
          </cell>
          <cell r="K1874" t="str">
            <v>PCS.</v>
          </cell>
          <cell r="L1874" t="str">
            <v>-</v>
          </cell>
          <cell r="M1874" t="str">
            <v>SRIRACHAMONGKOLCHAI CO.,LTD.</v>
          </cell>
          <cell r="N1874" t="str">
            <v>-</v>
          </cell>
          <cell r="O1874" t="str">
            <v>SRMC</v>
          </cell>
        </row>
        <row r="1875">
          <cell r="A1875" t="str">
            <v>9-069</v>
          </cell>
          <cell r="B1875" t="str">
            <v>Front-</v>
          </cell>
          <cell r="C1875" t="str">
            <v>Store</v>
          </cell>
          <cell r="D1875" t="str">
            <v>FS / PE / GENERAL / MTN / SUPPORT MTN JOB</v>
          </cell>
          <cell r="E1875" t="str">
            <v>น็อตหัวจม</v>
          </cell>
          <cell r="F1875" t="str">
            <v>SOCKET SCREW</v>
          </cell>
          <cell r="G1875" t="str">
            <v>M8 x 90</v>
          </cell>
          <cell r="H1875" t="str">
            <v>-</v>
          </cell>
          <cell r="I1875">
            <v>100</v>
          </cell>
          <cell r="J1875">
            <v>10</v>
          </cell>
          <cell r="K1875" t="str">
            <v>PCS.</v>
          </cell>
          <cell r="L1875" t="str">
            <v>-</v>
          </cell>
          <cell r="M1875" t="str">
            <v>SRIRACHAMONGKOLCHAI CO.,LTD.</v>
          </cell>
          <cell r="N1875" t="str">
            <v>-</v>
          </cell>
          <cell r="O1875" t="str">
            <v>SRMC</v>
          </cell>
        </row>
        <row r="1876">
          <cell r="A1876" t="str">
            <v>9-070</v>
          </cell>
          <cell r="B1876" t="str">
            <v>Front-</v>
          </cell>
          <cell r="C1876" t="str">
            <v>Store</v>
          </cell>
          <cell r="D1876" t="str">
            <v>FS / PE / GENERAL / MTN / SUPPORT MTN JOB</v>
          </cell>
          <cell r="E1876" t="str">
            <v>น็อตหัวจม</v>
          </cell>
          <cell r="F1876" t="str">
            <v>SOCKET SCREW</v>
          </cell>
          <cell r="G1876" t="str">
            <v>M8 x 100</v>
          </cell>
          <cell r="H1876" t="str">
            <v>-</v>
          </cell>
          <cell r="I1876">
            <v>100</v>
          </cell>
          <cell r="J1876">
            <v>10</v>
          </cell>
          <cell r="K1876" t="str">
            <v>PCS.</v>
          </cell>
          <cell r="L1876" t="str">
            <v>-</v>
          </cell>
          <cell r="M1876" t="str">
            <v>SRIRACHAMONGKOLCHAI CO.,LTD.</v>
          </cell>
          <cell r="N1876" t="str">
            <v>-</v>
          </cell>
          <cell r="O1876" t="str">
            <v>SRMC</v>
          </cell>
        </row>
        <row r="1877">
          <cell r="A1877" t="str">
            <v>9-071</v>
          </cell>
          <cell r="B1877" t="str">
            <v>Front-</v>
          </cell>
          <cell r="C1877" t="str">
            <v>Store</v>
          </cell>
          <cell r="D1877" t="str">
            <v>FS / PE / GENERAL / MTN / SUPPORT MTN JOB</v>
          </cell>
          <cell r="E1877" t="str">
            <v>น็อตหัวจม</v>
          </cell>
          <cell r="F1877" t="str">
            <v>SOCKET SCREW</v>
          </cell>
          <cell r="G1877" t="str">
            <v>M8 x 120</v>
          </cell>
          <cell r="H1877" t="str">
            <v>-</v>
          </cell>
          <cell r="I1877">
            <v>100</v>
          </cell>
          <cell r="J1877">
            <v>10</v>
          </cell>
          <cell r="K1877" t="str">
            <v>PCS.</v>
          </cell>
          <cell r="L1877" t="str">
            <v>-</v>
          </cell>
          <cell r="M1877" t="str">
            <v>SRIRACHAMONGKOLCHAI CO.,LTD.</v>
          </cell>
          <cell r="N1877" t="str">
            <v>-</v>
          </cell>
          <cell r="O1877" t="str">
            <v>SRMC</v>
          </cell>
        </row>
        <row r="1878">
          <cell r="A1878" t="str">
            <v>9-072</v>
          </cell>
          <cell r="B1878" t="str">
            <v>Front-</v>
          </cell>
          <cell r="C1878" t="str">
            <v>Store</v>
          </cell>
          <cell r="D1878" t="str">
            <v>FS / PE / GENERAL / MTN / SUPPORT MTN JOB</v>
          </cell>
          <cell r="E1878" t="str">
            <v>น็อตหัวจม</v>
          </cell>
          <cell r="F1878" t="str">
            <v>SOCKET SCREW</v>
          </cell>
          <cell r="G1878" t="str">
            <v>M10 x 20</v>
          </cell>
          <cell r="H1878">
            <v>3</v>
          </cell>
          <cell r="I1878">
            <v>50</v>
          </cell>
          <cell r="J1878">
            <v>10</v>
          </cell>
          <cell r="K1878" t="str">
            <v>PCS.</v>
          </cell>
          <cell r="L1878" t="str">
            <v>-</v>
          </cell>
          <cell r="M1878" t="e">
            <v>#N/A</v>
          </cell>
          <cell r="N1878" t="str">
            <v>-</v>
          </cell>
          <cell r="O1878" t="str">
            <v>NAWAKARN CHAI</v>
          </cell>
        </row>
        <row r="1879">
          <cell r="A1879" t="str">
            <v>9-073</v>
          </cell>
          <cell r="B1879" t="str">
            <v>Front-</v>
          </cell>
          <cell r="C1879" t="str">
            <v>Store</v>
          </cell>
          <cell r="D1879" t="str">
            <v>FS / PE / GENERAL / MTN / SUPPORT MTN JOB</v>
          </cell>
          <cell r="E1879" t="str">
            <v>น็อตหัวจม</v>
          </cell>
          <cell r="F1879" t="str">
            <v>SOCKET SCREW</v>
          </cell>
          <cell r="G1879" t="str">
            <v>M10 x 25</v>
          </cell>
          <cell r="H1879">
            <v>4.2</v>
          </cell>
          <cell r="I1879">
            <v>50</v>
          </cell>
          <cell r="J1879">
            <v>10</v>
          </cell>
          <cell r="K1879" t="str">
            <v>PCS.</v>
          </cell>
          <cell r="L1879" t="str">
            <v>-</v>
          </cell>
          <cell r="M1879" t="str">
            <v>SRIRACHAMONGKOLCHAI CO.,LTD.</v>
          </cell>
          <cell r="N1879" t="str">
            <v>-</v>
          </cell>
          <cell r="O1879" t="str">
            <v>SRMC</v>
          </cell>
        </row>
        <row r="1880">
          <cell r="A1880" t="str">
            <v>9-074</v>
          </cell>
          <cell r="B1880" t="str">
            <v>Front-</v>
          </cell>
          <cell r="C1880" t="str">
            <v>Store</v>
          </cell>
          <cell r="D1880" t="str">
            <v>FS / PE / GENERAL / MTN / SUPPORT MTN JOB</v>
          </cell>
          <cell r="E1880" t="str">
            <v>น็อตหัวจม</v>
          </cell>
          <cell r="F1880" t="str">
            <v>SOCKET SCREW</v>
          </cell>
          <cell r="G1880" t="str">
            <v>M10 x 30</v>
          </cell>
          <cell r="H1880">
            <v>4.5999999999999996</v>
          </cell>
          <cell r="I1880">
            <v>50</v>
          </cell>
          <cell r="J1880">
            <v>10</v>
          </cell>
          <cell r="K1880" t="str">
            <v>PCS.</v>
          </cell>
          <cell r="L1880" t="str">
            <v>-</v>
          </cell>
          <cell r="M1880" t="str">
            <v>SRIRACHAMONGKOLCHAI CO.,LTD.</v>
          </cell>
          <cell r="N1880" t="str">
            <v>-</v>
          </cell>
          <cell r="O1880" t="str">
            <v>SRMC</v>
          </cell>
        </row>
        <row r="1881">
          <cell r="A1881" t="str">
            <v>9-075</v>
          </cell>
          <cell r="B1881" t="str">
            <v>Front-</v>
          </cell>
          <cell r="C1881" t="str">
            <v>Store</v>
          </cell>
          <cell r="D1881" t="str">
            <v>FS / PE / GENERAL / MTN / SUPPORT MTN JOB</v>
          </cell>
          <cell r="E1881" t="str">
            <v>น็อตหัวจม</v>
          </cell>
          <cell r="F1881" t="str">
            <v>SOCKET SCREW</v>
          </cell>
          <cell r="G1881" t="str">
            <v>M10 x 35</v>
          </cell>
          <cell r="H1881" t="str">
            <v>-</v>
          </cell>
          <cell r="I1881">
            <v>50</v>
          </cell>
          <cell r="J1881">
            <v>10</v>
          </cell>
          <cell r="K1881" t="str">
            <v>PCS.</v>
          </cell>
          <cell r="L1881" t="str">
            <v>-</v>
          </cell>
          <cell r="M1881" t="str">
            <v>SRIRACHAMONGKOLCHAI CO.,LTD.</v>
          </cell>
          <cell r="N1881" t="str">
            <v>-</v>
          </cell>
          <cell r="O1881" t="str">
            <v>SRMC</v>
          </cell>
        </row>
        <row r="1882">
          <cell r="A1882" t="str">
            <v>9-076</v>
          </cell>
          <cell r="B1882" t="str">
            <v>Front-</v>
          </cell>
          <cell r="C1882" t="str">
            <v>Store</v>
          </cell>
          <cell r="D1882" t="str">
            <v>FS / PE / GENERAL / MTN / SUPPORT MTN JOB</v>
          </cell>
          <cell r="E1882" t="str">
            <v>น็อตหัวจม</v>
          </cell>
          <cell r="F1882" t="str">
            <v>SOCKET SCREW</v>
          </cell>
          <cell r="G1882" t="str">
            <v>M10 x 40</v>
          </cell>
          <cell r="H1882" t="str">
            <v>-</v>
          </cell>
          <cell r="I1882">
            <v>50</v>
          </cell>
          <cell r="J1882">
            <v>10</v>
          </cell>
          <cell r="K1882" t="str">
            <v>PCS.</v>
          </cell>
          <cell r="L1882" t="str">
            <v>-</v>
          </cell>
          <cell r="M1882" t="str">
            <v>SRIRACHAMONGKOLCHAI CO.,LTD.</v>
          </cell>
          <cell r="N1882" t="str">
            <v>-</v>
          </cell>
          <cell r="O1882" t="str">
            <v>SRMC</v>
          </cell>
        </row>
        <row r="1883">
          <cell r="A1883" t="str">
            <v>9-077</v>
          </cell>
          <cell r="B1883" t="str">
            <v>Front-</v>
          </cell>
          <cell r="C1883" t="str">
            <v>Store</v>
          </cell>
          <cell r="D1883" t="str">
            <v>FS / PE / GENERAL / MTN / SUPPORT MTN JOB</v>
          </cell>
          <cell r="E1883" t="str">
            <v>น็อตหัวจม</v>
          </cell>
          <cell r="F1883" t="str">
            <v>SOCKET SCREW</v>
          </cell>
          <cell r="G1883" t="str">
            <v>M10 x 45</v>
          </cell>
          <cell r="H1883" t="str">
            <v>-</v>
          </cell>
          <cell r="I1883">
            <v>50</v>
          </cell>
          <cell r="J1883">
            <v>10</v>
          </cell>
          <cell r="K1883" t="str">
            <v>PCS.</v>
          </cell>
          <cell r="L1883" t="str">
            <v>-</v>
          </cell>
          <cell r="M1883" t="str">
            <v>SRIRACHAMONGKOLCHAI CO.,LTD.</v>
          </cell>
          <cell r="N1883" t="str">
            <v>-</v>
          </cell>
          <cell r="O1883" t="str">
            <v>SRMC</v>
          </cell>
        </row>
        <row r="1884">
          <cell r="A1884" t="str">
            <v>9-078</v>
          </cell>
          <cell r="B1884" t="str">
            <v>Front-</v>
          </cell>
          <cell r="C1884" t="str">
            <v>Store</v>
          </cell>
          <cell r="D1884" t="str">
            <v>FS / PE / GENERAL / MTN / SUPPORT MTN JOB</v>
          </cell>
          <cell r="E1884" t="str">
            <v>น็อตหัวจม</v>
          </cell>
          <cell r="F1884" t="str">
            <v>SOCKET SCREW</v>
          </cell>
          <cell r="G1884" t="str">
            <v>M10 x 50</v>
          </cell>
          <cell r="H1884">
            <v>5</v>
          </cell>
          <cell r="I1884">
            <v>50</v>
          </cell>
          <cell r="J1884">
            <v>10</v>
          </cell>
          <cell r="K1884" t="str">
            <v>PCS.</v>
          </cell>
          <cell r="L1884" t="str">
            <v>-</v>
          </cell>
          <cell r="M1884" t="e">
            <v>#N/A</v>
          </cell>
          <cell r="N1884" t="str">
            <v>-</v>
          </cell>
          <cell r="O1884" t="str">
            <v>NAWAKARN CHAI</v>
          </cell>
        </row>
        <row r="1885">
          <cell r="A1885" t="str">
            <v>9-079</v>
          </cell>
          <cell r="B1885" t="str">
            <v>Front-</v>
          </cell>
          <cell r="C1885" t="str">
            <v>Store</v>
          </cell>
          <cell r="D1885" t="str">
            <v>FS / PE / GENERAL / MTN / SUPPORT MTN JOB</v>
          </cell>
          <cell r="E1885" t="str">
            <v>น็อตหัวจม</v>
          </cell>
          <cell r="F1885" t="str">
            <v>SOCKET SCREW</v>
          </cell>
          <cell r="G1885" t="str">
            <v>M10 x 55</v>
          </cell>
          <cell r="H1885" t="str">
            <v>-</v>
          </cell>
          <cell r="I1885">
            <v>50</v>
          </cell>
          <cell r="J1885">
            <v>10</v>
          </cell>
          <cell r="K1885" t="str">
            <v>PCS.</v>
          </cell>
          <cell r="L1885" t="str">
            <v>-</v>
          </cell>
          <cell r="M1885" t="str">
            <v>SRIRACHAMONGKOLCHAI CO.,LTD.</v>
          </cell>
          <cell r="N1885" t="str">
            <v>-</v>
          </cell>
          <cell r="O1885" t="str">
            <v>SRMC</v>
          </cell>
        </row>
        <row r="1886">
          <cell r="A1886" t="str">
            <v>9-080</v>
          </cell>
          <cell r="B1886" t="str">
            <v>Front-</v>
          </cell>
          <cell r="C1886" t="str">
            <v>Store</v>
          </cell>
          <cell r="D1886" t="str">
            <v>FS / PE / GENERAL / MTN / SUPPORT MTN JOB</v>
          </cell>
          <cell r="E1886" t="str">
            <v>น็อตหัวจม</v>
          </cell>
          <cell r="F1886" t="str">
            <v>SOCKET SCREW</v>
          </cell>
          <cell r="G1886" t="str">
            <v>M10 x 60</v>
          </cell>
          <cell r="H1886">
            <v>5.5</v>
          </cell>
          <cell r="I1886">
            <v>50</v>
          </cell>
          <cell r="J1886">
            <v>10</v>
          </cell>
          <cell r="K1886" t="str">
            <v>PCS.</v>
          </cell>
          <cell r="L1886" t="str">
            <v>-</v>
          </cell>
          <cell r="M1886" t="e">
            <v>#N/A</v>
          </cell>
          <cell r="N1886" t="str">
            <v>-</v>
          </cell>
          <cell r="O1886" t="str">
            <v>NAWAKARN CHAI</v>
          </cell>
        </row>
        <row r="1887">
          <cell r="A1887" t="str">
            <v>9-081</v>
          </cell>
          <cell r="B1887" t="str">
            <v>Front-</v>
          </cell>
          <cell r="C1887" t="str">
            <v>Store</v>
          </cell>
          <cell r="D1887" t="str">
            <v>FS / PE / GENERAL / MTN / SUPPORT MTN JOB</v>
          </cell>
          <cell r="E1887" t="str">
            <v>น็อตหัวจม</v>
          </cell>
          <cell r="F1887" t="str">
            <v>SOCKET SCREW</v>
          </cell>
          <cell r="G1887" t="str">
            <v>M10 x 65</v>
          </cell>
          <cell r="H1887" t="str">
            <v>-</v>
          </cell>
          <cell r="I1887">
            <v>50</v>
          </cell>
          <cell r="J1887">
            <v>10</v>
          </cell>
          <cell r="K1887" t="str">
            <v>PCS.</v>
          </cell>
          <cell r="L1887" t="str">
            <v>-</v>
          </cell>
          <cell r="M1887" t="str">
            <v>SRIRACHAMONGKOLCHAI CO.,LTD.</v>
          </cell>
          <cell r="N1887" t="str">
            <v>-</v>
          </cell>
          <cell r="O1887" t="str">
            <v>SRMC</v>
          </cell>
        </row>
        <row r="1888">
          <cell r="A1888" t="str">
            <v>9-082</v>
          </cell>
          <cell r="B1888" t="str">
            <v>Front-</v>
          </cell>
          <cell r="C1888" t="str">
            <v>Store</v>
          </cell>
          <cell r="D1888" t="str">
            <v>FS / PE / GENERAL / MTN / SUPPORT MTN JOB</v>
          </cell>
          <cell r="E1888" t="str">
            <v>น็อตหัวจม</v>
          </cell>
          <cell r="F1888" t="str">
            <v>SOCKET SCREW</v>
          </cell>
          <cell r="G1888" t="str">
            <v>M10 x 70</v>
          </cell>
          <cell r="H1888">
            <v>6.75</v>
          </cell>
          <cell r="I1888">
            <v>50</v>
          </cell>
          <cell r="J1888">
            <v>10</v>
          </cell>
          <cell r="K1888" t="str">
            <v>PCS.</v>
          </cell>
          <cell r="L1888" t="str">
            <v>-</v>
          </cell>
          <cell r="M1888" t="e">
            <v>#N/A</v>
          </cell>
          <cell r="N1888" t="str">
            <v>-</v>
          </cell>
          <cell r="O1888" t="str">
            <v>NAWAKARN CHAI</v>
          </cell>
        </row>
        <row r="1889">
          <cell r="A1889" t="str">
            <v>9-083</v>
          </cell>
          <cell r="B1889" t="str">
            <v>Front-</v>
          </cell>
          <cell r="C1889" t="str">
            <v>Store</v>
          </cell>
          <cell r="D1889" t="str">
            <v>FS / PE / GENERAL / MTN / SUPPORT MTN JOB</v>
          </cell>
          <cell r="E1889" t="str">
            <v>น็อตหัวจม</v>
          </cell>
          <cell r="F1889" t="str">
            <v>SOCKET SCREW</v>
          </cell>
          <cell r="G1889" t="str">
            <v>M10 x 80</v>
          </cell>
          <cell r="H1889" t="str">
            <v>-</v>
          </cell>
          <cell r="I1889">
            <v>50</v>
          </cell>
          <cell r="J1889">
            <v>10</v>
          </cell>
          <cell r="K1889" t="str">
            <v>PCS.</v>
          </cell>
          <cell r="L1889" t="str">
            <v>-</v>
          </cell>
          <cell r="M1889" t="str">
            <v>SRIRACHAMONGKOLCHAI CO.,LTD.</v>
          </cell>
          <cell r="N1889" t="str">
            <v>-</v>
          </cell>
          <cell r="O1889" t="str">
            <v>SRMC</v>
          </cell>
        </row>
        <row r="1890">
          <cell r="A1890" t="str">
            <v>9-084</v>
          </cell>
          <cell r="B1890" t="str">
            <v>Front-</v>
          </cell>
          <cell r="C1890" t="str">
            <v>Store</v>
          </cell>
          <cell r="D1890" t="str">
            <v>FS / PE / GENERAL / MTN / SUPPORT MTN JOB</v>
          </cell>
          <cell r="E1890" t="str">
            <v>น็อตหัวจม</v>
          </cell>
          <cell r="F1890" t="str">
            <v>SOCKET SCREW</v>
          </cell>
          <cell r="G1890" t="str">
            <v>M10 x 130</v>
          </cell>
          <cell r="H1890">
            <v>20.5</v>
          </cell>
          <cell r="I1890">
            <v>10</v>
          </cell>
          <cell r="J1890" t="str">
            <v>&lt;6</v>
          </cell>
          <cell r="K1890" t="str">
            <v>PCS.</v>
          </cell>
          <cell r="L1890" t="str">
            <v>-</v>
          </cell>
          <cell r="M1890" t="str">
            <v>SRIRACHAMONGKOLCHAI CO.,LTD.</v>
          </cell>
          <cell r="N1890" t="str">
            <v>-</v>
          </cell>
          <cell r="O1890" t="str">
            <v>SRMC</v>
          </cell>
        </row>
        <row r="1891">
          <cell r="A1891" t="str">
            <v>9-085</v>
          </cell>
          <cell r="B1891" t="str">
            <v>Front-</v>
          </cell>
          <cell r="C1891" t="str">
            <v>Store</v>
          </cell>
          <cell r="D1891" t="str">
            <v>FS / PE / GENERAL / MTN / SUPPORT MTN JOB</v>
          </cell>
          <cell r="E1891" t="str">
            <v>น็อตหัวจม</v>
          </cell>
          <cell r="F1891" t="str">
            <v>SOCKET SCREW</v>
          </cell>
          <cell r="G1891" t="str">
            <v>M12 x 20</v>
          </cell>
          <cell r="H1891" t="str">
            <v>-</v>
          </cell>
          <cell r="I1891">
            <v>50</v>
          </cell>
          <cell r="J1891">
            <v>10</v>
          </cell>
          <cell r="K1891" t="str">
            <v>PCS.</v>
          </cell>
          <cell r="L1891" t="str">
            <v>-</v>
          </cell>
          <cell r="M1891" t="str">
            <v>SRIRACHAMONGKOLCHAI CO.,LTD.</v>
          </cell>
          <cell r="N1891" t="str">
            <v>-</v>
          </cell>
          <cell r="O1891" t="str">
            <v>SRMC</v>
          </cell>
        </row>
        <row r="1892">
          <cell r="A1892" t="str">
            <v>9-086</v>
          </cell>
          <cell r="B1892" t="str">
            <v>Front-</v>
          </cell>
          <cell r="C1892" t="str">
            <v>Store</v>
          </cell>
          <cell r="D1892" t="str">
            <v>FS / PE / GENERAL / MTN / SUPPORT MTN JOB</v>
          </cell>
          <cell r="E1892" t="str">
            <v>น็อตหัวจม</v>
          </cell>
          <cell r="F1892" t="str">
            <v>SOCKET SCREW</v>
          </cell>
          <cell r="G1892" t="str">
            <v>M12 x 25</v>
          </cell>
          <cell r="H1892">
            <v>6.6</v>
          </cell>
          <cell r="I1892">
            <v>50</v>
          </cell>
          <cell r="J1892">
            <v>10</v>
          </cell>
          <cell r="K1892" t="str">
            <v>PCS.</v>
          </cell>
          <cell r="L1892" t="str">
            <v>-</v>
          </cell>
          <cell r="M1892" t="str">
            <v>SRIRACHAMONGKOLCHAI CO.,LTD.</v>
          </cell>
          <cell r="N1892" t="str">
            <v>-</v>
          </cell>
          <cell r="O1892" t="str">
            <v>SRMC</v>
          </cell>
        </row>
        <row r="1893">
          <cell r="A1893" t="str">
            <v>9-087</v>
          </cell>
          <cell r="B1893" t="str">
            <v>Front-</v>
          </cell>
          <cell r="C1893" t="str">
            <v>Store</v>
          </cell>
          <cell r="D1893" t="str">
            <v>FS / PE / GENERAL / MTN / SUPPORT MTN JOB</v>
          </cell>
          <cell r="E1893" t="str">
            <v>น็อตหัวจม</v>
          </cell>
          <cell r="F1893" t="str">
            <v>SOCKET SCREW</v>
          </cell>
          <cell r="G1893" t="str">
            <v>M12 x 30</v>
          </cell>
          <cell r="H1893">
            <v>7.2</v>
          </cell>
          <cell r="I1893">
            <v>50</v>
          </cell>
          <cell r="J1893">
            <v>10</v>
          </cell>
          <cell r="K1893" t="str">
            <v>PCS.</v>
          </cell>
          <cell r="L1893" t="str">
            <v>-</v>
          </cell>
          <cell r="M1893" t="str">
            <v>SRIRACHAMONGKOLCHAI CO.,LTD.</v>
          </cell>
          <cell r="N1893" t="str">
            <v>-</v>
          </cell>
          <cell r="O1893" t="str">
            <v>SRMC</v>
          </cell>
        </row>
        <row r="1894">
          <cell r="A1894" t="str">
            <v>9-088</v>
          </cell>
          <cell r="B1894" t="str">
            <v>Front-</v>
          </cell>
          <cell r="C1894" t="str">
            <v>Store</v>
          </cell>
          <cell r="D1894" t="str">
            <v>FS / PE / GENERAL / MTN / SUPPORT MTN JOB</v>
          </cell>
          <cell r="E1894" t="str">
            <v>น็อตหัวจม</v>
          </cell>
          <cell r="F1894" t="str">
            <v>SOCKET SCREW</v>
          </cell>
          <cell r="G1894" t="str">
            <v>M12 x 35</v>
          </cell>
          <cell r="H1894">
            <v>5.75</v>
          </cell>
          <cell r="I1894">
            <v>50</v>
          </cell>
          <cell r="J1894">
            <v>10</v>
          </cell>
          <cell r="K1894" t="str">
            <v>PCS.</v>
          </cell>
          <cell r="L1894" t="str">
            <v>-</v>
          </cell>
          <cell r="M1894" t="e">
            <v>#N/A</v>
          </cell>
          <cell r="N1894" t="str">
            <v>-</v>
          </cell>
          <cell r="O1894" t="str">
            <v>NAWAKARN CHAI</v>
          </cell>
        </row>
        <row r="1895">
          <cell r="A1895" t="str">
            <v>9-089</v>
          </cell>
          <cell r="B1895" t="str">
            <v>Front-</v>
          </cell>
          <cell r="C1895" t="str">
            <v>Store</v>
          </cell>
          <cell r="D1895" t="str">
            <v>FS / PE / GENERAL / MTN / SUPPORT MTN JOB</v>
          </cell>
          <cell r="E1895" t="str">
            <v>น็อตหัวจม</v>
          </cell>
          <cell r="F1895" t="str">
            <v>SOCKET SCREW</v>
          </cell>
          <cell r="G1895" t="str">
            <v>M12 x 40</v>
          </cell>
          <cell r="H1895">
            <v>6.25</v>
          </cell>
          <cell r="I1895">
            <v>50</v>
          </cell>
          <cell r="J1895">
            <v>10</v>
          </cell>
          <cell r="K1895" t="str">
            <v>PCS.</v>
          </cell>
          <cell r="L1895" t="str">
            <v>-</v>
          </cell>
          <cell r="M1895" t="e">
            <v>#N/A</v>
          </cell>
          <cell r="N1895" t="str">
            <v>-</v>
          </cell>
          <cell r="O1895" t="str">
            <v>NAWAKARN CHAI</v>
          </cell>
        </row>
        <row r="1896">
          <cell r="A1896" t="str">
            <v>9-090</v>
          </cell>
          <cell r="B1896" t="str">
            <v>Front-</v>
          </cell>
          <cell r="C1896" t="str">
            <v>Store</v>
          </cell>
          <cell r="D1896" t="str">
            <v>FS / PE / GENERAL / MTN / SUPPORT MTN JOB</v>
          </cell>
          <cell r="E1896" t="str">
            <v>น็อตหัวจม</v>
          </cell>
          <cell r="F1896" t="str">
            <v>SOCKET SCREW</v>
          </cell>
          <cell r="G1896" t="str">
            <v>M12 x 50</v>
          </cell>
          <cell r="H1896">
            <v>9.6</v>
          </cell>
          <cell r="I1896">
            <v>50</v>
          </cell>
          <cell r="J1896">
            <v>10</v>
          </cell>
          <cell r="K1896" t="str">
            <v>PCS.</v>
          </cell>
          <cell r="L1896" t="str">
            <v>-</v>
          </cell>
          <cell r="M1896" t="str">
            <v>SRIRACHAMONGKOLCHAI CO.,LTD.</v>
          </cell>
          <cell r="N1896" t="str">
            <v>-</v>
          </cell>
          <cell r="O1896" t="str">
            <v>SRMC</v>
          </cell>
        </row>
        <row r="1897">
          <cell r="A1897" t="str">
            <v>9-091</v>
          </cell>
          <cell r="B1897" t="str">
            <v>Front-</v>
          </cell>
          <cell r="C1897" t="str">
            <v>Store</v>
          </cell>
          <cell r="D1897" t="str">
            <v>FS / PE / GENERAL / MTN / SUPPORT MTN JOB</v>
          </cell>
          <cell r="E1897" t="str">
            <v>น็อตหัวจม</v>
          </cell>
          <cell r="F1897" t="str">
            <v>SOCKET SCREW</v>
          </cell>
          <cell r="G1897" t="str">
            <v>M12 x 60</v>
          </cell>
          <cell r="H1897">
            <v>10.8</v>
          </cell>
          <cell r="I1897">
            <v>50</v>
          </cell>
          <cell r="J1897">
            <v>10</v>
          </cell>
          <cell r="K1897" t="str">
            <v>PCS.</v>
          </cell>
          <cell r="L1897" t="str">
            <v>-</v>
          </cell>
          <cell r="M1897" t="str">
            <v>SRIRACHAMONGKOLCHAI CO.,LTD.</v>
          </cell>
          <cell r="N1897" t="str">
            <v>-</v>
          </cell>
          <cell r="O1897" t="str">
            <v>SRMC</v>
          </cell>
        </row>
        <row r="1898">
          <cell r="A1898" t="str">
            <v>9-092</v>
          </cell>
          <cell r="B1898" t="str">
            <v>Front-</v>
          </cell>
          <cell r="C1898" t="str">
            <v>Store</v>
          </cell>
          <cell r="D1898" t="str">
            <v>FS / PE / GENERAL / MTN / SUPPORT MTN JOB</v>
          </cell>
          <cell r="E1898" t="str">
            <v>น็อตหัวจม</v>
          </cell>
          <cell r="F1898" t="str">
            <v>SOCKET SCREW</v>
          </cell>
          <cell r="G1898" t="str">
            <v>M12 x 70</v>
          </cell>
          <cell r="H1898" t="str">
            <v>-</v>
          </cell>
          <cell r="I1898">
            <v>50</v>
          </cell>
          <cell r="J1898">
            <v>10</v>
          </cell>
          <cell r="K1898" t="str">
            <v>PCS.</v>
          </cell>
          <cell r="L1898" t="str">
            <v>-</v>
          </cell>
          <cell r="M1898" t="str">
            <v>SRIRACHAMONGKOLCHAI CO.,LTD.</v>
          </cell>
          <cell r="N1898" t="str">
            <v>-</v>
          </cell>
          <cell r="O1898" t="str">
            <v>SRMC</v>
          </cell>
        </row>
        <row r="1899">
          <cell r="A1899" t="str">
            <v>9-093</v>
          </cell>
          <cell r="B1899" t="str">
            <v>Front-</v>
          </cell>
          <cell r="C1899" t="str">
            <v>Store</v>
          </cell>
          <cell r="D1899" t="str">
            <v>FS / PE / GENERAL / MTN / SUPPORT MTN JOB</v>
          </cell>
          <cell r="E1899" t="str">
            <v>น็อตหัวจม</v>
          </cell>
          <cell r="F1899" t="str">
            <v>SOCKET SCREW</v>
          </cell>
          <cell r="G1899" t="str">
            <v>M12 x 90</v>
          </cell>
          <cell r="H1899">
            <v>15.5</v>
          </cell>
          <cell r="I1899">
            <v>20</v>
          </cell>
          <cell r="J1899">
            <v>10</v>
          </cell>
          <cell r="K1899" t="str">
            <v>PCS.</v>
          </cell>
          <cell r="L1899" t="str">
            <v>-</v>
          </cell>
          <cell r="M1899" t="str">
            <v>SRIRACHAMONGKOLCHAI CO.,LTD.</v>
          </cell>
          <cell r="N1899" t="str">
            <v>-</v>
          </cell>
          <cell r="O1899" t="str">
            <v>SRMC</v>
          </cell>
        </row>
        <row r="1900">
          <cell r="A1900" t="str">
            <v>9-094</v>
          </cell>
          <cell r="B1900" t="str">
            <v>Front-</v>
          </cell>
          <cell r="C1900" t="str">
            <v>Store</v>
          </cell>
          <cell r="D1900" t="str">
            <v>FS / PE / GENERAL / MTN / SUPPORT MTN JOB</v>
          </cell>
          <cell r="E1900" t="str">
            <v>น็อตหัวจม</v>
          </cell>
          <cell r="F1900" t="str">
            <v>SOCKET SCREW</v>
          </cell>
          <cell r="G1900" t="str">
            <v>M12 x 130</v>
          </cell>
          <cell r="H1900">
            <v>28</v>
          </cell>
          <cell r="I1900">
            <v>20</v>
          </cell>
          <cell r="J1900">
            <v>10</v>
          </cell>
          <cell r="K1900" t="str">
            <v>PCS.</v>
          </cell>
          <cell r="L1900" t="str">
            <v>-</v>
          </cell>
          <cell r="M1900" t="str">
            <v>SRIRACHAMONGKOLCHAI CO.,LTD.</v>
          </cell>
          <cell r="N1900" t="str">
            <v>-</v>
          </cell>
          <cell r="O1900" t="str">
            <v>SRMC</v>
          </cell>
        </row>
        <row r="1901">
          <cell r="A1901" t="str">
            <v>9-095</v>
          </cell>
          <cell r="B1901" t="str">
            <v>Front-</v>
          </cell>
          <cell r="C1901" t="str">
            <v>Store</v>
          </cell>
          <cell r="D1901" t="str">
            <v>FS / PE / GENERAL / MTN / SUPPORT MTN JOB</v>
          </cell>
          <cell r="E1901" t="str">
            <v>น็อตหัวจม</v>
          </cell>
          <cell r="F1901" t="str">
            <v>SOCKET SCREW</v>
          </cell>
          <cell r="G1901" t="str">
            <v>M14 x 30</v>
          </cell>
          <cell r="H1901">
            <v>11.25</v>
          </cell>
          <cell r="I1901">
            <v>20</v>
          </cell>
          <cell r="J1901">
            <v>10</v>
          </cell>
          <cell r="K1901" t="str">
            <v>PCS.</v>
          </cell>
          <cell r="L1901" t="str">
            <v>-</v>
          </cell>
          <cell r="M1901" t="e">
            <v>#N/A</v>
          </cell>
          <cell r="N1901" t="str">
            <v>-</v>
          </cell>
          <cell r="O1901" t="str">
            <v>NAWAKARN CHAI</v>
          </cell>
        </row>
        <row r="1902">
          <cell r="A1902" t="str">
            <v>9-096</v>
          </cell>
          <cell r="B1902" t="str">
            <v>Front-</v>
          </cell>
          <cell r="C1902" t="str">
            <v>Store</v>
          </cell>
          <cell r="D1902" t="str">
            <v>FS / PE / GENERAL / MTN / SUPPORT MTN JOB</v>
          </cell>
          <cell r="E1902" t="str">
            <v>น็อตหัวจม</v>
          </cell>
          <cell r="F1902" t="str">
            <v>SOCKET SCREW</v>
          </cell>
          <cell r="G1902" t="str">
            <v>M14 x 50</v>
          </cell>
          <cell r="H1902">
            <v>13.75</v>
          </cell>
          <cell r="I1902">
            <v>20</v>
          </cell>
          <cell r="J1902">
            <v>10</v>
          </cell>
          <cell r="K1902" t="str">
            <v>PCS.</v>
          </cell>
          <cell r="L1902" t="str">
            <v>-</v>
          </cell>
          <cell r="M1902" t="e">
            <v>#N/A</v>
          </cell>
          <cell r="N1902" t="str">
            <v>-</v>
          </cell>
          <cell r="O1902" t="str">
            <v>NAWAKARN CHAI</v>
          </cell>
        </row>
        <row r="1903">
          <cell r="A1903" t="str">
            <v>9-097</v>
          </cell>
          <cell r="B1903" t="str">
            <v>Front-</v>
          </cell>
          <cell r="C1903" t="str">
            <v>Store</v>
          </cell>
          <cell r="D1903" t="str">
            <v>FS / PE / GENERAL / MTN / SUPPORT MTN JOB</v>
          </cell>
          <cell r="E1903" t="str">
            <v>น็อตหัวจม</v>
          </cell>
          <cell r="F1903" t="str">
            <v>SOCKET SCREW</v>
          </cell>
          <cell r="G1903" t="str">
            <v>M16 x 25</v>
          </cell>
          <cell r="H1903">
            <v>12.75</v>
          </cell>
          <cell r="I1903">
            <v>20</v>
          </cell>
          <cell r="J1903">
            <v>10</v>
          </cell>
          <cell r="K1903" t="str">
            <v>PCS.</v>
          </cell>
          <cell r="L1903" t="str">
            <v>-</v>
          </cell>
          <cell r="M1903" t="e">
            <v>#N/A</v>
          </cell>
          <cell r="N1903" t="str">
            <v>-</v>
          </cell>
          <cell r="O1903" t="str">
            <v>NAWAKARN CHAI</v>
          </cell>
        </row>
        <row r="1904">
          <cell r="A1904" t="str">
            <v>9-098</v>
          </cell>
          <cell r="B1904" t="str">
            <v>Front-</v>
          </cell>
          <cell r="C1904" t="str">
            <v>Store</v>
          </cell>
          <cell r="D1904" t="str">
            <v>FS / PE / GENERAL / MTN / SUPPORT MTN JOB</v>
          </cell>
          <cell r="E1904" t="str">
            <v>น็อตหัวจม</v>
          </cell>
          <cell r="F1904" t="str">
            <v>SOCKET SCREW</v>
          </cell>
          <cell r="G1904" t="str">
            <v>M16 x 30</v>
          </cell>
          <cell r="H1904" t="str">
            <v>-</v>
          </cell>
          <cell r="I1904">
            <v>20</v>
          </cell>
          <cell r="J1904">
            <v>10</v>
          </cell>
          <cell r="K1904" t="str">
            <v>PCS.</v>
          </cell>
          <cell r="L1904" t="str">
            <v>-</v>
          </cell>
          <cell r="M1904" t="e">
            <v>#N/A</v>
          </cell>
          <cell r="N1904" t="str">
            <v>-</v>
          </cell>
          <cell r="O1904" t="str">
            <v>NAWAKARN CHAI</v>
          </cell>
        </row>
        <row r="1905">
          <cell r="A1905" t="str">
            <v>9-099</v>
          </cell>
          <cell r="B1905" t="str">
            <v>Front-</v>
          </cell>
          <cell r="C1905" t="str">
            <v>Store</v>
          </cell>
          <cell r="D1905" t="str">
            <v>FS / PE / GENERAL / MTN / SUPPORT MTN JOB</v>
          </cell>
          <cell r="E1905" t="str">
            <v>น็อตหัวจม</v>
          </cell>
          <cell r="F1905" t="str">
            <v>SOCKET SCREW</v>
          </cell>
          <cell r="G1905" t="str">
            <v>M16 x 45</v>
          </cell>
          <cell r="H1905" t="str">
            <v>-</v>
          </cell>
          <cell r="I1905">
            <v>20</v>
          </cell>
          <cell r="J1905">
            <v>10</v>
          </cell>
          <cell r="K1905" t="str">
            <v>PCS.</v>
          </cell>
          <cell r="L1905" t="str">
            <v>-</v>
          </cell>
          <cell r="M1905" t="e">
            <v>#N/A</v>
          </cell>
          <cell r="N1905" t="str">
            <v>-</v>
          </cell>
          <cell r="O1905" t="str">
            <v>NAWAKARN CHAI</v>
          </cell>
        </row>
        <row r="1906">
          <cell r="A1906" t="str">
            <v>9-100</v>
          </cell>
          <cell r="B1906" t="str">
            <v>Front-</v>
          </cell>
          <cell r="C1906" t="str">
            <v>Store</v>
          </cell>
          <cell r="D1906" t="str">
            <v>FS / PE / GENERAL / MTN / SUPPORT MTN JOB</v>
          </cell>
          <cell r="E1906" t="str">
            <v>น็อตหัวจม</v>
          </cell>
          <cell r="F1906" t="str">
            <v>SOCKET SCREW</v>
          </cell>
          <cell r="G1906" t="str">
            <v>M16 x 50</v>
          </cell>
          <cell r="H1906" t="str">
            <v>-</v>
          </cell>
          <cell r="I1906">
            <v>20</v>
          </cell>
          <cell r="J1906">
            <v>10</v>
          </cell>
          <cell r="K1906" t="str">
            <v>PCS.</v>
          </cell>
          <cell r="L1906" t="str">
            <v>-</v>
          </cell>
          <cell r="M1906" t="e">
            <v>#N/A</v>
          </cell>
          <cell r="N1906" t="str">
            <v>-</v>
          </cell>
          <cell r="O1906" t="str">
            <v>NAWAKARN CHAI</v>
          </cell>
        </row>
        <row r="1907">
          <cell r="A1907" t="str">
            <v>9-101</v>
          </cell>
          <cell r="B1907" t="str">
            <v>E-</v>
          </cell>
          <cell r="C1907">
            <v>2</v>
          </cell>
          <cell r="D1907" t="str">
            <v>FS / PE / GENERAL / MTN / SUPPORT MTN JOB</v>
          </cell>
          <cell r="E1907" t="str">
            <v>พินตะกุด</v>
          </cell>
          <cell r="F1907" t="str">
            <v>SPRING PIN</v>
          </cell>
          <cell r="G1907" t="str">
            <v>f 4 x 30 mm.</v>
          </cell>
          <cell r="H1907" t="str">
            <v>-</v>
          </cell>
          <cell r="I1907">
            <v>30</v>
          </cell>
          <cell r="J1907">
            <v>10</v>
          </cell>
          <cell r="K1907" t="str">
            <v>PCS.</v>
          </cell>
          <cell r="L1907" t="str">
            <v>-</v>
          </cell>
          <cell r="M1907" t="str">
            <v>P.Pattarakit limited partnership</v>
          </cell>
          <cell r="N1907" t="str">
            <v>5 Days</v>
          </cell>
          <cell r="O1907" t="str">
            <v>PPKL</v>
          </cell>
        </row>
        <row r="1908">
          <cell r="A1908" t="str">
            <v>9-102</v>
          </cell>
          <cell r="B1908" t="str">
            <v>E-</v>
          </cell>
          <cell r="C1908">
            <v>2</v>
          </cell>
          <cell r="D1908" t="str">
            <v>FS / PE / GENERAL / MTN / SUPPORT MTN JOB</v>
          </cell>
          <cell r="E1908" t="str">
            <v>พินตะกุด</v>
          </cell>
          <cell r="F1908" t="str">
            <v>SPRING PIN</v>
          </cell>
          <cell r="G1908" t="str">
            <v>f 5 x 40 mm.</v>
          </cell>
          <cell r="H1908">
            <v>5</v>
          </cell>
          <cell r="I1908">
            <v>30</v>
          </cell>
          <cell r="J1908">
            <v>10</v>
          </cell>
          <cell r="K1908" t="str">
            <v>PCS.</v>
          </cell>
          <cell r="L1908" t="str">
            <v>-</v>
          </cell>
          <cell r="M1908" t="str">
            <v>P.Pattarakit limited partnership</v>
          </cell>
          <cell r="N1908" t="str">
            <v>5 Days</v>
          </cell>
          <cell r="O1908" t="str">
            <v>PPKL</v>
          </cell>
        </row>
        <row r="1909">
          <cell r="A1909" t="str">
            <v>9-103</v>
          </cell>
          <cell r="B1909" t="str">
            <v>E-</v>
          </cell>
          <cell r="C1909">
            <v>2</v>
          </cell>
          <cell r="D1909" t="str">
            <v>FS / PE / GENERAL / MTN / SUPPORT MTN JOB</v>
          </cell>
          <cell r="E1909" t="str">
            <v>พินตะกุด</v>
          </cell>
          <cell r="F1909" t="str">
            <v>SPRING PIN</v>
          </cell>
          <cell r="G1909" t="str">
            <v>f 6 x 30 mm.</v>
          </cell>
          <cell r="H1909" t="str">
            <v>-</v>
          </cell>
          <cell r="I1909">
            <v>30</v>
          </cell>
          <cell r="J1909">
            <v>10</v>
          </cell>
          <cell r="K1909" t="str">
            <v>PCS.</v>
          </cell>
          <cell r="L1909" t="str">
            <v>-</v>
          </cell>
          <cell r="M1909" t="str">
            <v>P.Pattarakit limited partnership</v>
          </cell>
          <cell r="N1909" t="str">
            <v>5 Days</v>
          </cell>
          <cell r="O1909" t="str">
            <v>PPKL</v>
          </cell>
        </row>
        <row r="1910">
          <cell r="A1910" t="str">
            <v>9-104</v>
          </cell>
          <cell r="B1910" t="str">
            <v>E-</v>
          </cell>
          <cell r="C1910">
            <v>2</v>
          </cell>
          <cell r="D1910" t="str">
            <v>FS / PE / GENERAL / MTN / SUPPORT MTN JOB</v>
          </cell>
          <cell r="E1910" t="str">
            <v>พินตะกุด</v>
          </cell>
          <cell r="F1910" t="str">
            <v>SPRING PIN</v>
          </cell>
          <cell r="G1910" t="str">
            <v>f 8 x 30 mm.</v>
          </cell>
          <cell r="H1910" t="str">
            <v>-</v>
          </cell>
          <cell r="I1910">
            <v>30</v>
          </cell>
          <cell r="J1910">
            <v>10</v>
          </cell>
          <cell r="K1910" t="str">
            <v>PCS.</v>
          </cell>
          <cell r="L1910" t="str">
            <v>-</v>
          </cell>
          <cell r="M1910" t="str">
            <v>P.Pattarakit limited partnership</v>
          </cell>
          <cell r="N1910" t="str">
            <v>5 Days</v>
          </cell>
          <cell r="O1910" t="str">
            <v>PPKL</v>
          </cell>
        </row>
        <row r="1911">
          <cell r="A1911" t="str">
            <v>9-105</v>
          </cell>
          <cell r="B1911" t="str">
            <v>E-</v>
          </cell>
          <cell r="C1911">
            <v>2</v>
          </cell>
          <cell r="D1911" t="str">
            <v>FS / PE / GENERAL / MTN / SUPPORT MTN JOB</v>
          </cell>
          <cell r="E1911" t="str">
            <v>พินตะกุด</v>
          </cell>
          <cell r="F1911" t="str">
            <v>SPRING PIN</v>
          </cell>
          <cell r="G1911" t="str">
            <v>f 10 x 30 mm.</v>
          </cell>
          <cell r="H1911" t="str">
            <v>-</v>
          </cell>
          <cell r="I1911">
            <v>30</v>
          </cell>
          <cell r="J1911">
            <v>10</v>
          </cell>
          <cell r="K1911" t="str">
            <v>PCS.</v>
          </cell>
          <cell r="L1911" t="str">
            <v>-</v>
          </cell>
          <cell r="M1911" t="str">
            <v>P.Pattarakit limited partnership</v>
          </cell>
          <cell r="N1911" t="str">
            <v>5 Days</v>
          </cell>
          <cell r="O1911" t="str">
            <v>PPKL</v>
          </cell>
        </row>
        <row r="1912">
          <cell r="A1912" t="str">
            <v>9-106</v>
          </cell>
          <cell r="B1912" t="str">
            <v>Front-</v>
          </cell>
          <cell r="C1912" t="str">
            <v>Store</v>
          </cell>
          <cell r="D1912" t="str">
            <v>FS / PE / GENERAL / MTN / SUPPORT MTN JOB</v>
          </cell>
          <cell r="E1912" t="str">
            <v>แหวนสปริง</v>
          </cell>
          <cell r="F1912" t="str">
            <v>SPRING WASHER</v>
          </cell>
          <cell r="G1912" t="str">
            <v>M3</v>
          </cell>
          <cell r="H1912">
            <v>0.15</v>
          </cell>
          <cell r="I1912">
            <v>200</v>
          </cell>
          <cell r="J1912">
            <v>10</v>
          </cell>
          <cell r="K1912" t="str">
            <v>PCS.</v>
          </cell>
          <cell r="L1912" t="str">
            <v>-</v>
          </cell>
          <cell r="M1912" t="e">
            <v>#N/A</v>
          </cell>
          <cell r="N1912" t="str">
            <v>-</v>
          </cell>
          <cell r="O1912" t="str">
            <v>NAWAKARN CHAI</v>
          </cell>
        </row>
        <row r="1913">
          <cell r="A1913" t="str">
            <v>9-107</v>
          </cell>
          <cell r="B1913" t="str">
            <v>Front-</v>
          </cell>
          <cell r="C1913" t="str">
            <v>Store</v>
          </cell>
          <cell r="D1913" t="str">
            <v>FS / PE / GENERAL / MTN / SUPPORT MTN JOB</v>
          </cell>
          <cell r="E1913" t="str">
            <v>แหวนสปริง</v>
          </cell>
          <cell r="F1913" t="str">
            <v>SPRING WASHER</v>
          </cell>
          <cell r="G1913" t="str">
            <v>M5</v>
          </cell>
          <cell r="H1913">
            <v>0.12</v>
          </cell>
          <cell r="I1913">
            <v>200</v>
          </cell>
          <cell r="J1913">
            <v>10</v>
          </cell>
          <cell r="K1913" t="str">
            <v>PCS.</v>
          </cell>
          <cell r="L1913" t="str">
            <v>-</v>
          </cell>
          <cell r="M1913" t="e">
            <v>#N/A</v>
          </cell>
          <cell r="N1913" t="str">
            <v>-</v>
          </cell>
          <cell r="O1913" t="str">
            <v>NAWAKARN CHAI</v>
          </cell>
        </row>
        <row r="1914">
          <cell r="A1914" t="str">
            <v>9-108</v>
          </cell>
          <cell r="B1914" t="str">
            <v>Front-</v>
          </cell>
          <cell r="C1914" t="str">
            <v>Store</v>
          </cell>
          <cell r="D1914" t="str">
            <v>FS / PE / GENERAL / MTN / SUPPORT MTN JOB</v>
          </cell>
          <cell r="E1914" t="str">
            <v>แหวนสปริง</v>
          </cell>
          <cell r="F1914" t="str">
            <v>SPRING WASHER</v>
          </cell>
          <cell r="G1914" t="str">
            <v>M6</v>
          </cell>
          <cell r="H1914">
            <v>0.1</v>
          </cell>
          <cell r="I1914">
            <v>200</v>
          </cell>
          <cell r="J1914">
            <v>10</v>
          </cell>
          <cell r="K1914" t="str">
            <v>PCS.</v>
          </cell>
          <cell r="L1914" t="str">
            <v>-</v>
          </cell>
          <cell r="M1914" t="str">
            <v>SRIRACHAMONGKOLCHAI CO.,LTD.</v>
          </cell>
          <cell r="N1914" t="str">
            <v>-</v>
          </cell>
          <cell r="O1914" t="str">
            <v>SRMC</v>
          </cell>
        </row>
        <row r="1915">
          <cell r="A1915" t="str">
            <v>9-109</v>
          </cell>
          <cell r="B1915" t="str">
            <v>Front-</v>
          </cell>
          <cell r="C1915" t="str">
            <v>Store</v>
          </cell>
          <cell r="D1915" t="str">
            <v>FS / PE / GENERAL / MTN / SUPPORT MTN JOB</v>
          </cell>
          <cell r="E1915" t="str">
            <v>แหวนสปริง</v>
          </cell>
          <cell r="F1915" t="str">
            <v>SPRING WASHER</v>
          </cell>
          <cell r="G1915" t="str">
            <v>M8</v>
          </cell>
          <cell r="H1915">
            <v>0.09</v>
          </cell>
          <cell r="I1915">
            <v>200</v>
          </cell>
          <cell r="J1915">
            <v>10</v>
          </cell>
          <cell r="K1915" t="str">
            <v>PCS.</v>
          </cell>
          <cell r="L1915" t="str">
            <v>-</v>
          </cell>
          <cell r="M1915" t="e">
            <v>#N/A</v>
          </cell>
          <cell r="N1915" t="str">
            <v>-</v>
          </cell>
          <cell r="O1915" t="str">
            <v>NAWAKARN CHAI</v>
          </cell>
        </row>
        <row r="1916">
          <cell r="A1916" t="str">
            <v>9-110</v>
          </cell>
          <cell r="B1916" t="str">
            <v>Front-</v>
          </cell>
          <cell r="C1916" t="str">
            <v>Store</v>
          </cell>
          <cell r="D1916" t="str">
            <v>FS / PE / GENERAL / MTN / SUPPORT MTN JOB</v>
          </cell>
          <cell r="E1916" t="str">
            <v>แหวนสปริง</v>
          </cell>
          <cell r="F1916" t="str">
            <v>SPRING WASHER</v>
          </cell>
          <cell r="G1916" t="str">
            <v>M10</v>
          </cell>
          <cell r="H1916">
            <v>0.15</v>
          </cell>
          <cell r="I1916">
            <v>200</v>
          </cell>
          <cell r="J1916">
            <v>10</v>
          </cell>
          <cell r="K1916" t="str">
            <v>PCS.</v>
          </cell>
          <cell r="L1916" t="str">
            <v>-</v>
          </cell>
          <cell r="M1916" t="e">
            <v>#N/A</v>
          </cell>
          <cell r="N1916" t="str">
            <v>-</v>
          </cell>
          <cell r="O1916" t="str">
            <v>NAWAKARN CHAI</v>
          </cell>
        </row>
        <row r="1917">
          <cell r="A1917" t="str">
            <v>9-111</v>
          </cell>
          <cell r="B1917" t="str">
            <v>Front-</v>
          </cell>
          <cell r="C1917" t="str">
            <v>Store</v>
          </cell>
          <cell r="D1917" t="str">
            <v>FS / PE / GENERAL / MTN / SUPPORT MTN JOB</v>
          </cell>
          <cell r="E1917" t="str">
            <v>แหวนสปริง</v>
          </cell>
          <cell r="F1917" t="str">
            <v>SPRING WASHER</v>
          </cell>
          <cell r="G1917" t="str">
            <v>M12</v>
          </cell>
          <cell r="H1917">
            <v>0.45</v>
          </cell>
          <cell r="I1917">
            <v>100</v>
          </cell>
          <cell r="J1917">
            <v>10</v>
          </cell>
          <cell r="K1917" t="str">
            <v>PCS.</v>
          </cell>
          <cell r="L1917" t="str">
            <v>-</v>
          </cell>
          <cell r="M1917" t="e">
            <v>#N/A</v>
          </cell>
          <cell r="N1917" t="str">
            <v>-</v>
          </cell>
          <cell r="O1917" t="str">
            <v>NAWAKARN CHAI</v>
          </cell>
        </row>
        <row r="1918">
          <cell r="A1918" t="str">
            <v>9-112</v>
          </cell>
          <cell r="B1918" t="str">
            <v>Front-</v>
          </cell>
          <cell r="C1918" t="str">
            <v>Store</v>
          </cell>
          <cell r="D1918" t="str">
            <v>FS / PE / GENERAL / MTN / SUPPORT MTN JOB</v>
          </cell>
          <cell r="E1918" t="str">
            <v>แหวนสปริง</v>
          </cell>
          <cell r="F1918" t="str">
            <v>SPRING WASHER</v>
          </cell>
          <cell r="G1918" t="str">
            <v>M14</v>
          </cell>
          <cell r="H1918">
            <v>0.38</v>
          </cell>
          <cell r="I1918">
            <v>100</v>
          </cell>
          <cell r="J1918">
            <v>10</v>
          </cell>
          <cell r="K1918" t="str">
            <v>PCS.</v>
          </cell>
          <cell r="L1918" t="str">
            <v>-</v>
          </cell>
          <cell r="M1918" t="e">
            <v>#N/A</v>
          </cell>
          <cell r="N1918" t="str">
            <v>-</v>
          </cell>
          <cell r="O1918" t="str">
            <v>NAWAKARN CHAI</v>
          </cell>
        </row>
        <row r="1919">
          <cell r="A1919" t="str">
            <v>9-113</v>
          </cell>
          <cell r="B1919" t="str">
            <v>Front-</v>
          </cell>
          <cell r="C1919" t="str">
            <v>Store</v>
          </cell>
          <cell r="D1919" t="str">
            <v>FS / PE / GENERAL / MTN / SUPPORT MTN JOB</v>
          </cell>
          <cell r="E1919" t="str">
            <v>แหวนสปริง</v>
          </cell>
          <cell r="F1919" t="str">
            <v>SPRING WASHER</v>
          </cell>
          <cell r="G1919" t="str">
            <v>M16</v>
          </cell>
          <cell r="H1919" t="str">
            <v>-</v>
          </cell>
          <cell r="I1919">
            <v>100</v>
          </cell>
          <cell r="J1919">
            <v>10</v>
          </cell>
          <cell r="K1919" t="str">
            <v>PCS.</v>
          </cell>
          <cell r="L1919" t="str">
            <v>-</v>
          </cell>
          <cell r="M1919" t="e">
            <v>#N/A</v>
          </cell>
          <cell r="N1919" t="str">
            <v>-</v>
          </cell>
          <cell r="O1919" t="str">
            <v>NAWAKARN CHAI</v>
          </cell>
        </row>
        <row r="1920">
          <cell r="A1920" t="str">
            <v>9-114</v>
          </cell>
          <cell r="B1920" t="str">
            <v>Front-</v>
          </cell>
          <cell r="C1920" t="str">
            <v>Store</v>
          </cell>
          <cell r="D1920" t="str">
            <v>FS / PE / GENERAL / MTN / SUPPORT MTN JOB</v>
          </cell>
          <cell r="E1920" t="str">
            <v>แหวนสปริง</v>
          </cell>
          <cell r="F1920" t="str">
            <v>SPRING WASHER</v>
          </cell>
          <cell r="G1920" t="str">
            <v>M20</v>
          </cell>
          <cell r="H1920" t="str">
            <v>-</v>
          </cell>
          <cell r="I1920">
            <v>100</v>
          </cell>
          <cell r="J1920">
            <v>10</v>
          </cell>
          <cell r="K1920" t="str">
            <v>PCS.</v>
          </cell>
          <cell r="L1920" t="str">
            <v>-</v>
          </cell>
          <cell r="M1920" t="e">
            <v>#N/A</v>
          </cell>
          <cell r="N1920" t="str">
            <v>-</v>
          </cell>
          <cell r="O1920" t="str">
            <v>NAWAKARN CHAI</v>
          </cell>
        </row>
        <row r="1921">
          <cell r="A1921" t="str">
            <v>9-115</v>
          </cell>
          <cell r="B1921" t="str">
            <v>Front-</v>
          </cell>
          <cell r="C1921" t="str">
            <v>Store</v>
          </cell>
          <cell r="D1921" t="str">
            <v>FS / PE / GENERAL / MTN / SUPPORT MTN JOB</v>
          </cell>
          <cell r="E1921" t="str">
            <v>แหวนอีแปะ</v>
          </cell>
          <cell r="F1921" t="str">
            <v>WASHER</v>
          </cell>
          <cell r="G1921" t="str">
            <v>M2</v>
          </cell>
          <cell r="H1921">
            <v>0.1</v>
          </cell>
          <cell r="I1921">
            <v>200</v>
          </cell>
          <cell r="J1921">
            <v>10</v>
          </cell>
          <cell r="K1921" t="str">
            <v>PCS.</v>
          </cell>
          <cell r="L1921" t="str">
            <v>-</v>
          </cell>
          <cell r="M1921" t="e">
            <v>#N/A</v>
          </cell>
          <cell r="N1921" t="str">
            <v>-</v>
          </cell>
          <cell r="O1921" t="str">
            <v>NAWAKARN CHAI</v>
          </cell>
        </row>
        <row r="1922">
          <cell r="A1922" t="str">
            <v>9-116</v>
          </cell>
          <cell r="B1922" t="str">
            <v>Front-</v>
          </cell>
          <cell r="C1922" t="str">
            <v>Store</v>
          </cell>
          <cell r="D1922" t="str">
            <v>FS / PE / GENERAL / MTN / SUPPORT MTN JOB</v>
          </cell>
          <cell r="E1922" t="str">
            <v>แหวนอีแปะ</v>
          </cell>
          <cell r="F1922" t="str">
            <v>WASHER</v>
          </cell>
          <cell r="G1922" t="str">
            <v>M3</v>
          </cell>
          <cell r="H1922">
            <v>0.08</v>
          </cell>
          <cell r="I1922">
            <v>200</v>
          </cell>
          <cell r="J1922">
            <v>10</v>
          </cell>
          <cell r="K1922" t="str">
            <v>PCS.</v>
          </cell>
          <cell r="L1922" t="str">
            <v>-</v>
          </cell>
          <cell r="M1922" t="e">
            <v>#N/A</v>
          </cell>
          <cell r="N1922" t="str">
            <v>-</v>
          </cell>
          <cell r="O1922" t="str">
            <v>NAWAKARN CHAI</v>
          </cell>
        </row>
        <row r="1923">
          <cell r="A1923" t="str">
            <v>9-117</v>
          </cell>
          <cell r="B1923" t="str">
            <v>Front-</v>
          </cell>
          <cell r="C1923" t="str">
            <v>Store</v>
          </cell>
          <cell r="D1923" t="str">
            <v>FS / PE / GENERAL / MTN / SUPPORT MTN JOB</v>
          </cell>
          <cell r="E1923" t="str">
            <v>แหวนอีแปะ</v>
          </cell>
          <cell r="F1923" t="str">
            <v>WASHER</v>
          </cell>
          <cell r="G1923" t="str">
            <v>M4</v>
          </cell>
          <cell r="H1923">
            <v>0.1</v>
          </cell>
          <cell r="I1923">
            <v>200</v>
          </cell>
          <cell r="J1923">
            <v>10</v>
          </cell>
          <cell r="K1923" t="str">
            <v>PCS.</v>
          </cell>
          <cell r="L1923" t="str">
            <v>-</v>
          </cell>
          <cell r="M1923" t="e">
            <v>#N/A</v>
          </cell>
          <cell r="N1923" t="str">
            <v>-</v>
          </cell>
          <cell r="O1923" t="str">
            <v>NAWAKARN CHAI</v>
          </cell>
        </row>
        <row r="1924">
          <cell r="A1924" t="str">
            <v>9-118</v>
          </cell>
          <cell r="B1924" t="str">
            <v>Front-</v>
          </cell>
          <cell r="C1924" t="str">
            <v>Store</v>
          </cell>
          <cell r="D1924" t="str">
            <v>FS / PE / GENERAL / MTN / SUPPORT MTN JOB</v>
          </cell>
          <cell r="E1924" t="str">
            <v>แหวนอีแปะ</v>
          </cell>
          <cell r="F1924" t="str">
            <v>WASHER</v>
          </cell>
          <cell r="G1924" t="str">
            <v>M5</v>
          </cell>
          <cell r="H1924">
            <v>0.1</v>
          </cell>
          <cell r="I1924">
            <v>200</v>
          </cell>
          <cell r="J1924">
            <v>10</v>
          </cell>
          <cell r="K1924" t="str">
            <v>PCS.</v>
          </cell>
          <cell r="L1924" t="str">
            <v>-</v>
          </cell>
          <cell r="M1924" t="e">
            <v>#N/A</v>
          </cell>
          <cell r="N1924" t="str">
            <v>-</v>
          </cell>
          <cell r="O1924" t="str">
            <v>NAWAKARN CHAI</v>
          </cell>
        </row>
        <row r="1925">
          <cell r="A1925" t="str">
            <v>9-119</v>
          </cell>
          <cell r="B1925" t="str">
            <v>Front-</v>
          </cell>
          <cell r="C1925" t="str">
            <v>Store</v>
          </cell>
          <cell r="D1925" t="str">
            <v>FS / PE / GENERAL / MTN / SUPPORT MTN JOB</v>
          </cell>
          <cell r="E1925" t="str">
            <v>แหวนอีแปะ</v>
          </cell>
          <cell r="F1925" t="str">
            <v>WASHER</v>
          </cell>
          <cell r="G1925" t="str">
            <v>M6</v>
          </cell>
          <cell r="H1925">
            <v>0.1</v>
          </cell>
          <cell r="I1925">
            <v>100</v>
          </cell>
          <cell r="J1925">
            <v>10</v>
          </cell>
          <cell r="K1925" t="str">
            <v>PCS.</v>
          </cell>
          <cell r="L1925" t="str">
            <v>-</v>
          </cell>
          <cell r="M1925" t="e">
            <v>#N/A</v>
          </cell>
          <cell r="N1925" t="str">
            <v>-</v>
          </cell>
          <cell r="O1925" t="str">
            <v>NAWAKARN CHAI</v>
          </cell>
        </row>
        <row r="1926">
          <cell r="A1926" t="str">
            <v>9-120</v>
          </cell>
          <cell r="B1926" t="str">
            <v>Front-</v>
          </cell>
          <cell r="C1926" t="str">
            <v>Store</v>
          </cell>
          <cell r="D1926" t="str">
            <v>FS / PE / GENERAL / MTN / SUPPORT MTN JOB</v>
          </cell>
          <cell r="E1926" t="str">
            <v>แหวนอีแปะ</v>
          </cell>
          <cell r="F1926" t="str">
            <v>WASHER</v>
          </cell>
          <cell r="G1926" t="str">
            <v>M8</v>
          </cell>
          <cell r="H1926">
            <v>0.2</v>
          </cell>
          <cell r="I1926">
            <v>200</v>
          </cell>
          <cell r="J1926">
            <v>10</v>
          </cell>
          <cell r="K1926" t="str">
            <v>PCS.</v>
          </cell>
          <cell r="L1926" t="str">
            <v>-</v>
          </cell>
          <cell r="M1926" t="e">
            <v>#N/A</v>
          </cell>
          <cell r="N1926" t="str">
            <v>-</v>
          </cell>
          <cell r="O1926" t="str">
            <v>NAWAKARN CHAI</v>
          </cell>
        </row>
        <row r="1927">
          <cell r="A1927" t="str">
            <v>9-121</v>
          </cell>
          <cell r="B1927" t="str">
            <v>Front-</v>
          </cell>
          <cell r="C1927" t="str">
            <v>Store</v>
          </cell>
          <cell r="D1927" t="str">
            <v>FS / PE / GENERAL / MTN / SUPPORT MTN JOB</v>
          </cell>
          <cell r="E1927" t="str">
            <v>แหวนอีแปะ</v>
          </cell>
          <cell r="F1927" t="str">
            <v>WASHER</v>
          </cell>
          <cell r="G1927" t="str">
            <v>M10</v>
          </cell>
          <cell r="H1927">
            <v>0.3</v>
          </cell>
          <cell r="I1927">
            <v>100</v>
          </cell>
          <cell r="J1927">
            <v>10</v>
          </cell>
          <cell r="K1927" t="str">
            <v>PCS.</v>
          </cell>
          <cell r="L1927" t="str">
            <v>-</v>
          </cell>
          <cell r="M1927" t="str">
            <v>SRIRACHAMONGKOLCHAI CO.,LTD.</v>
          </cell>
          <cell r="N1927" t="str">
            <v>-</v>
          </cell>
          <cell r="O1927" t="str">
            <v>SRMC</v>
          </cell>
        </row>
        <row r="1928">
          <cell r="A1928" t="str">
            <v>9-122</v>
          </cell>
          <cell r="B1928" t="str">
            <v>Front-</v>
          </cell>
          <cell r="C1928" t="str">
            <v>Store</v>
          </cell>
          <cell r="D1928" t="str">
            <v>FS / PE / GENERAL / MTN / SUPPORT MTN JOB</v>
          </cell>
          <cell r="E1928" t="str">
            <v>แหวนอีแปะ</v>
          </cell>
          <cell r="F1928" t="str">
            <v>WASHER</v>
          </cell>
          <cell r="G1928" t="str">
            <v>M12</v>
          </cell>
          <cell r="H1928">
            <v>0.45</v>
          </cell>
          <cell r="I1928">
            <v>100</v>
          </cell>
          <cell r="J1928">
            <v>10</v>
          </cell>
          <cell r="K1928" t="str">
            <v>PCS.</v>
          </cell>
          <cell r="L1928" t="str">
            <v>-</v>
          </cell>
          <cell r="M1928" t="str">
            <v>SRIRACHAMONGKOLCHAI CO.,LTD.</v>
          </cell>
          <cell r="N1928" t="str">
            <v>-</v>
          </cell>
          <cell r="O1928" t="str">
            <v>SRMC</v>
          </cell>
        </row>
        <row r="1929">
          <cell r="A1929" t="str">
            <v>10-004</v>
          </cell>
          <cell r="B1929" t="str">
            <v>-</v>
          </cell>
          <cell r="C1929" t="str">
            <v>-</v>
          </cell>
          <cell r="D1929" t="str">
            <v>FS / PE / MC / OIL / CONSUMPTION OIL FOR MACHINING LINE</v>
          </cell>
          <cell r="E1929" t="str">
            <v>น้ำมัน Slideway</v>
          </cell>
          <cell r="F1929" t="str">
            <v>DN MULTIWAY 68 ER</v>
          </cell>
          <cell r="G1929" t="str">
            <v>200 LITRES</v>
          </cell>
          <cell r="H1929">
            <v>9350</v>
          </cell>
          <cell r="I1929">
            <v>2</v>
          </cell>
          <cell r="J1929">
            <v>1</v>
          </cell>
          <cell r="K1929" t="str">
            <v>Drum</v>
          </cell>
          <cell r="L1929" t="str">
            <v>APOLLO</v>
          </cell>
          <cell r="M1929" t="str">
            <v>APOLLO (THAILAND) CO.,LTD.</v>
          </cell>
          <cell r="N1929" t="str">
            <v>5 DAYS</v>
          </cell>
          <cell r="O1929" t="str">
            <v>APTC</v>
          </cell>
        </row>
        <row r="1930">
          <cell r="A1930" t="str">
            <v>10-005</v>
          </cell>
          <cell r="B1930" t="str">
            <v>-</v>
          </cell>
          <cell r="C1930" t="str">
            <v>-</v>
          </cell>
          <cell r="D1930" t="str">
            <v>FS / PE / MC / OIL</v>
          </cell>
          <cell r="E1930" t="str">
            <v>น้ำมัน ไฮดรอลิคส์</v>
          </cell>
          <cell r="F1930" t="str">
            <v>DN NEO FLUID 32</v>
          </cell>
          <cell r="G1930" t="str">
            <v>200 LITRES</v>
          </cell>
          <cell r="H1930">
            <v>5250</v>
          </cell>
          <cell r="I1930">
            <v>2</v>
          </cell>
          <cell r="J1930">
            <v>1</v>
          </cell>
          <cell r="K1930" t="str">
            <v>Drum</v>
          </cell>
          <cell r="L1930" t="str">
            <v>APOLLO</v>
          </cell>
          <cell r="M1930" t="str">
            <v>APOLLO (THAILAND) CO.,LTD.</v>
          </cell>
          <cell r="N1930" t="str">
            <v>5 DAYS</v>
          </cell>
          <cell r="O1930" t="str">
            <v>APTC</v>
          </cell>
        </row>
        <row r="1931">
          <cell r="A1931" t="str">
            <v>10-001</v>
          </cell>
          <cell r="B1931" t="str">
            <v>-</v>
          </cell>
          <cell r="C1931" t="str">
            <v>-</v>
          </cell>
          <cell r="D1931" t="str">
            <v>FS / PE / MC / OIL / CONSUMPTION OIL FOR MACHINING LINE</v>
          </cell>
          <cell r="E1931" t="str">
            <v>น้ำยาหล่อเย็น แมชชีน</v>
          </cell>
          <cell r="F1931" t="str">
            <v>DAPHNE ALPHA COOL WS</v>
          </cell>
          <cell r="G1931" t="str">
            <v>200 LITRES</v>
          </cell>
          <cell r="H1931">
            <v>26500</v>
          </cell>
          <cell r="I1931">
            <v>3</v>
          </cell>
          <cell r="J1931">
            <v>3</v>
          </cell>
          <cell r="K1931" t="str">
            <v>Drum</v>
          </cell>
          <cell r="L1931" t="str">
            <v>APOLLO</v>
          </cell>
          <cell r="M1931" t="str">
            <v>APOLLO (THAILAND) CO.,LTD.</v>
          </cell>
          <cell r="N1931" t="str">
            <v>5 DAYS</v>
          </cell>
          <cell r="O1931" t="str">
            <v>APTC</v>
          </cell>
        </row>
        <row r="1932">
          <cell r="A1932" t="str">
            <v>10-002</v>
          </cell>
          <cell r="B1932" t="str">
            <v>-</v>
          </cell>
          <cell r="C1932" t="str">
            <v>-</v>
          </cell>
          <cell r="D1932" t="str">
            <v>FS / PE / MC / OIL / N-11</v>
          </cell>
          <cell r="E1932" t="str">
            <v>-</v>
          </cell>
          <cell r="F1932" t="str">
            <v>DAPHNE CUT HS 32</v>
          </cell>
          <cell r="G1932" t="str">
            <v>200 LITRES</v>
          </cell>
          <cell r="H1932">
            <v>8400</v>
          </cell>
          <cell r="I1932">
            <v>1</v>
          </cell>
          <cell r="J1932">
            <v>0.25</v>
          </cell>
          <cell r="K1932" t="str">
            <v>Drum</v>
          </cell>
          <cell r="L1932" t="str">
            <v>APOLLO</v>
          </cell>
          <cell r="M1932" t="str">
            <v>APOLLO (THAILAND) CO.,LTD.</v>
          </cell>
          <cell r="N1932" t="str">
            <v>5 DAYS</v>
          </cell>
          <cell r="O1932" t="str">
            <v>APTC</v>
          </cell>
        </row>
        <row r="1933">
          <cell r="A1933" t="str">
            <v>10-003</v>
          </cell>
          <cell r="B1933" t="str">
            <v>-</v>
          </cell>
          <cell r="C1933" t="str">
            <v>-</v>
          </cell>
          <cell r="D1933" t="str">
            <v>FS / PE / FM / OIL / ASS'Y LINE</v>
          </cell>
          <cell r="E1933" t="str">
            <v>น้ำมัน Conveyor Line ประกอบ</v>
          </cell>
          <cell r="F1933" t="str">
            <v>DAPHNE MECHANIC OIL 220</v>
          </cell>
          <cell r="G1933" t="str">
            <v>18 LITRES</v>
          </cell>
          <cell r="H1933" t="str">
            <v>-</v>
          </cell>
          <cell r="I1933">
            <v>1</v>
          </cell>
          <cell r="J1933" t="str">
            <v>&lt;18L</v>
          </cell>
          <cell r="K1933" t="str">
            <v>PAIL</v>
          </cell>
          <cell r="L1933" t="str">
            <v>APOLLO</v>
          </cell>
          <cell r="M1933" t="str">
            <v>APOLLO (THAILAND) CO.,LTD.</v>
          </cell>
          <cell r="N1933" t="str">
            <v>5 DAYS</v>
          </cell>
          <cell r="O1933" t="str">
            <v>APTC</v>
          </cell>
        </row>
        <row r="1934">
          <cell r="A1934" t="str">
            <v>10-004</v>
          </cell>
          <cell r="B1934" t="str">
            <v>-</v>
          </cell>
          <cell r="C1934" t="str">
            <v>-</v>
          </cell>
          <cell r="D1934" t="str">
            <v>FS / PE / MC / OIL / CONSUMPTION OIL FOR MACHINING LINE</v>
          </cell>
          <cell r="E1934" t="str">
            <v>น้ำมัน Slideway</v>
          </cell>
          <cell r="F1934" t="str">
            <v>DN MULTIWAY 68 ER</v>
          </cell>
          <cell r="G1934" t="str">
            <v>200 LITRES</v>
          </cell>
          <cell r="H1934">
            <v>9350</v>
          </cell>
          <cell r="I1934">
            <v>2</v>
          </cell>
          <cell r="J1934">
            <v>1</v>
          </cell>
          <cell r="K1934" t="str">
            <v>Drum</v>
          </cell>
          <cell r="L1934" t="str">
            <v>APOLLO</v>
          </cell>
          <cell r="M1934" t="str">
            <v>APOLLO (THAILAND) CO.,LTD.</v>
          </cell>
          <cell r="N1934" t="str">
            <v>5 DAYS</v>
          </cell>
          <cell r="O1934" t="str">
            <v>APTC</v>
          </cell>
        </row>
        <row r="1935">
          <cell r="A1935" t="str">
            <v>10-005</v>
          </cell>
          <cell r="B1935" t="str">
            <v>-</v>
          </cell>
          <cell r="C1935" t="str">
            <v>-</v>
          </cell>
          <cell r="D1935" t="str">
            <v>FS / PE / MC / OIL</v>
          </cell>
          <cell r="E1935" t="str">
            <v>น้ำมัน ไฮดรอลิคส์</v>
          </cell>
          <cell r="F1935" t="str">
            <v>DN NEO FLUID 32</v>
          </cell>
          <cell r="G1935" t="str">
            <v>200 LITRES</v>
          </cell>
          <cell r="H1935">
            <v>5250</v>
          </cell>
          <cell r="I1935">
            <v>2</v>
          </cell>
          <cell r="J1935">
            <v>1</v>
          </cell>
          <cell r="K1935" t="str">
            <v>Drum</v>
          </cell>
          <cell r="L1935" t="str">
            <v>APOLLO</v>
          </cell>
          <cell r="M1935" t="str">
            <v>APOLLO (THAILAND) CO.,LTD.</v>
          </cell>
          <cell r="N1935" t="str">
            <v>5 DAYS</v>
          </cell>
          <cell r="O1935" t="str">
            <v>APTC</v>
          </cell>
        </row>
        <row r="1936">
          <cell r="A1936" t="str">
            <v>10-006</v>
          </cell>
          <cell r="B1936" t="str">
            <v>-</v>
          </cell>
          <cell r="C1936" t="str">
            <v>-</v>
          </cell>
          <cell r="D1936" t="str">
            <v>FS / PE / WEL / OIL / PRESS LINE</v>
          </cell>
          <cell r="E1936" t="str">
            <v>น้ำมัน ไฮดรอลิคส์</v>
          </cell>
          <cell r="F1936" t="str">
            <v>DN NEO FLUID 46</v>
          </cell>
          <cell r="G1936" t="str">
            <v>200 LITRES</v>
          </cell>
          <cell r="H1936" t="str">
            <v>-</v>
          </cell>
          <cell r="I1936">
            <v>2</v>
          </cell>
          <cell r="J1936">
            <v>1</v>
          </cell>
          <cell r="K1936" t="str">
            <v>Drum</v>
          </cell>
          <cell r="L1936" t="str">
            <v>APOLLO</v>
          </cell>
          <cell r="M1936" t="str">
            <v>APOLLO (THAILAND) CO.,LTD.</v>
          </cell>
          <cell r="N1936" t="str">
            <v>5 DAYS</v>
          </cell>
          <cell r="O1936" t="str">
            <v>APTC</v>
          </cell>
        </row>
        <row r="1937">
          <cell r="A1937" t="str">
            <v>10-007</v>
          </cell>
          <cell r="B1937" t="str">
            <v>-</v>
          </cell>
          <cell r="C1937" t="str">
            <v>-</v>
          </cell>
          <cell r="D1937" t="str">
            <v>FS / PE / MC / OIL / CONSUMPTION OIL FOR MACHINING LINE</v>
          </cell>
          <cell r="E1937" t="str">
            <v>น้ำมันเครื่องฮอนนิ่ง</v>
          </cell>
          <cell r="F1937" t="str">
            <v>CASTROL HONILO 988</v>
          </cell>
          <cell r="G1937" t="str">
            <v>200 Lts.</v>
          </cell>
          <cell r="H1937">
            <v>20000</v>
          </cell>
          <cell r="I1937">
            <v>3</v>
          </cell>
          <cell r="J1937">
            <v>3</v>
          </cell>
          <cell r="K1937" t="str">
            <v>Drum</v>
          </cell>
          <cell r="L1937" t="str">
            <v>CASTROL</v>
          </cell>
          <cell r="M1937" t="str">
            <v>ASPAC OIL CO.,LTD.</v>
          </cell>
          <cell r="N1937" t="str">
            <v>5 DAYS</v>
          </cell>
          <cell r="O1937" t="str">
            <v>ASPT</v>
          </cell>
        </row>
        <row r="1938">
          <cell r="A1938" t="str">
            <v>10-008</v>
          </cell>
          <cell r="B1938" t="str">
            <v>Stock-</v>
          </cell>
          <cell r="C1938" t="str">
            <v>OIL</v>
          </cell>
          <cell r="D1938" t="str">
            <v>FS / PE / MC / OIL / CONSUMPTION OIL FOR MACHINING LINE</v>
          </cell>
          <cell r="E1938" t="str">
            <v>คัทติ้งออยล์</v>
          </cell>
          <cell r="F1938" t="str">
            <v>CASTROL ILOCUT #334</v>
          </cell>
          <cell r="G1938" t="str">
            <v>200 Ltr.</v>
          </cell>
          <cell r="H1938">
            <v>11286</v>
          </cell>
          <cell r="I1938">
            <v>1</v>
          </cell>
          <cell r="J1938">
            <v>0.5</v>
          </cell>
          <cell r="K1938" t="str">
            <v>Drum</v>
          </cell>
          <cell r="L1938" t="str">
            <v>CASTROL</v>
          </cell>
          <cell r="M1938" t="str">
            <v>ASPAC OIL CO.,LTD.</v>
          </cell>
          <cell r="N1938" t="str">
            <v>5 DAYS</v>
          </cell>
          <cell r="O1938" t="str">
            <v>ASPT</v>
          </cell>
        </row>
        <row r="1939">
          <cell r="A1939" t="str">
            <v>10-009</v>
          </cell>
          <cell r="B1939" t="str">
            <v>Stock-</v>
          </cell>
          <cell r="C1939" t="str">
            <v>OIL</v>
          </cell>
          <cell r="D1939" t="str">
            <v>FS / CONSUMPTION / MACHINING (N-07) /  SINGLE</v>
          </cell>
          <cell r="E1939" t="str">
            <v>คัทติ้งออยล์</v>
          </cell>
          <cell r="F1939" t="str">
            <v>CASTROL ILOCUT #482</v>
          </cell>
          <cell r="G1939" t="str">
            <v>200 Ltr.</v>
          </cell>
          <cell r="H1939">
            <v>10792</v>
          </cell>
          <cell r="I1939">
            <v>1</v>
          </cell>
          <cell r="J1939">
            <v>0.5</v>
          </cell>
          <cell r="K1939" t="str">
            <v>Drum</v>
          </cell>
          <cell r="L1939" t="str">
            <v>CASTROL</v>
          </cell>
          <cell r="M1939" t="str">
            <v>ASPAC OIL CO.,LTD.</v>
          </cell>
          <cell r="N1939" t="str">
            <v>5 DAYS</v>
          </cell>
          <cell r="O1939" t="str">
            <v>ASPT</v>
          </cell>
        </row>
        <row r="1940">
          <cell r="A1940" t="str">
            <v>10-010</v>
          </cell>
          <cell r="B1940" t="str">
            <v>FUEL TANK-</v>
          </cell>
          <cell r="C1940" t="str">
            <v>LINE</v>
          </cell>
          <cell r="D1940" t="str">
            <v>FS / PE / WEL / OIL / FUEL TANK LINE</v>
          </cell>
          <cell r="E1940" t="str">
            <v>น้ำยา</v>
          </cell>
          <cell r="F1940" t="str">
            <v>DOWTEX LT</v>
          </cell>
          <cell r="G1940" t="str">
            <v>20 Kg.</v>
          </cell>
          <cell r="H1940">
            <v>90</v>
          </cell>
          <cell r="I1940">
            <v>20</v>
          </cell>
          <cell r="J1940">
            <v>5</v>
          </cell>
          <cell r="K1940" t="str">
            <v>Kg.</v>
          </cell>
          <cell r="L1940" t="str">
            <v>C-TECH</v>
          </cell>
          <cell r="M1940" t="str">
            <v>C-TECH NOVACHEM CO.,LTD.</v>
          </cell>
          <cell r="N1940" t="str">
            <v>-</v>
          </cell>
          <cell r="O1940" t="str">
            <v>CTNC</v>
          </cell>
        </row>
        <row r="1941">
          <cell r="A1941" t="str">
            <v>10-011</v>
          </cell>
          <cell r="B1941" t="str">
            <v>FUEL TANK-</v>
          </cell>
          <cell r="C1941" t="str">
            <v>LINE</v>
          </cell>
          <cell r="D1941" t="str">
            <v>FS / PE / WEL / OIL / FUEL TANK LINE</v>
          </cell>
          <cell r="E1941" t="str">
            <v>น้ำยา</v>
          </cell>
          <cell r="F1941" t="str">
            <v>DOWTEX AC</v>
          </cell>
          <cell r="G1941" t="str">
            <v>20 Kg.</v>
          </cell>
          <cell r="H1941">
            <v>120</v>
          </cell>
          <cell r="I1941">
            <v>20</v>
          </cell>
          <cell r="J1941">
            <v>5</v>
          </cell>
          <cell r="K1941" t="str">
            <v>Kg.</v>
          </cell>
          <cell r="L1941" t="str">
            <v>C-TECH</v>
          </cell>
          <cell r="M1941" t="str">
            <v>C-TECH NOVACHEM CO.,LTD.</v>
          </cell>
          <cell r="N1941" t="str">
            <v>-</v>
          </cell>
          <cell r="O1941" t="str">
            <v>CTNC</v>
          </cell>
        </row>
        <row r="1942">
          <cell r="A1942" t="str">
            <v>10-012</v>
          </cell>
          <cell r="B1942" t="str">
            <v>-</v>
          </cell>
          <cell r="C1942" t="str">
            <v>-</v>
          </cell>
          <cell r="D1942" t="str">
            <v>FS / PE / MC / OIL / CONSUMPTION OIL FOR MACHINING LINE</v>
          </cell>
          <cell r="E1942" t="str">
            <v>-</v>
          </cell>
          <cell r="F1942" t="str">
            <v>ANTICORIT OHK 210</v>
          </cell>
          <cell r="G1942" t="str">
            <v>205 LT. "FUCHS"</v>
          </cell>
          <cell r="H1942">
            <v>10360</v>
          </cell>
          <cell r="I1942">
            <v>1</v>
          </cell>
          <cell r="J1942">
            <v>0.5</v>
          </cell>
          <cell r="K1942" t="str">
            <v>Drum</v>
          </cell>
          <cell r="L1942" t="str">
            <v>FUCHS</v>
          </cell>
          <cell r="M1942" t="str">
            <v>SIAM-FUCHS LUBRICANTS CO.,LTD.</v>
          </cell>
          <cell r="N1942" t="str">
            <v>7 Days</v>
          </cell>
          <cell r="O1942" t="str">
            <v>SFLC</v>
          </cell>
        </row>
        <row r="1943">
          <cell r="A1943" t="str">
            <v>10-013</v>
          </cell>
          <cell r="B1943" t="str">
            <v>-</v>
          </cell>
          <cell r="C1943" t="str">
            <v>-</v>
          </cell>
          <cell r="D1943" t="str">
            <v>FS / PE / MC / OIL / (N-13)</v>
          </cell>
          <cell r="E1943" t="str">
            <v>น้ำมันเครื่องชุบแข็ง</v>
          </cell>
          <cell r="F1943" t="str">
            <v>AQUA QUENCH 145</v>
          </cell>
          <cell r="G1943" t="str">
            <v>200 Litres</v>
          </cell>
          <cell r="H1943">
            <v>26200</v>
          </cell>
          <cell r="I1943">
            <v>1</v>
          </cell>
          <cell r="J1943">
            <v>0.5</v>
          </cell>
          <cell r="K1943" t="str">
            <v>Drum</v>
          </cell>
          <cell r="L1943" t="str">
            <v>HOUGHTON</v>
          </cell>
          <cell r="M1943" t="str">
            <v>THAI HOUGHTON 1993 CO.,LTD.</v>
          </cell>
          <cell r="N1943" t="str">
            <v>5 DAYS</v>
          </cell>
          <cell r="O1943" t="str">
            <v>THHC</v>
          </cell>
        </row>
        <row r="1944">
          <cell r="A1944" t="str">
            <v>10-014</v>
          </cell>
          <cell r="B1944" t="str">
            <v>-</v>
          </cell>
          <cell r="C1944" t="str">
            <v>-</v>
          </cell>
          <cell r="D1944" t="str">
            <v>FS / PE / MC / OIL / CONSUMPTION OIL FOR MACHINING LINE</v>
          </cell>
          <cell r="E1944" t="str">
            <v>น้ำยาล้าง</v>
          </cell>
          <cell r="F1944" t="str">
            <v>CERFA KLEEN 5380</v>
          </cell>
          <cell r="G1944" t="str">
            <v>20 LITRES</v>
          </cell>
          <cell r="H1944">
            <v>3300</v>
          </cell>
          <cell r="I1944">
            <v>1</v>
          </cell>
          <cell r="J1944">
            <v>1</v>
          </cell>
          <cell r="K1944" t="str">
            <v>PAIL</v>
          </cell>
          <cell r="L1944" t="str">
            <v>HOUGHTON</v>
          </cell>
          <cell r="M1944" t="str">
            <v>THAI HOUGHTON 1993 CO.,LTD.</v>
          </cell>
          <cell r="N1944" t="str">
            <v>5 DAYS</v>
          </cell>
          <cell r="O1944" t="str">
            <v>THHC</v>
          </cell>
        </row>
        <row r="1945">
          <cell r="A1945" t="str">
            <v>10-015</v>
          </cell>
          <cell r="B1945" t="str">
            <v>-</v>
          </cell>
          <cell r="C1945" t="str">
            <v>-</v>
          </cell>
          <cell r="D1945" t="str">
            <v>FS / PE / MC / OIL / CONSUMPTION OIL FOR MACHINING LINE (CCV)</v>
          </cell>
          <cell r="E1945" t="str">
            <v>น้ำยาหล่อเย็น แมชชีน</v>
          </cell>
          <cell r="F1945" t="str">
            <v>HOCUT B 80</v>
          </cell>
          <cell r="G1945" t="str">
            <v>205 Litres</v>
          </cell>
          <cell r="H1945">
            <v>24200</v>
          </cell>
          <cell r="I1945">
            <v>1</v>
          </cell>
          <cell r="J1945">
            <v>0.25</v>
          </cell>
          <cell r="K1945" t="str">
            <v>Drum</v>
          </cell>
          <cell r="L1945" t="str">
            <v>HOUGHTON</v>
          </cell>
          <cell r="M1945" t="str">
            <v>THAI HOUGHTON 1993 CO.,LTD.</v>
          </cell>
          <cell r="N1945" t="str">
            <v>5 DAYS</v>
          </cell>
          <cell r="O1945" t="str">
            <v>THHC</v>
          </cell>
        </row>
        <row r="1946">
          <cell r="A1946" t="str">
            <v>10-016</v>
          </cell>
          <cell r="B1946" t="str">
            <v>-</v>
          </cell>
          <cell r="C1946" t="str">
            <v>-</v>
          </cell>
          <cell r="D1946" t="str">
            <v>FS / PE / MC / OIL / CONSUMPTION OIL FOR MACHINING LINE (CCV-04,07,10,MCC-02-4,MCC-14-4,NEW CYH,NEW MCC LINE)</v>
          </cell>
          <cell r="E1946" t="str">
            <v>น้ำยาหล่อเย็น แมชชีน</v>
          </cell>
          <cell r="F1946" t="str">
            <v>HOCUT 3380 B</v>
          </cell>
          <cell r="G1946" t="str">
            <v>205 Litres</v>
          </cell>
          <cell r="H1946">
            <v>27500</v>
          </cell>
          <cell r="I1946">
            <v>1</v>
          </cell>
          <cell r="J1946">
            <v>2</v>
          </cell>
          <cell r="K1946" t="str">
            <v>Drum</v>
          </cell>
          <cell r="L1946" t="str">
            <v>HOUGHTON</v>
          </cell>
          <cell r="M1946" t="str">
            <v>THAI HOUGHTON 1993 CO.,LTD.</v>
          </cell>
          <cell r="N1946" t="str">
            <v>5 DAYS</v>
          </cell>
          <cell r="O1946" t="str">
            <v>THHC</v>
          </cell>
        </row>
        <row r="1947">
          <cell r="A1947" t="str">
            <v>10-017</v>
          </cell>
          <cell r="B1947" t="str">
            <v>-</v>
          </cell>
          <cell r="C1947" t="str">
            <v>-</v>
          </cell>
          <cell r="D1947" t="str">
            <v>FS / PE / MC / OIL / CONSUMPTION OIL FOR MACHINING LINE</v>
          </cell>
          <cell r="E1947" t="str">
            <v>น้ำมันเกียร์</v>
          </cell>
          <cell r="F1947" t="str">
            <v>MOBIL GEAR 629</v>
          </cell>
          <cell r="G1947" t="str">
            <v>20 LT.</v>
          </cell>
          <cell r="H1947">
            <v>1400</v>
          </cell>
          <cell r="I1947">
            <v>1</v>
          </cell>
          <cell r="J1947">
            <v>0.5</v>
          </cell>
          <cell r="K1947" t="str">
            <v>PAIL</v>
          </cell>
          <cell r="L1947" t="str">
            <v>MOBIL</v>
          </cell>
          <cell r="M1947" t="str">
            <v>ESSO (THAILAND) PUBLIC CO.,LTD.</v>
          </cell>
          <cell r="N1947" t="str">
            <v>7 Days</v>
          </cell>
          <cell r="O1947" t="str">
            <v>ESSO</v>
          </cell>
        </row>
        <row r="1948">
          <cell r="A1948" t="str">
            <v>10-018</v>
          </cell>
          <cell r="B1948" t="str">
            <v>-</v>
          </cell>
          <cell r="C1948" t="str">
            <v>-</v>
          </cell>
          <cell r="D1948" t="str">
            <v>FS / PE / MC / OIL / CONSUMPTION OIL FOR MACHINING LINE</v>
          </cell>
          <cell r="E1948" t="str">
            <v>น้ำมันเกียร์</v>
          </cell>
          <cell r="F1948" t="str">
            <v>MOBIL GEAR 600 XP 100</v>
          </cell>
          <cell r="G1948" t="str">
            <v>20 LT.</v>
          </cell>
          <cell r="H1948">
            <v>1600</v>
          </cell>
          <cell r="I1948">
            <v>1</v>
          </cell>
          <cell r="J1948">
            <v>1</v>
          </cell>
          <cell r="K1948" t="str">
            <v>PAIL</v>
          </cell>
          <cell r="L1948" t="str">
            <v>MOBIL</v>
          </cell>
          <cell r="M1948" t="e">
            <v>#N/A</v>
          </cell>
          <cell r="N1948" t="str">
            <v>7 Days</v>
          </cell>
          <cell r="O1948" t="str">
            <v>PRTC</v>
          </cell>
        </row>
        <row r="1949">
          <cell r="A1949" t="str">
            <v>10-019</v>
          </cell>
          <cell r="B1949" t="str">
            <v>-</v>
          </cell>
          <cell r="C1949" t="str">
            <v>-</v>
          </cell>
          <cell r="D1949" t="str">
            <v>FS / PE / MC / OIL / CONSUMPTION OIL FOR MACHINING LINE</v>
          </cell>
          <cell r="E1949" t="str">
            <v>น้ำมันเกียร์</v>
          </cell>
          <cell r="F1949" t="str">
            <v>MOBIL GEAR 600 XP 150</v>
          </cell>
          <cell r="G1949" t="str">
            <v>20 LT.</v>
          </cell>
          <cell r="H1949">
            <v>1600</v>
          </cell>
          <cell r="I1949">
            <v>1</v>
          </cell>
          <cell r="J1949">
            <v>1</v>
          </cell>
          <cell r="K1949" t="str">
            <v>PAIL</v>
          </cell>
          <cell r="L1949" t="str">
            <v>MOBIL</v>
          </cell>
          <cell r="M1949" t="e">
            <v>#N/A</v>
          </cell>
          <cell r="N1949" t="str">
            <v>7 Days</v>
          </cell>
          <cell r="O1949" t="str">
            <v>PRTC</v>
          </cell>
        </row>
        <row r="1950">
          <cell r="A1950" t="str">
            <v>10-020</v>
          </cell>
          <cell r="B1950" t="str">
            <v>-</v>
          </cell>
          <cell r="C1950" t="str">
            <v>-</v>
          </cell>
          <cell r="D1950" t="str">
            <v>FS / PE / MC / OIL /CONSUMPTION OIL FOR MACHINING LINE</v>
          </cell>
          <cell r="E1950" t="str">
            <v>น้ำมัน ไฮดรอลิคส์</v>
          </cell>
          <cell r="F1950" t="str">
            <v>MOBIL DTE OIL LIGHT</v>
          </cell>
          <cell r="G1950" t="str">
            <v>208 LT.</v>
          </cell>
          <cell r="H1950">
            <v>14000</v>
          </cell>
          <cell r="I1950">
            <v>1</v>
          </cell>
          <cell r="J1950">
            <v>0.5</v>
          </cell>
          <cell r="K1950" t="str">
            <v>Drum</v>
          </cell>
          <cell r="L1950" t="str">
            <v>MOBIL</v>
          </cell>
          <cell r="M1950" t="str">
            <v>ESSO (THAILAND) PUBLIC CO.,LTD.</v>
          </cell>
          <cell r="N1950" t="str">
            <v>7 Days</v>
          </cell>
          <cell r="O1950" t="str">
            <v>ESSO</v>
          </cell>
        </row>
        <row r="1951">
          <cell r="A1951" t="str">
            <v>10-021</v>
          </cell>
          <cell r="B1951" t="str">
            <v>-</v>
          </cell>
          <cell r="C1951" t="str">
            <v>-</v>
          </cell>
          <cell r="D1951" t="str">
            <v>FS / CONSUMPTION / FUEL TANK / SINGLE  (SEAM WELDING M/C)</v>
          </cell>
          <cell r="E1951" t="str">
            <v>จารบีเครื่องซีม</v>
          </cell>
          <cell r="F1951" t="str">
            <v>MOBIL GREASE MOBILUX  EF 0</v>
          </cell>
          <cell r="G1951" t="str">
            <v>18KG.</v>
          </cell>
          <cell r="H1951">
            <v>1900</v>
          </cell>
          <cell r="I1951">
            <v>2</v>
          </cell>
          <cell r="J1951">
            <v>0</v>
          </cell>
          <cell r="K1951" t="str">
            <v>PAIL</v>
          </cell>
          <cell r="L1951" t="str">
            <v>MOBIL</v>
          </cell>
          <cell r="M1951" t="e">
            <v>#N/A</v>
          </cell>
          <cell r="N1951" t="str">
            <v>5 DAYS</v>
          </cell>
          <cell r="O1951" t="str">
            <v>PRTC</v>
          </cell>
        </row>
        <row r="1952">
          <cell r="A1952" t="str">
            <v>10-022</v>
          </cell>
          <cell r="B1952" t="str">
            <v>-</v>
          </cell>
          <cell r="C1952" t="str">
            <v>-</v>
          </cell>
          <cell r="D1952" t="str">
            <v>FS / PE / MC / FTC / CONSUMPTION FOR MACHINING LINE</v>
          </cell>
          <cell r="E1952" t="str">
            <v>จารบีเครื่องจักรใหม่ CYH</v>
          </cell>
          <cell r="F1952" t="str">
            <v>MOBIL GREASE MOBILUX  EP 0</v>
          </cell>
          <cell r="G1952" t="str">
            <v>18KG.</v>
          </cell>
          <cell r="H1952">
            <v>1900</v>
          </cell>
          <cell r="I1952">
            <v>1</v>
          </cell>
          <cell r="J1952">
            <v>1</v>
          </cell>
          <cell r="K1952" t="str">
            <v>PAIL</v>
          </cell>
          <cell r="L1952" t="str">
            <v>MOBIL</v>
          </cell>
          <cell r="M1952" t="e">
            <v>#N/A</v>
          </cell>
          <cell r="N1952" t="str">
            <v>5 DAYS</v>
          </cell>
          <cell r="O1952" t="str">
            <v>PRTC</v>
          </cell>
        </row>
        <row r="1953">
          <cell r="A1953" t="str">
            <v>10-023</v>
          </cell>
          <cell r="B1953" t="str">
            <v>-</v>
          </cell>
          <cell r="C1953" t="str">
            <v>-</v>
          </cell>
          <cell r="D1953" t="str">
            <v>FS / PE / MC / OIL / CONSUMPTION OIL FOR MACHINING LINE</v>
          </cell>
          <cell r="E1953" t="str">
            <v>น้ำมันเครื่อง</v>
          </cell>
          <cell r="F1953" t="str">
            <v>MOBIL VELOCITE NO.3</v>
          </cell>
          <cell r="G1953" t="str">
            <v>208 LT.</v>
          </cell>
          <cell r="H1953">
            <v>14500</v>
          </cell>
          <cell r="I1953">
            <v>1</v>
          </cell>
          <cell r="J1953">
            <v>0.5</v>
          </cell>
          <cell r="K1953" t="str">
            <v>Drum</v>
          </cell>
          <cell r="L1953" t="str">
            <v>MOBIL</v>
          </cell>
          <cell r="M1953" t="str">
            <v>ESSO (THAILAND) PUBLIC CO.,LTD.</v>
          </cell>
          <cell r="N1953" t="str">
            <v>7 Days</v>
          </cell>
          <cell r="O1953" t="str">
            <v>ESSO</v>
          </cell>
        </row>
        <row r="1954">
          <cell r="A1954" t="str">
            <v>10-024</v>
          </cell>
          <cell r="B1954" t="str">
            <v>-</v>
          </cell>
          <cell r="C1954" t="str">
            <v>-</v>
          </cell>
          <cell r="D1954" t="str">
            <v>FS / PE / MC / OIL / CONSUMPTION OIL FOR MACHINING LINE</v>
          </cell>
          <cell r="E1954" t="str">
            <v>น้ำมันเครื่อง</v>
          </cell>
          <cell r="F1954" t="str">
            <v>MOBIL VELOCITE NO.6</v>
          </cell>
          <cell r="G1954" t="str">
            <v>208 LT.</v>
          </cell>
          <cell r="H1954">
            <v>15230</v>
          </cell>
          <cell r="I1954">
            <v>1</v>
          </cell>
          <cell r="J1954">
            <v>0.5</v>
          </cell>
          <cell r="K1954" t="str">
            <v>Drum</v>
          </cell>
          <cell r="L1954" t="str">
            <v>MOBIL</v>
          </cell>
          <cell r="M1954" t="str">
            <v>ESSO (THAILAND) PUBLIC CO.,LTD.</v>
          </cell>
          <cell r="N1954" t="str">
            <v>7 Days</v>
          </cell>
          <cell r="O1954" t="str">
            <v>ESSO</v>
          </cell>
        </row>
        <row r="1955">
          <cell r="A1955" t="str">
            <v>10-025</v>
          </cell>
          <cell r="B1955" t="str">
            <v>-</v>
          </cell>
          <cell r="C1955" t="str">
            <v>-</v>
          </cell>
          <cell r="D1955" t="str">
            <v>FS / PE / GENERAL / MTN / SUPPORT MTN JOB</v>
          </cell>
          <cell r="E1955" t="str">
            <v>น้ำมันก๊าด</v>
          </cell>
          <cell r="F1955" t="str">
            <v>KEROSENE</v>
          </cell>
          <cell r="G1955" t="str">
            <v>18 Litre</v>
          </cell>
          <cell r="H1955">
            <v>620</v>
          </cell>
          <cell r="I1955">
            <v>1</v>
          </cell>
          <cell r="J1955">
            <v>0</v>
          </cell>
          <cell r="K1955" t="str">
            <v>PAIL</v>
          </cell>
          <cell r="L1955" t="str">
            <v>Crow</v>
          </cell>
          <cell r="M1955" t="str">
            <v>SRIRACHAMONGKOLCHAI CO.,LTD.</v>
          </cell>
          <cell r="N1955" t="str">
            <v>5 DAYS</v>
          </cell>
          <cell r="O1955" t="str">
            <v>SRMC</v>
          </cell>
        </row>
        <row r="1956">
          <cell r="A1956" t="str">
            <v>10-026</v>
          </cell>
          <cell r="B1956" t="str">
            <v>-</v>
          </cell>
          <cell r="C1956" t="str">
            <v>-</v>
          </cell>
          <cell r="D1956" t="str">
            <v>FS / PE / WEL / OIL / CONSUMPTION OIL FOR FUEL TANK LINE</v>
          </cell>
          <cell r="E1956" t="str">
            <v>น้ำมันเครื่องซีมถัง</v>
          </cell>
          <cell r="F1956" t="str">
            <v>OIL SEAM</v>
          </cell>
          <cell r="G1956" t="str">
            <v>4 Litre</v>
          </cell>
          <cell r="H1956">
            <v>1000</v>
          </cell>
          <cell r="I1956">
            <v>4</v>
          </cell>
          <cell r="J1956">
            <v>2</v>
          </cell>
          <cell r="K1956" t="str">
            <v>Litre</v>
          </cell>
          <cell r="L1956" t="str">
            <v>-</v>
          </cell>
          <cell r="M1956" t="str">
            <v>M.S TRADING EU HUA GUANG JE</v>
          </cell>
          <cell r="N1956" t="str">
            <v>30 Days</v>
          </cell>
          <cell r="O1956" t="str">
            <v>MSTE</v>
          </cell>
        </row>
        <row r="1957">
          <cell r="A1957" t="str">
            <v>10-027</v>
          </cell>
          <cell r="B1957" t="str">
            <v>MTN2-</v>
          </cell>
          <cell r="C1957" t="str">
            <v>SHOP</v>
          </cell>
          <cell r="D1957" t="str">
            <v>FS / PE / GENERAL / MTN / SUPPORT MTN JOB</v>
          </cell>
          <cell r="E1957" t="str">
            <v>แก๊สอเซติลีน</v>
          </cell>
          <cell r="F1957" t="str">
            <v>ACETYLENE GAS/5Kg.</v>
          </cell>
          <cell r="G1957" t="str">
            <v>66666-0011</v>
          </cell>
          <cell r="H1957">
            <v>625</v>
          </cell>
          <cell r="I1957">
            <v>4</v>
          </cell>
          <cell r="J1957">
            <v>3</v>
          </cell>
          <cell r="K1957" t="str">
            <v>Tube</v>
          </cell>
          <cell r="L1957" t="str">
            <v>TSG</v>
          </cell>
          <cell r="M1957" t="str">
            <v>THAI SPECIAL GAS CO.,LTD.</v>
          </cell>
          <cell r="N1957" t="str">
            <v>5 DAYS</v>
          </cell>
          <cell r="O1957" t="str">
            <v>TSGC</v>
          </cell>
        </row>
        <row r="1958">
          <cell r="A1958" t="str">
            <v>10-028</v>
          </cell>
          <cell r="B1958" t="str">
            <v>MTN2-</v>
          </cell>
          <cell r="C1958" t="str">
            <v>SHOP</v>
          </cell>
          <cell r="D1958" t="str">
            <v>FS / PE / GENERAL / GAS / SUPPORT MTN JOB</v>
          </cell>
          <cell r="E1958" t="str">
            <v>อ๊อกซิเจ้น</v>
          </cell>
          <cell r="F1958" t="str">
            <v>OXYGEN GAS/7M2</v>
          </cell>
          <cell r="G1958" t="str">
            <v>66666-0014</v>
          </cell>
          <cell r="H1958">
            <v>87.5</v>
          </cell>
          <cell r="I1958">
            <v>5</v>
          </cell>
          <cell r="J1958">
            <v>3</v>
          </cell>
          <cell r="K1958" t="str">
            <v>Tube</v>
          </cell>
          <cell r="L1958" t="str">
            <v>TSG</v>
          </cell>
          <cell r="M1958" t="str">
            <v>THAI SPECIAL GAS CO.,LTD.</v>
          </cell>
          <cell r="N1958" t="str">
            <v>5 DAYS</v>
          </cell>
          <cell r="O1958" t="str">
            <v>TSGC</v>
          </cell>
        </row>
        <row r="1959">
          <cell r="A1959" t="str">
            <v>10-029</v>
          </cell>
          <cell r="B1959" t="str">
            <v>MTN2-</v>
          </cell>
          <cell r="C1959" t="str">
            <v>SHOP</v>
          </cell>
          <cell r="D1959" t="str">
            <v>FS / PE / GENERAL / GAS / SUPPORT MTN JOB</v>
          </cell>
          <cell r="E1959" t="str">
            <v>คาร์บอนไดอ๊อกไซด์แบบท่อ</v>
          </cell>
          <cell r="F1959" t="str">
            <v>CARBON DIOXIDE/25Kg.</v>
          </cell>
          <cell r="G1959" t="str">
            <v>25 Kgs./ Cyl</v>
          </cell>
          <cell r="H1959">
            <v>300</v>
          </cell>
          <cell r="I1959">
            <v>10</v>
          </cell>
          <cell r="J1959">
            <v>5</v>
          </cell>
          <cell r="K1959" t="str">
            <v>Cyl</v>
          </cell>
          <cell r="L1959" t="str">
            <v>TSG</v>
          </cell>
          <cell r="M1959" t="str">
            <v>THAI SPECIAL GAS CO.,LTD.</v>
          </cell>
          <cell r="N1959" t="str">
            <v>5 DAYS</v>
          </cell>
          <cell r="O1959" t="str">
            <v>TSGC</v>
          </cell>
        </row>
        <row r="1960">
          <cell r="A1960">
            <v>2</v>
          </cell>
          <cell r="B1960" t="str">
            <v>-</v>
          </cell>
          <cell r="C1960" t="str">
            <v>-</v>
          </cell>
          <cell r="D1960" t="str">
            <v>FS / PE / GENERAL / MTN / SUPPORT MTN JOB</v>
          </cell>
          <cell r="E1960" t="str">
            <v>จารบี</v>
          </cell>
          <cell r="F1960" t="str">
            <v>ALVANIA GREASE / SHELL</v>
          </cell>
          <cell r="G1960" t="str">
            <v>R-1 / 18 Kg</v>
          </cell>
          <cell r="H1960">
            <v>1495</v>
          </cell>
          <cell r="I1960">
            <v>1</v>
          </cell>
          <cell r="J1960">
            <v>1</v>
          </cell>
          <cell r="K1960" t="str">
            <v>PAIL</v>
          </cell>
          <cell r="L1960" t="str">
            <v>SHELL</v>
          </cell>
          <cell r="N1960" t="str">
            <v>7 Days</v>
          </cell>
          <cell r="O1960" t="str">
            <v>SRMC</v>
          </cell>
        </row>
        <row r="1961">
          <cell r="A1961">
            <v>3</v>
          </cell>
          <cell r="B1961" t="str">
            <v>-</v>
          </cell>
          <cell r="C1961" t="str">
            <v>-</v>
          </cell>
          <cell r="D1961" t="str">
            <v>FS / PE / EN / OIL CONSUMPTION FOR ENGINE ASSEMBLY LINE</v>
          </cell>
          <cell r="E1961" t="str">
            <v>น้ำมันเครื่อง 2 T</v>
          </cell>
          <cell r="F1961" t="str">
            <v>CASTROL GO! 2T</v>
          </cell>
          <cell r="G1961" t="str">
            <v>200 LITRES</v>
          </cell>
          <cell r="H1961">
            <v>5940</v>
          </cell>
          <cell r="I1961">
            <v>6</v>
          </cell>
          <cell r="J1961">
            <v>4</v>
          </cell>
          <cell r="K1961" t="str">
            <v>Drum</v>
          </cell>
          <cell r="L1961" t="str">
            <v>CASTROL</v>
          </cell>
          <cell r="N1961" t="str">
            <v>-</v>
          </cell>
          <cell r="O1961" t="str">
            <v>ASPAC OIL (THAILAND)</v>
          </cell>
        </row>
        <row r="1962">
          <cell r="A1962">
            <v>4</v>
          </cell>
          <cell r="B1962" t="str">
            <v>Stock-</v>
          </cell>
          <cell r="C1962" t="str">
            <v>OIL</v>
          </cell>
          <cell r="D1962" t="str">
            <v>FS / CONSUMPTION / MACHINING LINE / SINGLE</v>
          </cell>
          <cell r="E1962" t="str">
            <v>น้ำยาล้าง</v>
          </cell>
          <cell r="F1962" t="str">
            <v>CLEANSUPER 285K</v>
          </cell>
          <cell r="G1962" t="str">
            <v>20 Kgs./Pail</v>
          </cell>
          <cell r="H1962">
            <v>2400</v>
          </cell>
          <cell r="I1962">
            <v>2</v>
          </cell>
          <cell r="J1962">
            <v>1</v>
          </cell>
          <cell r="K1962" t="str">
            <v>PAIL</v>
          </cell>
          <cell r="L1962" t="str">
            <v>LIKAN</v>
          </cell>
          <cell r="N1962" t="str">
            <v>5 DAYS</v>
          </cell>
          <cell r="O1962" t="str">
            <v>LKCL</v>
          </cell>
        </row>
        <row r="1963">
          <cell r="A1963">
            <v>5</v>
          </cell>
          <cell r="B1963" t="str">
            <v>-</v>
          </cell>
          <cell r="C1963" t="str">
            <v>-</v>
          </cell>
          <cell r="D1963" t="str">
            <v>FS / PE / EN / OIL CONSUMPTION FOR FRAME ASSEMBLY LINE</v>
          </cell>
          <cell r="E1963" t="str">
            <v>น้ำมันเบรค</v>
          </cell>
          <cell r="F1963" t="str">
            <v>BRAKE FLUID # DOT3</v>
          </cell>
          <cell r="G1963" t="str">
            <v>C12 x 1 LTR</v>
          </cell>
          <cell r="H1963">
            <v>1326.8</v>
          </cell>
          <cell r="I1963">
            <v>8</v>
          </cell>
          <cell r="J1963">
            <v>6</v>
          </cell>
          <cell r="K1963" t="str">
            <v>Carton</v>
          </cell>
          <cell r="L1963" t="str">
            <v>SHELL</v>
          </cell>
          <cell r="N1963" t="str">
            <v>-</v>
          </cell>
          <cell r="O1963" t="str">
            <v>THE SHELL COMPANY THAI</v>
          </cell>
        </row>
        <row r="1964">
          <cell r="A1964">
            <v>1</v>
          </cell>
          <cell r="B1964" t="str">
            <v>-</v>
          </cell>
          <cell r="C1964" t="str">
            <v>-</v>
          </cell>
          <cell r="D1964" t="str">
            <v>FS / PE / MC / OIL / (N-13)</v>
          </cell>
          <cell r="E1964" t="str">
            <v>น้ำมันเครื่องชุบแข็ง</v>
          </cell>
          <cell r="F1964" t="str">
            <v>AQUA QUENCH 145</v>
          </cell>
          <cell r="G1964" t="str">
            <v>20 LITRES</v>
          </cell>
          <cell r="H1964">
            <v>3120</v>
          </cell>
          <cell r="I1964">
            <v>3</v>
          </cell>
          <cell r="J1964">
            <v>3</v>
          </cell>
          <cell r="K1964" t="str">
            <v>PAIL</v>
          </cell>
          <cell r="L1964" t="str">
            <v>HOUGHTON</v>
          </cell>
          <cell r="N1964" t="str">
            <v>5 DAYS</v>
          </cell>
          <cell r="O1964" t="str">
            <v>THHC</v>
          </cell>
        </row>
        <row r="1965">
          <cell r="A1965">
            <v>2</v>
          </cell>
          <cell r="B1965" t="str">
            <v>-</v>
          </cell>
          <cell r="C1965" t="str">
            <v>-</v>
          </cell>
          <cell r="D1965" t="str">
            <v>FS / PE / GENERAL / MTN / SUPPORT MTN JOB</v>
          </cell>
          <cell r="E1965" t="str">
            <v>จารบี</v>
          </cell>
          <cell r="F1965" t="str">
            <v>ALVANIA GREASE / SHELL</v>
          </cell>
          <cell r="G1965" t="str">
            <v>R-1 / 18 Kg</v>
          </cell>
          <cell r="H1965">
            <v>1495</v>
          </cell>
          <cell r="I1965">
            <v>1</v>
          </cell>
          <cell r="J1965">
            <v>1</v>
          </cell>
          <cell r="K1965" t="str">
            <v>PAIL</v>
          </cell>
          <cell r="L1965" t="str">
            <v>SHELL</v>
          </cell>
          <cell r="N1965" t="str">
            <v>7 Days</v>
          </cell>
          <cell r="O1965" t="str">
            <v>SRMC</v>
          </cell>
        </row>
        <row r="1966">
          <cell r="A1966">
            <v>3</v>
          </cell>
          <cell r="B1966" t="str">
            <v>-</v>
          </cell>
          <cell r="C1966" t="str">
            <v>-</v>
          </cell>
          <cell r="D1966" t="str">
            <v>FS / PE / EN / OIL CONSUMPTION FOR ENGINE ASSEMBLY LINE</v>
          </cell>
          <cell r="E1966" t="str">
            <v>น้ำมันเครื่อง 2 T</v>
          </cell>
          <cell r="F1966" t="str">
            <v>CASTROL GO! 2T</v>
          </cell>
          <cell r="G1966" t="str">
            <v>200 LITRES</v>
          </cell>
          <cell r="H1966">
            <v>5940</v>
          </cell>
          <cell r="I1966">
            <v>6</v>
          </cell>
          <cell r="J1966">
            <v>4</v>
          </cell>
          <cell r="K1966" t="str">
            <v>Drum</v>
          </cell>
          <cell r="L1966" t="str">
            <v>CASTROL</v>
          </cell>
          <cell r="N1966" t="str">
            <v>-</v>
          </cell>
          <cell r="O1966" t="str">
            <v>ASPAC OIL (THAILAND)</v>
          </cell>
        </row>
        <row r="1967">
          <cell r="A1967">
            <v>4</v>
          </cell>
          <cell r="B1967" t="str">
            <v>Stock-</v>
          </cell>
          <cell r="C1967" t="str">
            <v>OIL</v>
          </cell>
          <cell r="D1967" t="str">
            <v>FS / CONSUMPTION / MACHINING LINE / SINGLE</v>
          </cell>
          <cell r="E1967" t="str">
            <v>น้ำยาล้าง</v>
          </cell>
          <cell r="F1967" t="str">
            <v>CLEANSUPER 285K</v>
          </cell>
          <cell r="G1967" t="str">
            <v>20 Kgs./Pail</v>
          </cell>
          <cell r="H1967">
            <v>2400</v>
          </cell>
          <cell r="I1967">
            <v>2</v>
          </cell>
          <cell r="J1967">
            <v>1</v>
          </cell>
          <cell r="K1967" t="str">
            <v>PAIL</v>
          </cell>
          <cell r="L1967" t="str">
            <v>LIKAN</v>
          </cell>
          <cell r="N1967" t="str">
            <v>5 DAYS</v>
          </cell>
          <cell r="O1967" t="str">
            <v>LKCL</v>
          </cell>
        </row>
        <row r="1968">
          <cell r="A1968">
            <v>5</v>
          </cell>
          <cell r="B1968" t="str">
            <v>-</v>
          </cell>
          <cell r="C1968" t="str">
            <v>-</v>
          </cell>
          <cell r="D1968" t="str">
            <v>FS / PE / EN / OIL CONSUMPTION FOR FRAME ASSEMBLY LINE</v>
          </cell>
          <cell r="E1968" t="str">
            <v>น้ำมันเบรค</v>
          </cell>
          <cell r="F1968" t="str">
            <v>BRAKE FLUID # DOT3</v>
          </cell>
          <cell r="G1968" t="str">
            <v>C12 x 1 LTR</v>
          </cell>
          <cell r="H1968">
            <v>1326.8</v>
          </cell>
          <cell r="I1968">
            <v>8</v>
          </cell>
          <cell r="J1968">
            <v>6</v>
          </cell>
          <cell r="K1968" t="str">
            <v>Carton</v>
          </cell>
          <cell r="L1968" t="str">
            <v>SHELL</v>
          </cell>
          <cell r="N1968" t="str">
            <v>-</v>
          </cell>
          <cell r="O1968" t="str">
            <v>THE SHELL COMPANY THAI</v>
          </cell>
        </row>
        <row r="1969">
          <cell r="A1969">
            <v>6</v>
          </cell>
          <cell r="B1969" t="str">
            <v>-</v>
          </cell>
          <cell r="C1969" t="str">
            <v>-</v>
          </cell>
          <cell r="D1969" t="str">
            <v>FS / PE / EN / OIL CONSUMPTION FOR FRAME ASSEMBLY LINE</v>
          </cell>
          <cell r="E1969" t="str">
            <v>น้ำมันเบรค</v>
          </cell>
          <cell r="F1969" t="str">
            <v>BRAKE FLUID # DOT-4</v>
          </cell>
          <cell r="G1969" t="str">
            <v>C24 x 0.5 LTR</v>
          </cell>
          <cell r="H1969">
            <v>3030</v>
          </cell>
          <cell r="I1969">
            <v>4</v>
          </cell>
          <cell r="J1969">
            <v>3</v>
          </cell>
          <cell r="K1969" t="str">
            <v>Carton</v>
          </cell>
          <cell r="L1969" t="str">
            <v>CASTROL</v>
          </cell>
          <cell r="N1969" t="str">
            <v>-</v>
          </cell>
          <cell r="O1969" t="str">
            <v>ASPAC OIL (THAILAND)</v>
          </cell>
        </row>
        <row r="1970">
          <cell r="A1970">
            <v>7</v>
          </cell>
          <cell r="B1970" t="str">
            <v>-</v>
          </cell>
          <cell r="C1970" t="str">
            <v>-</v>
          </cell>
          <cell r="D1970" t="str">
            <v>FS / PE / MC / OIL / CONSUMPTION OIL FOR MACHINING LINE</v>
          </cell>
          <cell r="E1970" t="str">
            <v>น้ำมันเครื่องฮอนนิ่ง</v>
          </cell>
          <cell r="F1970" t="str">
            <v>DN CUT HL5(B)</v>
          </cell>
          <cell r="G1970" t="str">
            <v>200 LITRES</v>
          </cell>
          <cell r="H1970">
            <v>15300</v>
          </cell>
          <cell r="I1970">
            <v>1</v>
          </cell>
          <cell r="J1970">
            <v>0.5</v>
          </cell>
          <cell r="K1970" t="str">
            <v>Drum</v>
          </cell>
          <cell r="L1970" t="str">
            <v>APOLLO</v>
          </cell>
          <cell r="N1970" t="str">
            <v>5 DAYS</v>
          </cell>
          <cell r="O1970" t="str">
            <v>APTC</v>
          </cell>
        </row>
        <row r="1971">
          <cell r="A1971">
            <v>8</v>
          </cell>
          <cell r="B1971" t="str">
            <v>-</v>
          </cell>
          <cell r="C1971" t="str">
            <v>-</v>
          </cell>
          <cell r="D1971" t="str">
            <v>FS / PE / GENERAL / OIL / SUPPORT MTN JOB</v>
          </cell>
          <cell r="E1971" t="str">
            <v>น้ำมัน คอมเพรสเซอร์</v>
          </cell>
          <cell r="F1971" t="str">
            <v>DAPHNE ROTARY COMPRESSOR OIL A</v>
          </cell>
          <cell r="G1971" t="str">
            <v>20 LITRES</v>
          </cell>
          <cell r="H1971">
            <v>1640</v>
          </cell>
          <cell r="I1971">
            <v>1</v>
          </cell>
          <cell r="J1971">
            <v>1</v>
          </cell>
          <cell r="K1971" t="str">
            <v>Drum</v>
          </cell>
          <cell r="L1971" t="str">
            <v>APOLLO</v>
          </cell>
          <cell r="N1971" t="str">
            <v>-</v>
          </cell>
          <cell r="O1971" t="str">
            <v>APTC</v>
          </cell>
        </row>
        <row r="1972">
          <cell r="A1972">
            <v>9</v>
          </cell>
          <cell r="B1972" t="str">
            <v>-</v>
          </cell>
          <cell r="C1972" t="str">
            <v>-</v>
          </cell>
          <cell r="D1972" t="str">
            <v>FS / PE / GENERAL / OIL / SUPPORT MTN JOB</v>
          </cell>
          <cell r="E1972" t="str">
            <v>น้ำมันเครื่อง</v>
          </cell>
          <cell r="F1972" t="str">
            <v>ENGINE OIL</v>
          </cell>
          <cell r="G1972" t="str">
            <v>SAE 30</v>
          </cell>
          <cell r="H1972">
            <v>270</v>
          </cell>
          <cell r="I1972">
            <v>5</v>
          </cell>
          <cell r="J1972">
            <v>0</v>
          </cell>
          <cell r="K1972" t="str">
            <v>Drum</v>
          </cell>
          <cell r="L1972" t="str">
            <v>SHELL</v>
          </cell>
          <cell r="N1972" t="str">
            <v>-</v>
          </cell>
          <cell r="O1972" t="str">
            <v>SRMC MONKOLCHAI</v>
          </cell>
        </row>
        <row r="1973">
          <cell r="A1973">
            <v>10</v>
          </cell>
          <cell r="B1973" t="str">
            <v>-</v>
          </cell>
          <cell r="C1973" t="str">
            <v>-</v>
          </cell>
          <cell r="D1973" t="str">
            <v>FS / PE / GENERAL / OIL / SUPPORT MTN JOB</v>
          </cell>
          <cell r="E1973" t="str">
            <v>น้ำมันเครื่อง</v>
          </cell>
          <cell r="F1973" t="str">
            <v>ENGINE OIL</v>
          </cell>
          <cell r="G1973" t="str">
            <v>SAE 40</v>
          </cell>
          <cell r="H1973">
            <v>270</v>
          </cell>
          <cell r="I1973">
            <v>3</v>
          </cell>
          <cell r="J1973">
            <v>0</v>
          </cell>
          <cell r="K1973" t="str">
            <v>Drum</v>
          </cell>
          <cell r="L1973" t="str">
            <v>SHELL</v>
          </cell>
          <cell r="N1973" t="str">
            <v>-</v>
          </cell>
          <cell r="O1973" t="str">
            <v>SRMC MONKOLCHAI</v>
          </cell>
        </row>
        <row r="1974">
          <cell r="A1974">
            <v>11</v>
          </cell>
          <cell r="B1974" t="str">
            <v>-</v>
          </cell>
          <cell r="C1974" t="str">
            <v>-</v>
          </cell>
          <cell r="D1974" t="str">
            <v>FS / PE / EN / OIL CONSUMPTION FOR ENGINE ASSEMBLY LINE</v>
          </cell>
          <cell r="E1974" t="str">
            <v>น้ำมันเครื่อง 4 T</v>
          </cell>
          <cell r="F1974" t="str">
            <v>ENGINE OIL 4 T</v>
          </cell>
          <cell r="G1974" t="str">
            <v>SAE 20W40</v>
          </cell>
          <cell r="H1974">
            <v>5620</v>
          </cell>
          <cell r="I1974">
            <v>8</v>
          </cell>
          <cell r="J1974">
            <v>6</v>
          </cell>
          <cell r="K1974" t="str">
            <v>Drum</v>
          </cell>
          <cell r="L1974" t="str">
            <v>CASTROL</v>
          </cell>
          <cell r="N1974" t="str">
            <v>-</v>
          </cell>
          <cell r="O1974" t="str">
            <v>ASPAC OIL (THAILAND)</v>
          </cell>
        </row>
        <row r="1975">
          <cell r="A1975">
            <v>12</v>
          </cell>
          <cell r="B1975" t="str">
            <v>-</v>
          </cell>
          <cell r="C1975" t="str">
            <v>-</v>
          </cell>
          <cell r="D1975" t="str">
            <v>FS / CONSUMPTION / MACHINING / SINGLE</v>
          </cell>
          <cell r="E1975" t="str">
            <v>น้ำมัน ไฮดรอลิคส์</v>
          </cell>
          <cell r="F1975" t="str">
            <v>Hydraulic oil No. 32</v>
          </cell>
          <cell r="G1975" t="str">
            <v>200 LITRES</v>
          </cell>
          <cell r="H1975">
            <v>5500</v>
          </cell>
          <cell r="I1975">
            <v>1</v>
          </cell>
          <cell r="J1975">
            <v>1</v>
          </cell>
          <cell r="K1975" t="str">
            <v>Drum</v>
          </cell>
          <cell r="L1975" t="str">
            <v>HOUGHTON</v>
          </cell>
          <cell r="N1975" t="str">
            <v>5 DAYS</v>
          </cell>
          <cell r="O1975" t="str">
            <v>THHC</v>
          </cell>
        </row>
        <row r="1976">
          <cell r="A1976">
            <v>13</v>
          </cell>
          <cell r="B1976" t="str">
            <v>-</v>
          </cell>
          <cell r="C1976" t="str">
            <v>-</v>
          </cell>
          <cell r="D1976" t="str">
            <v>FS / PE / MC / OIL / CONSUMPTION OIL FOR MACHINING LINE</v>
          </cell>
          <cell r="E1976" t="str">
            <v>น้ำมัน ไฮดรอลิคส์</v>
          </cell>
          <cell r="F1976" t="str">
            <v>Hydraulic oil No. 68</v>
          </cell>
          <cell r="G1976" t="str">
            <v>200 LITRES</v>
          </cell>
          <cell r="H1976">
            <v>6000</v>
          </cell>
          <cell r="I1976">
            <v>1</v>
          </cell>
          <cell r="J1976">
            <v>1</v>
          </cell>
          <cell r="K1976" t="str">
            <v>Drum</v>
          </cell>
          <cell r="L1976" t="str">
            <v>HOUGHTON</v>
          </cell>
          <cell r="N1976" t="str">
            <v>5 DAYS</v>
          </cell>
          <cell r="O1976" t="str">
            <v>THHC</v>
          </cell>
        </row>
        <row r="1977">
          <cell r="A1977">
            <v>14</v>
          </cell>
          <cell r="B1977" t="str">
            <v>-</v>
          </cell>
          <cell r="C1977" t="str">
            <v>-</v>
          </cell>
          <cell r="D1977" t="str">
            <v>FS / CONSUMPTION / MACHINING / SINGLE</v>
          </cell>
          <cell r="E1977" t="str">
            <v>-</v>
          </cell>
          <cell r="F1977" t="str">
            <v>DAPHNE CUT LP-3</v>
          </cell>
          <cell r="G1977" t="str">
            <v>200 LITRES</v>
          </cell>
          <cell r="H1977">
            <v>19130</v>
          </cell>
          <cell r="I1977">
            <v>1</v>
          </cell>
          <cell r="J1977">
            <v>0.5</v>
          </cell>
          <cell r="K1977" t="str">
            <v>Drum</v>
          </cell>
          <cell r="L1977" t="str">
            <v>APOLLO</v>
          </cell>
          <cell r="N1977" t="str">
            <v>5 DAYS</v>
          </cell>
          <cell r="O1977" t="str">
            <v>APTC</v>
          </cell>
        </row>
        <row r="1978">
          <cell r="A1978">
            <v>15</v>
          </cell>
          <cell r="B1978" t="str">
            <v>Store-</v>
          </cell>
          <cell r="C1978" t="str">
            <v>MTN</v>
          </cell>
          <cell r="D1978" t="str">
            <v>FS / CONSUMPTION / MACHINING / SINGLE</v>
          </cell>
          <cell r="E1978" t="str">
            <v>น้ำยาฆ่าเชื้อแบทีเรีย</v>
          </cell>
          <cell r="F1978" t="str">
            <v>INHIBITOR 3904</v>
          </cell>
          <cell r="G1978" t="str">
            <v>20 LITRES / PAIL</v>
          </cell>
          <cell r="H1978">
            <v>3000</v>
          </cell>
          <cell r="I1978">
            <v>1</v>
          </cell>
          <cell r="J1978">
            <v>0.25</v>
          </cell>
          <cell r="K1978" t="str">
            <v>PAIL</v>
          </cell>
          <cell r="L1978" t="str">
            <v>HOUGHTON</v>
          </cell>
          <cell r="N1978" t="str">
            <v>5 DAYS</v>
          </cell>
          <cell r="O1978" t="str">
            <v>THHC</v>
          </cell>
        </row>
        <row r="1979">
          <cell r="A1979">
            <v>16</v>
          </cell>
          <cell r="B1979" t="str">
            <v>-</v>
          </cell>
          <cell r="C1979" t="str">
            <v>-</v>
          </cell>
          <cell r="D1979" t="str">
            <v>FS / CONSUMPTION / MACHINING / SINGLE</v>
          </cell>
          <cell r="E1979" t="str">
            <v>น้ำมันเครื่อง ล้าง</v>
          </cell>
          <cell r="F1979" t="str">
            <v>MOBIL CUT ESC</v>
          </cell>
          <cell r="G1979" t="str">
            <v>18 Litre</v>
          </cell>
          <cell r="H1979">
            <v>4200</v>
          </cell>
          <cell r="I1979">
            <v>1</v>
          </cell>
          <cell r="J1979">
            <v>0.05</v>
          </cell>
          <cell r="K1979" t="str">
            <v>PAIL</v>
          </cell>
          <cell r="L1979" t="str">
            <v>MOBIL</v>
          </cell>
          <cell r="N1979" t="str">
            <v>5 DAYS</v>
          </cell>
          <cell r="O1979" t="str">
            <v>ESSO</v>
          </cell>
        </row>
        <row r="1980">
          <cell r="A1980">
            <v>17</v>
          </cell>
          <cell r="B1980" t="str">
            <v>-</v>
          </cell>
          <cell r="C1980" t="str">
            <v>-</v>
          </cell>
          <cell r="D1980" t="str">
            <v>FS / PE / WEL / OIL / FINE BORING MACHINE</v>
          </cell>
          <cell r="E1980" t="str">
            <v>น้ำมันเครื่อง Fine Boring</v>
          </cell>
          <cell r="F1980" t="str">
            <v>MOBIL MET 426</v>
          </cell>
          <cell r="G1980" t="str">
            <v>200 LITRES</v>
          </cell>
          <cell r="H1980">
            <v>9350</v>
          </cell>
          <cell r="I1980">
            <v>1</v>
          </cell>
          <cell r="J1980">
            <v>0.5</v>
          </cell>
          <cell r="K1980" t="str">
            <v>Drum</v>
          </cell>
          <cell r="L1980" t="str">
            <v>MOBIL</v>
          </cell>
          <cell r="N1980" t="str">
            <v>-</v>
          </cell>
          <cell r="O1980" t="str">
            <v>ESSO</v>
          </cell>
        </row>
        <row r="1981">
          <cell r="A1981">
            <v>18</v>
          </cell>
          <cell r="B1981" t="str">
            <v>-</v>
          </cell>
          <cell r="C1981" t="str">
            <v>-</v>
          </cell>
          <cell r="D1981" t="str">
            <v>CONSUMPTION FOR FUEL TANK LINE / FS/ PRODUCTION / SINGLE</v>
          </cell>
          <cell r="E1981" t="str">
            <v>น้ำยาเครื่อง ล้าง</v>
          </cell>
          <cell r="F1981" t="str">
            <v>MORIGO SEIKI CLEANER</v>
          </cell>
          <cell r="G1981" t="str">
            <v>MC-23</v>
          </cell>
          <cell r="H1981">
            <v>10450</v>
          </cell>
          <cell r="I1981">
            <v>6</v>
          </cell>
          <cell r="J1981">
            <v>2</v>
          </cell>
          <cell r="K1981" t="str">
            <v>PAIL</v>
          </cell>
          <cell r="L1981" t="str">
            <v>MORIGO SEIKI</v>
          </cell>
          <cell r="N1981" t="str">
            <v>14 DAYS</v>
          </cell>
          <cell r="O1981" t="str">
            <v>PTST</v>
          </cell>
        </row>
        <row r="1982">
          <cell r="A1982">
            <v>19</v>
          </cell>
          <cell r="B1982" t="str">
            <v>-</v>
          </cell>
          <cell r="C1982" t="str">
            <v>-</v>
          </cell>
          <cell r="D1982" t="str">
            <v>FS / CONSUMPTION / MACHINING / SINGLE</v>
          </cell>
          <cell r="E1982" t="str">
            <v>น้ำมันเครื่อง ล้าง</v>
          </cell>
          <cell r="F1982" t="str">
            <v>MULREX 331</v>
          </cell>
          <cell r="G1982" t="str">
            <v>208 LITRES</v>
          </cell>
          <cell r="H1982">
            <v>25000</v>
          </cell>
          <cell r="I1982">
            <v>1</v>
          </cell>
          <cell r="J1982">
            <v>0.05</v>
          </cell>
          <cell r="K1982" t="str">
            <v>Drum</v>
          </cell>
          <cell r="L1982" t="str">
            <v>MOBIL</v>
          </cell>
          <cell r="N1982" t="str">
            <v>7 Days</v>
          </cell>
          <cell r="O1982" t="str">
            <v>ESSO</v>
          </cell>
        </row>
        <row r="1983">
          <cell r="A1983">
            <v>20</v>
          </cell>
          <cell r="B1983" t="str">
            <v>-</v>
          </cell>
          <cell r="C1983" t="str">
            <v>-</v>
          </cell>
          <cell r="D1983" t="str">
            <v>CONSUMPTION FOR GENERAL</v>
          </cell>
          <cell r="E1983" t="str">
            <v>เบนซินขาว</v>
          </cell>
          <cell r="F1983" t="str">
            <v>SOVENT 1425 "SHELL"</v>
          </cell>
          <cell r="G1983" t="str">
            <v>200 LT./RS60/145</v>
          </cell>
          <cell r="H1983">
            <v>3400</v>
          </cell>
          <cell r="I1983">
            <v>3</v>
          </cell>
          <cell r="J1983">
            <v>3</v>
          </cell>
          <cell r="K1983" t="str">
            <v>Drum</v>
          </cell>
          <cell r="L1983" t="str">
            <v>SHELL</v>
          </cell>
          <cell r="N1983" t="str">
            <v>-</v>
          </cell>
          <cell r="O1983" t="str">
            <v>ZNSC</v>
          </cell>
        </row>
        <row r="1984">
          <cell r="A1984">
            <v>21</v>
          </cell>
          <cell r="B1984" t="str">
            <v>-</v>
          </cell>
          <cell r="C1984" t="str">
            <v>-</v>
          </cell>
          <cell r="D1984" t="str">
            <v>CONSUMPTION FOR METAL PAINTING / FS / PRODUCTION / SINGLE</v>
          </cell>
          <cell r="E1984" t="str">
            <v>น้ำมันหยอดโซ่</v>
          </cell>
          <cell r="F1984" t="str">
            <v>STABYLAN FLUID 5001 5/Pail</v>
          </cell>
          <cell r="G1984" t="str">
            <v>CHAIN LUBRICANTS OIL</v>
          </cell>
          <cell r="H1984">
            <v>5560</v>
          </cell>
          <cell r="I1984">
            <v>5</v>
          </cell>
          <cell r="J1984">
            <v>2</v>
          </cell>
          <cell r="K1984" t="str">
            <v>PAIL</v>
          </cell>
          <cell r="L1984" t="str">
            <v>FUCHS</v>
          </cell>
          <cell r="N1984" t="str">
            <v>7 Days</v>
          </cell>
          <cell r="O1984" t="str">
            <v>SFLC</v>
          </cell>
        </row>
        <row r="1985">
          <cell r="A1985">
            <v>22</v>
          </cell>
          <cell r="B1985" t="str">
            <v>-</v>
          </cell>
          <cell r="C1985" t="str">
            <v>-</v>
          </cell>
          <cell r="D1985" t="str">
            <v>CONSUMPTION FOR FRAME ASS'Y LINE</v>
          </cell>
          <cell r="E1985" t="str">
            <v>น้ำยาหล่อเย็นหม้อน้ำ</v>
          </cell>
          <cell r="F1985" t="str">
            <v>TOTAL  COOLANT  -45</v>
          </cell>
          <cell r="G1985" t="str">
            <v>-45O</v>
          </cell>
          <cell r="H1985">
            <v>10300</v>
          </cell>
          <cell r="I1985">
            <v>6</v>
          </cell>
          <cell r="J1985">
            <v>4</v>
          </cell>
          <cell r="K1985" t="str">
            <v>Drum</v>
          </cell>
          <cell r="L1985" t="str">
            <v>TOTAL</v>
          </cell>
          <cell r="N1985" t="str">
            <v>-</v>
          </cell>
          <cell r="O1985" t="str">
            <v>TOTAL FENAELF OIL</v>
          </cell>
        </row>
        <row r="1986">
          <cell r="A1986">
            <v>23</v>
          </cell>
          <cell r="B1986" t="str">
            <v>-</v>
          </cell>
          <cell r="C1986" t="str">
            <v>-</v>
          </cell>
          <cell r="D1986" t="str">
            <v>FS / CONSUMPTION / MACHINING(N-13) / SINGLE</v>
          </cell>
          <cell r="E1986" t="str">
            <v>น้ำมันก๊าดสำหรับตรวจสอบรอยร้าว</v>
          </cell>
          <cell r="F1986" t="str">
            <v>LIGHT ELEVEN</v>
          </cell>
          <cell r="G1986" t="str">
            <v>MRS-18/18L</v>
          </cell>
          <cell r="H1986">
            <v>9645</v>
          </cell>
          <cell r="I1986">
            <v>1</v>
          </cell>
          <cell r="J1986">
            <v>0.25</v>
          </cell>
          <cell r="K1986" t="str">
            <v>PAIL</v>
          </cell>
          <cell r="L1986" t="str">
            <v>DENSHIJIKI</v>
          </cell>
          <cell r="N1986" t="str">
            <v>14 DAYS</v>
          </cell>
          <cell r="O1986" t="str">
            <v>PTST</v>
          </cell>
        </row>
        <row r="1987">
          <cell r="A1987">
            <v>24</v>
          </cell>
          <cell r="B1987" t="str">
            <v>-</v>
          </cell>
          <cell r="C1987" t="str">
            <v>-</v>
          </cell>
          <cell r="D1987" t="str">
            <v>FS / CONSUMPTION / MACHINING(N-13) / SINGLE</v>
          </cell>
          <cell r="E1987" t="str">
            <v>ผงแม่เหล็ก</v>
          </cell>
          <cell r="F1987" t="str">
            <v>MAGNA-RITE</v>
          </cell>
          <cell r="G1987" t="str">
            <v>FY-6400S(1KG)</v>
          </cell>
          <cell r="H1987">
            <v>11460</v>
          </cell>
          <cell r="I1987">
            <v>1</v>
          </cell>
          <cell r="J1987">
            <v>0.25</v>
          </cell>
          <cell r="K1987" t="str">
            <v>Kg.</v>
          </cell>
          <cell r="L1987" t="str">
            <v>DENSHIJIKI</v>
          </cell>
          <cell r="N1987" t="str">
            <v>14 DAYS</v>
          </cell>
          <cell r="O1987" t="str">
            <v>PTST</v>
          </cell>
        </row>
        <row r="1988">
          <cell r="C1988">
            <v>4</v>
          </cell>
          <cell r="D1988" t="str">
            <v>MECHANICAL SEALS</v>
          </cell>
          <cell r="E1988" t="str">
            <v>CM-50</v>
          </cell>
        </row>
        <row r="1989">
          <cell r="C1989">
            <v>5</v>
          </cell>
          <cell r="D1989" t="str">
            <v>MECHANICAL SEALS</v>
          </cell>
          <cell r="E1989" t="str">
            <v>CR-100</v>
          </cell>
        </row>
        <row r="1990">
          <cell r="C1990">
            <v>1</v>
          </cell>
          <cell r="D1990" t="str">
            <v>SEAL WATER PUMP</v>
          </cell>
          <cell r="E1990" t="str">
            <v>PENTAX CM-100 12 MM.</v>
          </cell>
        </row>
        <row r="1991">
          <cell r="C1991">
            <v>2</v>
          </cell>
          <cell r="D1991" t="str">
            <v>SEAL WATER PUMP</v>
          </cell>
          <cell r="E1991" t="str">
            <v>PENTAX CR-100 15 MM.</v>
          </cell>
        </row>
        <row r="1992">
          <cell r="C1992">
            <v>3</v>
          </cell>
          <cell r="D1992" t="str">
            <v>MECHANICAL SEALS</v>
          </cell>
          <cell r="E1992" t="str">
            <v>CM-100</v>
          </cell>
        </row>
        <row r="1993">
          <cell r="C1993">
            <v>4</v>
          </cell>
          <cell r="D1993" t="str">
            <v>MECHANICAL SEALS</v>
          </cell>
          <cell r="E1993" t="str">
            <v>CM-50</v>
          </cell>
        </row>
        <row r="1994">
          <cell r="C1994">
            <v>5</v>
          </cell>
          <cell r="D1994" t="str">
            <v>MECHANICAL SEALS</v>
          </cell>
          <cell r="E1994" t="str">
            <v>CR-100</v>
          </cell>
        </row>
        <row r="1995">
          <cell r="C1995">
            <v>6</v>
          </cell>
          <cell r="D1995" t="str">
            <v>MECHANICAL SEALS</v>
          </cell>
          <cell r="E1995" t="str">
            <v>CX120T</v>
          </cell>
        </row>
        <row r="1996">
          <cell r="C1996">
            <v>7</v>
          </cell>
          <cell r="D1996" t="str">
            <v>MECHANICAL SEALS</v>
          </cell>
          <cell r="E1996" t="str">
            <v>NM 25/200A</v>
          </cell>
        </row>
        <row r="1997">
          <cell r="C1997">
            <v>8</v>
          </cell>
          <cell r="D1997" t="str">
            <v>MECHANICAL SEALS</v>
          </cell>
          <cell r="E1997" t="str">
            <v>NM 25/200B</v>
          </cell>
        </row>
        <row r="1998">
          <cell r="C1998">
            <v>9</v>
          </cell>
          <cell r="D1998" t="str">
            <v>MECHANICAL SEALS</v>
          </cell>
          <cell r="E1998" t="str">
            <v>TYPE 33 SIZE 20 mm.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KMN"/>
      <sheetName val="KMN（月次）"/>
      <sheetName val="BSKM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sheetPr>
    <tabColor rgb="FF92D050"/>
  </sheetPr>
  <dimension ref="A1:O65"/>
  <sheetViews>
    <sheetView tabSelected="1" view="pageBreakPreview" zoomScale="70" zoomScaleNormal="55" zoomScaleSheetLayoutView="70" workbookViewId="0">
      <selection activeCell="Q8" sqref="Q8"/>
    </sheetView>
  </sheetViews>
  <sheetFormatPr defaultRowHeight="14.25"/>
  <cols>
    <col min="1" max="1" width="9.140625" style="3"/>
    <col min="2" max="2" width="5.85546875" style="3" customWidth="1"/>
    <col min="3" max="3" width="11.85546875" style="22" bestFit="1" customWidth="1"/>
    <col min="4" max="4" width="52.5703125" style="22" bestFit="1" customWidth="1"/>
    <col min="5" max="5" width="66.85546875" style="3" bestFit="1" customWidth="1"/>
    <col min="6" max="6" width="24.7109375" style="22" bestFit="1" customWidth="1"/>
    <col min="7" max="7" width="23.140625" style="22" customWidth="1"/>
    <col min="8" max="8" width="20" style="22" bestFit="1" customWidth="1"/>
    <col min="9" max="9" width="21.5703125" style="22" bestFit="1" customWidth="1"/>
    <col min="10" max="10" width="25.42578125" style="3" bestFit="1" customWidth="1"/>
    <col min="11" max="11" width="21.5703125" style="23" bestFit="1" customWidth="1"/>
    <col min="12" max="12" width="29.28515625" style="3" bestFit="1" customWidth="1"/>
    <col min="13" max="13" width="13.5703125" style="24" customWidth="1"/>
    <col min="14" max="14" width="17.85546875" style="3" customWidth="1"/>
    <col min="15" max="15" width="12" style="3" customWidth="1"/>
    <col min="16" max="16384" width="9.140625" style="3"/>
  </cols>
  <sheetData>
    <row r="1" spans="1:15" ht="54" customHeight="1" thickBot="1">
      <c r="A1" s="1"/>
      <c r="B1" s="2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4"/>
      <c r="C2" s="122" t="s">
        <v>30</v>
      </c>
      <c r="D2" s="123"/>
      <c r="E2" s="5" t="s">
        <v>180</v>
      </c>
      <c r="F2" s="120" t="s">
        <v>40</v>
      </c>
      <c r="G2" s="108" t="s">
        <v>29</v>
      </c>
      <c r="H2" s="140" t="s">
        <v>2</v>
      </c>
      <c r="I2" s="141"/>
      <c r="J2" s="142"/>
      <c r="K2" s="109" t="s">
        <v>32</v>
      </c>
      <c r="L2" s="140" t="s">
        <v>33</v>
      </c>
      <c r="M2" s="142"/>
      <c r="N2" s="153" t="s">
        <v>34</v>
      </c>
      <c r="O2" s="153"/>
    </row>
    <row r="3" spans="1:15" ht="20.25">
      <c r="B3" s="4"/>
      <c r="C3" s="124" t="s">
        <v>36</v>
      </c>
      <c r="D3" s="125"/>
      <c r="E3" s="6" t="s">
        <v>183</v>
      </c>
      <c r="F3" s="121"/>
      <c r="G3" s="7" t="s">
        <v>25</v>
      </c>
      <c r="H3" s="148" t="str">
        <f>E2</f>
        <v>Barcode Reader</v>
      </c>
      <c r="I3" s="149"/>
      <c r="J3" s="150"/>
      <c r="K3" s="8" t="s">
        <v>38</v>
      </c>
      <c r="L3" s="154" t="s">
        <v>0</v>
      </c>
      <c r="M3" s="155"/>
      <c r="N3" s="156" t="s">
        <v>35</v>
      </c>
      <c r="O3" s="156"/>
    </row>
    <row r="4" spans="1:15" ht="20.25">
      <c r="B4" s="4"/>
      <c r="C4" s="124" t="s">
        <v>37</v>
      </c>
      <c r="D4" s="125"/>
      <c r="E4" s="6" t="s">
        <v>184</v>
      </c>
      <c r="F4" s="121"/>
      <c r="G4" s="9" t="s">
        <v>26</v>
      </c>
      <c r="H4" s="148"/>
      <c r="I4" s="149"/>
      <c r="J4" s="150"/>
      <c r="K4" s="10"/>
      <c r="L4" s="154"/>
      <c r="M4" s="155"/>
      <c r="N4" s="156"/>
      <c r="O4" s="156"/>
    </row>
    <row r="5" spans="1:15" ht="20.25">
      <c r="B5" s="4"/>
      <c r="C5" s="124" t="s">
        <v>31</v>
      </c>
      <c r="D5" s="125"/>
      <c r="E5" s="6" t="s">
        <v>0</v>
      </c>
      <c r="F5" s="121"/>
      <c r="G5" s="9" t="s">
        <v>27</v>
      </c>
      <c r="H5" s="148"/>
      <c r="I5" s="149"/>
      <c r="J5" s="150"/>
      <c r="K5" s="10"/>
      <c r="L5" s="154"/>
      <c r="M5" s="155"/>
      <c r="N5" s="156"/>
      <c r="O5" s="156"/>
    </row>
    <row r="6" spans="1:15" ht="21" thickBot="1">
      <c r="B6" s="11"/>
      <c r="C6" s="126" t="s">
        <v>41</v>
      </c>
      <c r="D6" s="127"/>
      <c r="E6" s="110" t="s">
        <v>39</v>
      </c>
      <c r="F6" s="121"/>
      <c r="G6" s="111" t="s">
        <v>28</v>
      </c>
      <c r="H6" s="134"/>
      <c r="I6" s="135"/>
      <c r="J6" s="136"/>
      <c r="K6" s="112"/>
      <c r="L6" s="151"/>
      <c r="M6" s="152"/>
      <c r="N6" s="157"/>
      <c r="O6" s="157"/>
    </row>
    <row r="7" spans="1:15" ht="27" thickBot="1">
      <c r="C7" s="143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5"/>
    </row>
    <row r="8" spans="1:15" ht="27.75" customHeight="1" thickBot="1">
      <c r="C8" s="12" t="s">
        <v>1</v>
      </c>
      <c r="D8" s="13" t="s">
        <v>13</v>
      </c>
      <c r="E8" s="13" t="s">
        <v>91</v>
      </c>
      <c r="F8" s="13" t="s">
        <v>3</v>
      </c>
      <c r="G8" s="13" t="s">
        <v>4</v>
      </c>
      <c r="H8" s="13" t="s">
        <v>5</v>
      </c>
      <c r="I8" s="13" t="s">
        <v>6</v>
      </c>
      <c r="J8" s="14" t="s">
        <v>7</v>
      </c>
      <c r="K8" s="15" t="s">
        <v>8</v>
      </c>
      <c r="L8" s="14" t="s">
        <v>9</v>
      </c>
      <c r="M8" s="14" t="s">
        <v>10</v>
      </c>
      <c r="N8" s="146" t="s">
        <v>11</v>
      </c>
      <c r="O8" s="147"/>
    </row>
    <row r="9" spans="1:15" ht="18.75">
      <c r="C9" s="78">
        <f t="shared" ref="C9:C13" si="0">ROW()-8</f>
        <v>1</v>
      </c>
      <c r="D9" s="128" t="s">
        <v>134</v>
      </c>
      <c r="E9" s="79" t="str">
        <f>'002_STD'!E7</f>
        <v>QR reader Stand</v>
      </c>
      <c r="F9" s="80"/>
      <c r="G9" s="81"/>
      <c r="H9" s="82"/>
      <c r="I9" s="83"/>
      <c r="J9" s="82">
        <f>'002_STD'!L60</f>
        <v>12821</v>
      </c>
      <c r="K9" s="83">
        <v>1</v>
      </c>
      <c r="L9" s="84">
        <f t="shared" ref="L9:L13" si="1">J9*K9</f>
        <v>12821</v>
      </c>
      <c r="M9" s="84" t="s">
        <v>140</v>
      </c>
      <c r="N9" s="118" t="s">
        <v>135</v>
      </c>
      <c r="O9" s="118"/>
    </row>
    <row r="10" spans="1:15" ht="18.75">
      <c r="C10" s="78">
        <f t="shared" si="0"/>
        <v>2</v>
      </c>
      <c r="D10" s="129"/>
      <c r="E10" s="79" t="str">
        <f>'002_STD'!E68</f>
        <v>-</v>
      </c>
      <c r="F10" s="80"/>
      <c r="G10" s="81"/>
      <c r="H10" s="82"/>
      <c r="I10" s="83"/>
      <c r="J10" s="82">
        <f>'002_STD'!L121</f>
        <v>0</v>
      </c>
      <c r="K10" s="83">
        <v>0</v>
      </c>
      <c r="L10" s="84">
        <f t="shared" si="1"/>
        <v>0</v>
      </c>
      <c r="M10" s="84"/>
      <c r="N10" s="118" t="s">
        <v>136</v>
      </c>
      <c r="O10" s="118"/>
    </row>
    <row r="11" spans="1:15" ht="18.75">
      <c r="C11" s="78">
        <f t="shared" si="0"/>
        <v>3</v>
      </c>
      <c r="D11" s="129"/>
      <c r="E11" s="79" t="str">
        <f>'002_STD'!E129</f>
        <v>-</v>
      </c>
      <c r="F11" s="80"/>
      <c r="G11" s="81"/>
      <c r="H11" s="82"/>
      <c r="I11" s="83"/>
      <c r="J11" s="82">
        <f>'003_COST_EE'!L177</f>
        <v>0</v>
      </c>
      <c r="K11" s="83">
        <v>0</v>
      </c>
      <c r="L11" s="84">
        <f t="shared" si="1"/>
        <v>0</v>
      </c>
      <c r="M11" s="84"/>
      <c r="N11" s="118" t="s">
        <v>137</v>
      </c>
      <c r="O11" s="118"/>
    </row>
    <row r="12" spans="1:15" ht="18.75">
      <c r="C12" s="78">
        <f t="shared" si="0"/>
        <v>4</v>
      </c>
      <c r="D12" s="129"/>
      <c r="E12" s="79" t="str">
        <f>'002_STD'!E190</f>
        <v>-</v>
      </c>
      <c r="F12" s="80"/>
      <c r="G12" s="81"/>
      <c r="H12" s="82"/>
      <c r="I12" s="83"/>
      <c r="J12" s="82">
        <f>'003_COST_EE'!L238</f>
        <v>0</v>
      </c>
      <c r="K12" s="83">
        <v>0</v>
      </c>
      <c r="L12" s="84">
        <f t="shared" si="1"/>
        <v>0</v>
      </c>
      <c r="M12" s="84"/>
      <c r="N12" s="118" t="s">
        <v>138</v>
      </c>
      <c r="O12" s="118"/>
    </row>
    <row r="13" spans="1:15" ht="18.75">
      <c r="C13" s="78">
        <f t="shared" si="0"/>
        <v>5</v>
      </c>
      <c r="D13" s="130"/>
      <c r="E13" s="79"/>
      <c r="F13" s="80"/>
      <c r="G13" s="81"/>
      <c r="H13" s="82"/>
      <c r="I13" s="83"/>
      <c r="J13" s="82">
        <f>'003_COST_EE'!L299</f>
        <v>0</v>
      </c>
      <c r="K13" s="83">
        <v>0</v>
      </c>
      <c r="L13" s="84">
        <f t="shared" si="1"/>
        <v>0</v>
      </c>
      <c r="M13" s="84"/>
      <c r="N13" s="118" t="s">
        <v>139</v>
      </c>
      <c r="O13" s="118"/>
    </row>
    <row r="14" spans="1:15" ht="18.75">
      <c r="C14" s="78">
        <f t="shared" ref="C14:C58" si="2">ROW()-8</f>
        <v>6</v>
      </c>
      <c r="D14" s="128" t="s">
        <v>68</v>
      </c>
      <c r="E14" s="79" t="str">
        <f>'003_COST_EE'!E7</f>
        <v>Main control data system</v>
      </c>
      <c r="F14" s="80"/>
      <c r="G14" s="81"/>
      <c r="H14" s="82"/>
      <c r="I14" s="83"/>
      <c r="J14" s="82">
        <f>'003_COST_EE'!L60</f>
        <v>0</v>
      </c>
      <c r="K14" s="83">
        <v>0</v>
      </c>
      <c r="L14" s="84">
        <f t="shared" ref="L14:L58" si="3">J14*K14</f>
        <v>0</v>
      </c>
      <c r="M14" s="84"/>
      <c r="N14" s="118" t="s">
        <v>80</v>
      </c>
      <c r="O14" s="118"/>
    </row>
    <row r="15" spans="1:15" ht="18.75">
      <c r="C15" s="78">
        <f t="shared" si="2"/>
        <v>7</v>
      </c>
      <c r="D15" s="129"/>
      <c r="E15" s="79" t="str">
        <f>'003_COST_EE'!E68</f>
        <v>New pokayoke box</v>
      </c>
      <c r="F15" s="80"/>
      <c r="G15" s="81"/>
      <c r="H15" s="82"/>
      <c r="I15" s="83"/>
      <c r="J15" s="82">
        <f>'003_COST_EE'!L121</f>
        <v>0</v>
      </c>
      <c r="K15" s="83">
        <v>0</v>
      </c>
      <c r="L15" s="84">
        <f t="shared" si="3"/>
        <v>0</v>
      </c>
      <c r="M15" s="84"/>
      <c r="N15" s="118" t="s">
        <v>81</v>
      </c>
      <c r="O15" s="118"/>
    </row>
    <row r="16" spans="1:15" ht="18.75">
      <c r="C16" s="78">
        <f t="shared" si="2"/>
        <v>8</v>
      </c>
      <c r="D16" s="129"/>
      <c r="E16" s="79" t="str">
        <f>'003_COST_EE'!E129</f>
        <v>Display for monitor operation</v>
      </c>
      <c r="F16" s="80"/>
      <c r="G16" s="81"/>
      <c r="H16" s="82"/>
      <c r="I16" s="83"/>
      <c r="J16" s="82">
        <f>'003_COST_EE'!L182</f>
        <v>0</v>
      </c>
      <c r="K16" s="83">
        <v>0</v>
      </c>
      <c r="L16" s="84">
        <f t="shared" si="3"/>
        <v>0</v>
      </c>
      <c r="M16" s="84"/>
      <c r="N16" s="118" t="s">
        <v>82</v>
      </c>
      <c r="O16" s="118"/>
    </row>
    <row r="17" spans="3:15" ht="18.75">
      <c r="C17" s="78">
        <f t="shared" si="2"/>
        <v>9</v>
      </c>
      <c r="D17" s="129"/>
      <c r="E17" s="79" t="str">
        <f>'003_COST_EE'!E190</f>
        <v>-</v>
      </c>
      <c r="F17" s="80"/>
      <c r="G17" s="81"/>
      <c r="H17" s="82"/>
      <c r="I17" s="83"/>
      <c r="J17" s="82">
        <f>'003_COST_EE'!L243</f>
        <v>0</v>
      </c>
      <c r="K17" s="83">
        <v>0</v>
      </c>
      <c r="L17" s="84">
        <f t="shared" si="3"/>
        <v>0</v>
      </c>
      <c r="M17" s="84"/>
      <c r="N17" s="118" t="s">
        <v>83</v>
      </c>
      <c r="O17" s="118"/>
    </row>
    <row r="18" spans="3:15" ht="18.75">
      <c r="C18" s="78">
        <f t="shared" si="2"/>
        <v>10</v>
      </c>
      <c r="D18" s="130"/>
      <c r="E18" s="79" t="str">
        <f>'003_COST_EE'!E251</f>
        <v>-</v>
      </c>
      <c r="F18" s="80"/>
      <c r="G18" s="81"/>
      <c r="H18" s="82"/>
      <c r="I18" s="83"/>
      <c r="J18" s="82">
        <f>'003_COST_EE'!L304</f>
        <v>0</v>
      </c>
      <c r="K18" s="83">
        <v>0</v>
      </c>
      <c r="L18" s="84">
        <f t="shared" si="3"/>
        <v>0</v>
      </c>
      <c r="M18" s="84"/>
      <c r="N18" s="118" t="s">
        <v>85</v>
      </c>
      <c r="O18" s="118"/>
    </row>
    <row r="19" spans="3:15" ht="18.75">
      <c r="C19" s="78">
        <f t="shared" si="2"/>
        <v>11</v>
      </c>
      <c r="D19" s="119" t="s">
        <v>70</v>
      </c>
      <c r="E19" s="79" t="str">
        <f>'003_COST_EE'!E315</f>
        <v>Drawing design</v>
      </c>
      <c r="F19" s="80"/>
      <c r="G19" s="80"/>
      <c r="H19" s="82"/>
      <c r="I19" s="83"/>
      <c r="J19" s="82">
        <f>'003_COST_EE'!J315</f>
        <v>0</v>
      </c>
      <c r="K19" s="83">
        <f>'003_COST_EE'!K315</f>
        <v>0</v>
      </c>
      <c r="L19" s="84">
        <f t="shared" si="3"/>
        <v>0</v>
      </c>
      <c r="M19" s="84" t="s">
        <v>19</v>
      </c>
      <c r="N19" s="118" t="s">
        <v>84</v>
      </c>
      <c r="O19" s="118"/>
    </row>
    <row r="20" spans="3:15" ht="18.75">
      <c r="C20" s="78">
        <f t="shared" si="2"/>
        <v>12</v>
      </c>
      <c r="D20" s="119"/>
      <c r="E20" s="79" t="str">
        <f>'003_COST_EE'!E316</f>
        <v>Assembly</v>
      </c>
      <c r="F20" s="80"/>
      <c r="G20" s="80"/>
      <c r="H20" s="82"/>
      <c r="I20" s="83"/>
      <c r="J20" s="82">
        <f>'003_COST_EE'!J316</f>
        <v>0</v>
      </c>
      <c r="K20" s="83">
        <f>'003_COST_EE'!K316</f>
        <v>0</v>
      </c>
      <c r="L20" s="84">
        <f t="shared" si="3"/>
        <v>0</v>
      </c>
      <c r="M20" s="84" t="s">
        <v>19</v>
      </c>
      <c r="N20" s="118" t="s">
        <v>84</v>
      </c>
      <c r="O20" s="118"/>
    </row>
    <row r="21" spans="3:15" ht="18.75">
      <c r="C21" s="78">
        <f t="shared" si="2"/>
        <v>13</v>
      </c>
      <c r="D21" s="119"/>
      <c r="E21" s="79" t="str">
        <f>'003_COST_EE'!E317</f>
        <v>Wiring</v>
      </c>
      <c r="F21" s="80"/>
      <c r="G21" s="80"/>
      <c r="H21" s="82"/>
      <c r="I21" s="83"/>
      <c r="J21" s="82">
        <f>'003_COST_EE'!J317</f>
        <v>0</v>
      </c>
      <c r="K21" s="83">
        <f>'003_COST_EE'!K317</f>
        <v>0</v>
      </c>
      <c r="L21" s="84">
        <f t="shared" si="3"/>
        <v>0</v>
      </c>
      <c r="M21" s="84" t="s">
        <v>19</v>
      </c>
      <c r="N21" s="118" t="s">
        <v>84</v>
      </c>
      <c r="O21" s="118"/>
    </row>
    <row r="22" spans="3:15" ht="18.75">
      <c r="C22" s="78">
        <f t="shared" si="2"/>
        <v>14</v>
      </c>
      <c r="D22" s="119"/>
      <c r="E22" s="79" t="str">
        <f>'003_COST_EE'!E318</f>
        <v>Installation</v>
      </c>
      <c r="F22" s="80"/>
      <c r="G22" s="80"/>
      <c r="H22" s="82"/>
      <c r="I22" s="83"/>
      <c r="J22" s="82">
        <f>'003_COST_EE'!J318</f>
        <v>0</v>
      </c>
      <c r="K22" s="83">
        <f>'003_COST_EE'!K318</f>
        <v>0</v>
      </c>
      <c r="L22" s="84">
        <f t="shared" si="3"/>
        <v>0</v>
      </c>
      <c r="M22" s="84" t="s">
        <v>19</v>
      </c>
      <c r="N22" s="118" t="s">
        <v>84</v>
      </c>
      <c r="O22" s="118"/>
    </row>
    <row r="23" spans="3:15" ht="18.75">
      <c r="C23" s="78">
        <f t="shared" si="2"/>
        <v>15</v>
      </c>
      <c r="D23" s="119"/>
      <c r="E23" s="79" t="str">
        <f>'003_COST_EE'!E319</f>
        <v>Packing and Transportation</v>
      </c>
      <c r="F23" s="80"/>
      <c r="G23" s="80"/>
      <c r="H23" s="82"/>
      <c r="I23" s="83"/>
      <c r="J23" s="82">
        <f>'003_COST_EE'!J319</f>
        <v>0</v>
      </c>
      <c r="K23" s="83">
        <f>'003_COST_EE'!K319</f>
        <v>0</v>
      </c>
      <c r="L23" s="84">
        <f t="shared" si="3"/>
        <v>0</v>
      </c>
      <c r="M23" s="84"/>
      <c r="N23" s="118" t="s">
        <v>79</v>
      </c>
      <c r="O23" s="118"/>
    </row>
    <row r="24" spans="3:15" ht="18.75">
      <c r="C24" s="78">
        <f t="shared" si="2"/>
        <v>16</v>
      </c>
      <c r="D24" s="128" t="s">
        <v>64</v>
      </c>
      <c r="E24" s="79" t="str">
        <f>'004_COST_ME'!E7</f>
        <v>QR reader Stand</v>
      </c>
      <c r="F24" s="80"/>
      <c r="G24" s="80"/>
      <c r="H24" s="82"/>
      <c r="I24" s="83"/>
      <c r="J24" s="82">
        <f>'004_COST_ME'!L60</f>
        <v>1000</v>
      </c>
      <c r="K24" s="83">
        <v>1</v>
      </c>
      <c r="L24" s="84">
        <f t="shared" si="3"/>
        <v>1000</v>
      </c>
      <c r="M24" s="84" t="s">
        <v>140</v>
      </c>
      <c r="N24" s="118" t="s">
        <v>75</v>
      </c>
      <c r="O24" s="118"/>
    </row>
    <row r="25" spans="3:15" ht="18.75">
      <c r="C25" s="78">
        <f t="shared" si="2"/>
        <v>17</v>
      </c>
      <c r="D25" s="129"/>
      <c r="E25" s="79" t="str">
        <f>'004_COST_ME'!E70</f>
        <v>-</v>
      </c>
      <c r="F25" s="80"/>
      <c r="G25" s="80"/>
      <c r="H25" s="82"/>
      <c r="I25" s="83"/>
      <c r="J25" s="82">
        <f>'004_COST_ME'!L123</f>
        <v>0</v>
      </c>
      <c r="K25" s="83">
        <v>0</v>
      </c>
      <c r="L25" s="84">
        <f t="shared" si="3"/>
        <v>0</v>
      </c>
      <c r="M25" s="84"/>
      <c r="N25" s="118" t="s">
        <v>76</v>
      </c>
      <c r="O25" s="118"/>
    </row>
    <row r="26" spans="3:15" ht="18.75">
      <c r="C26" s="78">
        <f t="shared" si="2"/>
        <v>18</v>
      </c>
      <c r="D26" s="129"/>
      <c r="E26" s="79" t="str">
        <f>'004_COST_ME'!E132</f>
        <v>-</v>
      </c>
      <c r="F26" s="80"/>
      <c r="G26" s="80"/>
      <c r="H26" s="82"/>
      <c r="I26" s="83"/>
      <c r="J26" s="82">
        <f>'004_COST_ME'!L185</f>
        <v>0</v>
      </c>
      <c r="K26" s="83">
        <v>0</v>
      </c>
      <c r="L26" s="84">
        <f t="shared" si="3"/>
        <v>0</v>
      </c>
      <c r="M26" s="84"/>
      <c r="N26" s="118" t="s">
        <v>77</v>
      </c>
      <c r="O26" s="118"/>
    </row>
    <row r="27" spans="3:15" ht="18.75">
      <c r="C27" s="78">
        <f t="shared" si="2"/>
        <v>19</v>
      </c>
      <c r="D27" s="129"/>
      <c r="E27" s="79" t="str">
        <f>'004_COST_ME'!E193</f>
        <v>-</v>
      </c>
      <c r="F27" s="80"/>
      <c r="G27" s="80"/>
      <c r="H27" s="82"/>
      <c r="I27" s="83"/>
      <c r="J27" s="82">
        <f>'004_COST_ME'!L246</f>
        <v>0</v>
      </c>
      <c r="K27" s="83">
        <v>0</v>
      </c>
      <c r="L27" s="84">
        <f t="shared" si="3"/>
        <v>0</v>
      </c>
      <c r="M27" s="84"/>
      <c r="N27" s="118" t="s">
        <v>78</v>
      </c>
      <c r="O27" s="118"/>
    </row>
    <row r="28" spans="3:15" ht="18.75">
      <c r="C28" s="78">
        <f t="shared" si="2"/>
        <v>20</v>
      </c>
      <c r="D28" s="130"/>
      <c r="E28" s="79" t="str">
        <f>'004_COST_ME'!E254</f>
        <v>-</v>
      </c>
      <c r="F28" s="80"/>
      <c r="G28" s="80"/>
      <c r="H28" s="82"/>
      <c r="I28" s="83"/>
      <c r="J28" s="82">
        <f>'004_COST_ME'!L307</f>
        <v>0</v>
      </c>
      <c r="K28" s="83">
        <v>0</v>
      </c>
      <c r="L28" s="84">
        <f t="shared" si="3"/>
        <v>0</v>
      </c>
      <c r="M28" s="84"/>
      <c r="N28" s="118" t="s">
        <v>79</v>
      </c>
      <c r="O28" s="118"/>
    </row>
    <row r="29" spans="3:15" ht="18.75">
      <c r="C29" s="78">
        <f t="shared" si="2"/>
        <v>21</v>
      </c>
      <c r="D29" s="119" t="s">
        <v>73</v>
      </c>
      <c r="E29" s="79" t="str">
        <f>'004_COST_ME'!E318</f>
        <v>Drawing design</v>
      </c>
      <c r="F29" s="80"/>
      <c r="G29" s="80"/>
      <c r="H29" s="82"/>
      <c r="I29" s="83"/>
      <c r="J29" s="82"/>
      <c r="K29" s="83">
        <f>'004_COST_ME'!K318</f>
        <v>1</v>
      </c>
      <c r="L29" s="84">
        <f t="shared" si="3"/>
        <v>0</v>
      </c>
      <c r="M29" s="84" t="s">
        <v>181</v>
      </c>
      <c r="N29" s="118" t="s">
        <v>86</v>
      </c>
      <c r="O29" s="118"/>
    </row>
    <row r="30" spans="3:15" ht="18.75">
      <c r="C30" s="78">
        <f t="shared" si="2"/>
        <v>22</v>
      </c>
      <c r="D30" s="119"/>
      <c r="E30" s="79" t="str">
        <f>'004_COST_ME'!E319</f>
        <v>Assembly</v>
      </c>
      <c r="F30" s="80"/>
      <c r="G30" s="80"/>
      <c r="H30" s="82"/>
      <c r="I30" s="83"/>
      <c r="J30" s="82"/>
      <c r="K30" s="83">
        <f>'004_COST_ME'!K319</f>
        <v>1</v>
      </c>
      <c r="L30" s="84">
        <f t="shared" si="3"/>
        <v>0</v>
      </c>
      <c r="M30" s="84" t="s">
        <v>181</v>
      </c>
      <c r="N30" s="118" t="s">
        <v>86</v>
      </c>
      <c r="O30" s="118"/>
    </row>
    <row r="31" spans="3:15" ht="18.75">
      <c r="C31" s="78">
        <f t="shared" si="2"/>
        <v>23</v>
      </c>
      <c r="D31" s="119"/>
      <c r="E31" s="79" t="str">
        <f>'004_COST_ME'!E320</f>
        <v>Wiring</v>
      </c>
      <c r="F31" s="80"/>
      <c r="G31" s="80"/>
      <c r="H31" s="82"/>
      <c r="I31" s="83"/>
      <c r="J31" s="82"/>
      <c r="K31" s="83">
        <f>'004_COST_ME'!K320</f>
        <v>0</v>
      </c>
      <c r="L31" s="84">
        <f t="shared" si="3"/>
        <v>0</v>
      </c>
      <c r="M31" s="84" t="s">
        <v>181</v>
      </c>
      <c r="N31" s="118" t="s">
        <v>86</v>
      </c>
      <c r="O31" s="118"/>
    </row>
    <row r="32" spans="3:15" ht="18.75">
      <c r="C32" s="78">
        <f t="shared" si="2"/>
        <v>24</v>
      </c>
      <c r="D32" s="119"/>
      <c r="E32" s="79" t="str">
        <f>'004_COST_ME'!E321</f>
        <v>Installation / Test</v>
      </c>
      <c r="F32" s="80"/>
      <c r="G32" s="80"/>
      <c r="H32" s="82"/>
      <c r="I32" s="83"/>
      <c r="J32" s="82"/>
      <c r="K32" s="83">
        <f>'004_COST_ME'!K321</f>
        <v>2</v>
      </c>
      <c r="L32" s="84">
        <f t="shared" si="3"/>
        <v>0</v>
      </c>
      <c r="M32" s="84" t="s">
        <v>181</v>
      </c>
      <c r="N32" s="118" t="s">
        <v>86</v>
      </c>
      <c r="O32" s="118"/>
    </row>
    <row r="33" spans="3:15" ht="18.75">
      <c r="C33" s="78">
        <f t="shared" si="2"/>
        <v>25</v>
      </c>
      <c r="D33" s="119"/>
      <c r="E33" s="79" t="str">
        <f>'004_COST_ME'!E322</f>
        <v>Packing and Transportation</v>
      </c>
      <c r="F33" s="80"/>
      <c r="G33" s="80"/>
      <c r="H33" s="82"/>
      <c r="I33" s="83"/>
      <c r="J33" s="82">
        <f>'004_COST_ME'!J322</f>
        <v>0</v>
      </c>
      <c r="K33" s="83">
        <f>'004_COST_ME'!K322</f>
        <v>1</v>
      </c>
      <c r="L33" s="84">
        <f t="shared" si="3"/>
        <v>0</v>
      </c>
      <c r="M33" s="84" t="s">
        <v>140</v>
      </c>
      <c r="N33" s="118" t="s">
        <v>86</v>
      </c>
      <c r="O33" s="118"/>
    </row>
    <row r="34" spans="3:15" ht="18.75">
      <c r="C34" s="85">
        <f>ROW()-8</f>
        <v>26</v>
      </c>
      <c r="D34" s="129" t="s">
        <v>22</v>
      </c>
      <c r="E34" s="86" t="s">
        <v>23</v>
      </c>
      <c r="F34" s="87"/>
      <c r="G34" s="88"/>
      <c r="H34" s="89"/>
      <c r="I34" s="90"/>
      <c r="J34" s="89">
        <f>'005_COST_Server_PC'!L60</f>
        <v>0</v>
      </c>
      <c r="K34" s="83">
        <f>'004_COST_ME'!K323</f>
        <v>0</v>
      </c>
      <c r="L34" s="91">
        <f t="shared" ref="L34:L35" si="4">J34*K34</f>
        <v>0</v>
      </c>
      <c r="M34" s="91" t="s">
        <v>140</v>
      </c>
      <c r="N34" s="117" t="s">
        <v>87</v>
      </c>
      <c r="O34" s="117"/>
    </row>
    <row r="35" spans="3:15" ht="18.75">
      <c r="C35" s="78">
        <f t="shared" si="2"/>
        <v>27</v>
      </c>
      <c r="D35" s="130"/>
      <c r="E35" s="79" t="str">
        <f>'005_COST_Server_PC'!E69</f>
        <v>Operation PC</v>
      </c>
      <c r="F35" s="80"/>
      <c r="G35" s="81"/>
      <c r="H35" s="82"/>
      <c r="I35" s="83"/>
      <c r="J35" s="82">
        <f>'005_COST_Server_PC'!L122</f>
        <v>0</v>
      </c>
      <c r="K35" s="83">
        <f>'004_COST_ME'!K324</f>
        <v>0</v>
      </c>
      <c r="L35" s="84">
        <f t="shared" si="4"/>
        <v>0</v>
      </c>
      <c r="M35" s="84" t="s">
        <v>140</v>
      </c>
      <c r="N35" s="118" t="s">
        <v>87</v>
      </c>
      <c r="O35" s="118"/>
    </row>
    <row r="36" spans="3:15" ht="18.75">
      <c r="C36" s="78">
        <f t="shared" si="2"/>
        <v>28</v>
      </c>
      <c r="D36" s="104" t="s">
        <v>89</v>
      </c>
      <c r="E36" s="79" t="str">
        <f>'006_COST_IF'!E7</f>
        <v>-</v>
      </c>
      <c r="F36" s="80"/>
      <c r="G36" s="80"/>
      <c r="H36" s="82"/>
      <c r="I36" s="83"/>
      <c r="J36" s="82">
        <f>'006_COST_IF'!L60</f>
        <v>0</v>
      </c>
      <c r="K36" s="83">
        <f>'004_COST_ME'!K325</f>
        <v>0</v>
      </c>
      <c r="L36" s="84">
        <f t="shared" si="3"/>
        <v>0</v>
      </c>
      <c r="M36" s="84" t="s">
        <v>128</v>
      </c>
      <c r="N36" s="131" t="s">
        <v>90</v>
      </c>
      <c r="O36" s="132"/>
    </row>
    <row r="37" spans="3:15" ht="18.75">
      <c r="C37" s="78">
        <f t="shared" si="2"/>
        <v>29</v>
      </c>
      <c r="D37" s="133" t="s">
        <v>98</v>
      </c>
      <c r="E37" s="79" t="str">
        <f>'007_COST_PG'!E10</f>
        <v>Specification design</v>
      </c>
      <c r="F37" s="80" t="s">
        <v>21</v>
      </c>
      <c r="G37" s="80" t="s">
        <v>96</v>
      </c>
      <c r="H37" s="82"/>
      <c r="I37" s="83"/>
      <c r="J37" s="82"/>
      <c r="K37" s="83">
        <f>'004_COST_ME'!K326</f>
        <v>0</v>
      </c>
      <c r="L37" s="84">
        <f t="shared" si="3"/>
        <v>0</v>
      </c>
      <c r="M37" s="84" t="s">
        <v>19</v>
      </c>
      <c r="N37" s="131" t="s">
        <v>99</v>
      </c>
      <c r="O37" s="132"/>
    </row>
    <row r="38" spans="3:15" ht="18.75">
      <c r="C38" s="78">
        <f t="shared" si="2"/>
        <v>30</v>
      </c>
      <c r="D38" s="119"/>
      <c r="E38" s="79" t="str">
        <f>'007_COST_PG'!E11</f>
        <v>Program design and Development</v>
      </c>
      <c r="F38" s="80" t="s">
        <v>21</v>
      </c>
      <c r="G38" s="80" t="s">
        <v>96</v>
      </c>
      <c r="H38" s="82"/>
      <c r="I38" s="83"/>
      <c r="J38" s="82"/>
      <c r="K38" s="83">
        <f>'004_COST_ME'!K327</f>
        <v>0</v>
      </c>
      <c r="L38" s="84">
        <f t="shared" si="3"/>
        <v>0</v>
      </c>
      <c r="M38" s="84" t="s">
        <v>19</v>
      </c>
      <c r="N38" s="131" t="s">
        <v>99</v>
      </c>
      <c r="O38" s="132"/>
    </row>
    <row r="39" spans="3:15" ht="18.75">
      <c r="C39" s="78">
        <f t="shared" si="2"/>
        <v>31</v>
      </c>
      <c r="D39" s="119"/>
      <c r="E39" s="79" t="str">
        <f>'007_COST_PG'!E12</f>
        <v>HMI Design and Development</v>
      </c>
      <c r="F39" s="80" t="s">
        <v>21</v>
      </c>
      <c r="G39" s="80" t="s">
        <v>96</v>
      </c>
      <c r="H39" s="82"/>
      <c r="I39" s="83"/>
      <c r="J39" s="82"/>
      <c r="K39" s="83">
        <f>'004_COST_ME'!K328</f>
        <v>0</v>
      </c>
      <c r="L39" s="84">
        <f t="shared" si="3"/>
        <v>0</v>
      </c>
      <c r="M39" s="84" t="s">
        <v>19</v>
      </c>
      <c r="N39" s="131" t="s">
        <v>99</v>
      </c>
      <c r="O39" s="132"/>
    </row>
    <row r="40" spans="3:15" ht="18.75">
      <c r="C40" s="78">
        <f t="shared" si="2"/>
        <v>32</v>
      </c>
      <c r="D40" s="119"/>
      <c r="E40" s="79" t="str">
        <f>'007_COST_PG'!E13</f>
        <v>-</v>
      </c>
      <c r="F40" s="80" t="s">
        <v>21</v>
      </c>
      <c r="G40" s="80" t="s">
        <v>96</v>
      </c>
      <c r="H40" s="82"/>
      <c r="I40" s="83"/>
      <c r="J40" s="82"/>
      <c r="K40" s="83">
        <f>'004_COST_ME'!K329</f>
        <v>0</v>
      </c>
      <c r="L40" s="84">
        <f t="shared" si="3"/>
        <v>0</v>
      </c>
      <c r="M40" s="84" t="s">
        <v>19</v>
      </c>
      <c r="N40" s="131" t="s">
        <v>99</v>
      </c>
      <c r="O40" s="132"/>
    </row>
    <row r="41" spans="3:15" ht="18.75">
      <c r="C41" s="78">
        <f t="shared" si="2"/>
        <v>33</v>
      </c>
      <c r="D41" s="119"/>
      <c r="E41" s="79" t="str">
        <f>'007_COST_PG'!E14</f>
        <v>-</v>
      </c>
      <c r="F41" s="80" t="s">
        <v>21</v>
      </c>
      <c r="G41" s="80" t="s">
        <v>96</v>
      </c>
      <c r="H41" s="82"/>
      <c r="I41" s="83"/>
      <c r="J41" s="82"/>
      <c r="K41" s="83">
        <f>'004_COST_ME'!K330</f>
        <v>0</v>
      </c>
      <c r="L41" s="84">
        <f t="shared" si="3"/>
        <v>0</v>
      </c>
      <c r="M41" s="84" t="s">
        <v>19</v>
      </c>
      <c r="N41" s="131" t="s">
        <v>99</v>
      </c>
      <c r="O41" s="132"/>
    </row>
    <row r="42" spans="3:15" ht="18.75">
      <c r="C42" s="78">
        <f t="shared" si="2"/>
        <v>34</v>
      </c>
      <c r="D42" s="133" t="s">
        <v>98</v>
      </c>
      <c r="E42" s="79" t="str">
        <f>'007_COST_PG'!E15</f>
        <v>Program installation</v>
      </c>
      <c r="F42" s="80" t="s">
        <v>21</v>
      </c>
      <c r="G42" s="80" t="s">
        <v>96</v>
      </c>
      <c r="H42" s="82"/>
      <c r="I42" s="83"/>
      <c r="J42" s="82"/>
      <c r="K42" s="83">
        <f>'004_COST_ME'!K331</f>
        <v>0</v>
      </c>
      <c r="L42" s="84">
        <f t="shared" si="3"/>
        <v>0</v>
      </c>
      <c r="M42" s="84" t="s">
        <v>19</v>
      </c>
      <c r="N42" s="131" t="s">
        <v>99</v>
      </c>
      <c r="O42" s="132"/>
    </row>
    <row r="43" spans="3:15" ht="18.75">
      <c r="C43" s="78">
        <f t="shared" si="2"/>
        <v>35</v>
      </c>
      <c r="D43" s="119"/>
      <c r="E43" s="79" t="str">
        <f>'007_COST_PG'!E16</f>
        <v>Program I/O Check</v>
      </c>
      <c r="F43" s="80" t="s">
        <v>21</v>
      </c>
      <c r="G43" s="80" t="s">
        <v>96</v>
      </c>
      <c r="H43" s="82"/>
      <c r="I43" s="83"/>
      <c r="J43" s="82"/>
      <c r="K43" s="83">
        <f>'004_COST_ME'!K332</f>
        <v>0</v>
      </c>
      <c r="L43" s="84">
        <f t="shared" si="3"/>
        <v>0</v>
      </c>
      <c r="M43" s="84" t="s">
        <v>19</v>
      </c>
      <c r="N43" s="131" t="s">
        <v>99</v>
      </c>
      <c r="O43" s="132"/>
    </row>
    <row r="44" spans="3:15" ht="18.75">
      <c r="C44" s="78">
        <f t="shared" si="2"/>
        <v>36</v>
      </c>
      <c r="D44" s="119"/>
      <c r="E44" s="79" t="str">
        <f>'007_COST_PG'!E17</f>
        <v>Program test</v>
      </c>
      <c r="F44" s="80" t="s">
        <v>21</v>
      </c>
      <c r="G44" s="80" t="s">
        <v>96</v>
      </c>
      <c r="H44" s="82"/>
      <c r="I44" s="83"/>
      <c r="J44" s="82"/>
      <c r="K44" s="83">
        <f>'004_COST_ME'!K333</f>
        <v>0</v>
      </c>
      <c r="L44" s="84">
        <f t="shared" si="3"/>
        <v>0</v>
      </c>
      <c r="M44" s="84" t="s">
        <v>19</v>
      </c>
      <c r="N44" s="131" t="s">
        <v>99</v>
      </c>
      <c r="O44" s="132"/>
    </row>
    <row r="45" spans="3:15" ht="18.75">
      <c r="C45" s="78">
        <f t="shared" si="2"/>
        <v>37</v>
      </c>
      <c r="D45" s="119"/>
      <c r="E45" s="79" t="str">
        <f>'007_COST_PG'!E18</f>
        <v>Program commistioning</v>
      </c>
      <c r="F45" s="80" t="s">
        <v>21</v>
      </c>
      <c r="G45" s="80" t="s">
        <v>96</v>
      </c>
      <c r="H45" s="82"/>
      <c r="I45" s="83"/>
      <c r="J45" s="82"/>
      <c r="K45" s="83">
        <f>'004_COST_ME'!K334</f>
        <v>0</v>
      </c>
      <c r="L45" s="84">
        <f t="shared" si="3"/>
        <v>0</v>
      </c>
      <c r="M45" s="84" t="s">
        <v>19</v>
      </c>
      <c r="N45" s="131" t="s">
        <v>99</v>
      </c>
      <c r="O45" s="132"/>
    </row>
    <row r="46" spans="3:15" ht="18.75">
      <c r="C46" s="78">
        <f t="shared" si="2"/>
        <v>38</v>
      </c>
      <c r="D46" s="119"/>
      <c r="E46" s="79" t="str">
        <f>'007_COST_PG'!E19</f>
        <v>-</v>
      </c>
      <c r="F46" s="80" t="s">
        <v>21</v>
      </c>
      <c r="G46" s="80" t="s">
        <v>96</v>
      </c>
      <c r="H46" s="82"/>
      <c r="I46" s="83"/>
      <c r="J46" s="82"/>
      <c r="K46" s="83">
        <f>'004_COST_ME'!K335</f>
        <v>0</v>
      </c>
      <c r="L46" s="84">
        <f t="shared" si="3"/>
        <v>0</v>
      </c>
      <c r="M46" s="84" t="s">
        <v>19</v>
      </c>
      <c r="N46" s="131" t="s">
        <v>99</v>
      </c>
      <c r="O46" s="132"/>
    </row>
    <row r="47" spans="3:15" ht="18.75" customHeight="1">
      <c r="C47" s="78">
        <f t="shared" si="2"/>
        <v>39</v>
      </c>
      <c r="D47" s="93"/>
      <c r="E47" s="79"/>
      <c r="F47" s="80"/>
      <c r="G47" s="80"/>
      <c r="H47" s="82"/>
      <c r="I47" s="83"/>
      <c r="J47" s="82"/>
      <c r="K47" s="83"/>
      <c r="L47" s="84">
        <f t="shared" si="3"/>
        <v>0</v>
      </c>
      <c r="M47" s="84"/>
      <c r="N47" s="131"/>
      <c r="O47" s="132"/>
    </row>
    <row r="48" spans="3:15" ht="18.75">
      <c r="C48" s="78">
        <f t="shared" si="2"/>
        <v>40</v>
      </c>
      <c r="D48" s="93"/>
      <c r="E48" s="79"/>
      <c r="F48" s="80"/>
      <c r="G48" s="80"/>
      <c r="H48" s="82"/>
      <c r="I48" s="83"/>
      <c r="J48" s="82"/>
      <c r="K48" s="83"/>
      <c r="L48" s="84">
        <f t="shared" si="3"/>
        <v>0</v>
      </c>
      <c r="M48" s="84"/>
      <c r="N48" s="131"/>
      <c r="O48" s="132"/>
    </row>
    <row r="49" spans="3:15" ht="18.75">
      <c r="C49" s="78">
        <f t="shared" si="2"/>
        <v>41</v>
      </c>
      <c r="D49" s="93"/>
      <c r="E49" s="79"/>
      <c r="F49" s="80"/>
      <c r="G49" s="80"/>
      <c r="H49" s="82"/>
      <c r="I49" s="83"/>
      <c r="J49" s="82"/>
      <c r="K49" s="83"/>
      <c r="L49" s="84">
        <f t="shared" ref="L49:L57" si="5">J49*K49</f>
        <v>0</v>
      </c>
      <c r="M49" s="84"/>
      <c r="N49" s="131"/>
      <c r="O49" s="132"/>
    </row>
    <row r="50" spans="3:15" ht="18.75">
      <c r="C50" s="78">
        <f t="shared" si="2"/>
        <v>42</v>
      </c>
      <c r="D50" s="93"/>
      <c r="E50" s="79"/>
      <c r="F50" s="80"/>
      <c r="G50" s="80"/>
      <c r="H50" s="82"/>
      <c r="I50" s="83"/>
      <c r="J50" s="82"/>
      <c r="K50" s="83"/>
      <c r="L50" s="84">
        <f t="shared" si="3"/>
        <v>0</v>
      </c>
      <c r="M50" s="84"/>
      <c r="N50" s="131"/>
      <c r="O50" s="132"/>
    </row>
    <row r="51" spans="3:15" ht="19.5" thickBot="1">
      <c r="C51" s="78">
        <f t="shared" si="2"/>
        <v>43</v>
      </c>
      <c r="D51" s="93"/>
      <c r="E51" s="79"/>
      <c r="F51" s="80"/>
      <c r="G51" s="80"/>
      <c r="H51" s="82"/>
      <c r="I51" s="83"/>
      <c r="J51" s="82"/>
      <c r="K51" s="83"/>
      <c r="L51" s="84">
        <f t="shared" si="5"/>
        <v>0</v>
      </c>
      <c r="M51" s="84"/>
      <c r="N51" s="131"/>
      <c r="O51" s="132"/>
    </row>
    <row r="52" spans="3:15" ht="18.75" customHeight="1">
      <c r="C52" s="78">
        <f t="shared" si="2"/>
        <v>44</v>
      </c>
      <c r="D52" s="93"/>
      <c r="E52" s="79"/>
      <c r="F52" s="80"/>
      <c r="G52" s="80"/>
      <c r="H52" s="82"/>
      <c r="I52" s="83"/>
      <c r="J52" s="82"/>
      <c r="K52" s="83"/>
      <c r="L52" s="84">
        <f t="shared" si="3"/>
        <v>0</v>
      </c>
      <c r="M52" s="84"/>
      <c r="N52" s="131"/>
      <c r="O52" s="132"/>
    </row>
    <row r="53" spans="3:15" ht="18.75">
      <c r="C53" s="78">
        <f t="shared" si="2"/>
        <v>45</v>
      </c>
      <c r="D53" s="93"/>
      <c r="E53" s="79"/>
      <c r="F53" s="80"/>
      <c r="G53" s="80"/>
      <c r="H53" s="82"/>
      <c r="I53" s="83"/>
      <c r="J53" s="82"/>
      <c r="K53" s="83"/>
      <c r="L53" s="84">
        <f t="shared" si="5"/>
        <v>0</v>
      </c>
      <c r="M53" s="84"/>
      <c r="N53" s="131"/>
      <c r="O53" s="132"/>
    </row>
    <row r="54" spans="3:15" ht="18.75">
      <c r="C54" s="78">
        <f t="shared" si="2"/>
        <v>46</v>
      </c>
      <c r="D54" s="93"/>
      <c r="E54" s="79"/>
      <c r="F54" s="80"/>
      <c r="G54" s="80"/>
      <c r="H54" s="82"/>
      <c r="I54" s="83"/>
      <c r="J54" s="82"/>
      <c r="K54" s="83"/>
      <c r="L54" s="84">
        <f t="shared" si="3"/>
        <v>0</v>
      </c>
      <c r="M54" s="84"/>
      <c r="N54" s="131"/>
      <c r="O54" s="132"/>
    </row>
    <row r="55" spans="3:15" ht="18.75">
      <c r="C55" s="78">
        <f t="shared" si="2"/>
        <v>47</v>
      </c>
      <c r="D55" s="93"/>
      <c r="E55" s="79"/>
      <c r="F55" s="80"/>
      <c r="G55" s="80"/>
      <c r="H55" s="82"/>
      <c r="I55" s="83"/>
      <c r="J55" s="82"/>
      <c r="K55" s="83"/>
      <c r="L55" s="84">
        <f t="shared" si="5"/>
        <v>0</v>
      </c>
      <c r="M55" s="84"/>
      <c r="N55" s="131"/>
      <c r="O55" s="132"/>
    </row>
    <row r="56" spans="3:15" ht="18.75">
      <c r="C56" s="78">
        <f t="shared" si="2"/>
        <v>48</v>
      </c>
      <c r="D56" s="93"/>
      <c r="E56" s="79"/>
      <c r="F56" s="80"/>
      <c r="G56" s="80"/>
      <c r="H56" s="82"/>
      <c r="I56" s="83"/>
      <c r="J56" s="82"/>
      <c r="K56" s="83"/>
      <c r="L56" s="84">
        <f t="shared" si="3"/>
        <v>0</v>
      </c>
      <c r="M56" s="84"/>
      <c r="N56" s="131"/>
      <c r="O56" s="132"/>
    </row>
    <row r="57" spans="3:15" ht="18.75">
      <c r="C57" s="78">
        <f t="shared" si="2"/>
        <v>49</v>
      </c>
      <c r="D57" s="93"/>
      <c r="E57" s="79"/>
      <c r="F57" s="80"/>
      <c r="G57" s="80"/>
      <c r="H57" s="82"/>
      <c r="I57" s="83"/>
      <c r="J57" s="82"/>
      <c r="K57" s="83"/>
      <c r="L57" s="84">
        <f t="shared" si="5"/>
        <v>0</v>
      </c>
      <c r="M57" s="84"/>
      <c r="N57" s="118"/>
      <c r="O57" s="118"/>
    </row>
    <row r="58" spans="3:15" ht="18.75">
      <c r="C58" s="78">
        <f t="shared" si="2"/>
        <v>50</v>
      </c>
      <c r="D58" s="92" t="s">
        <v>0</v>
      </c>
      <c r="E58" s="79" t="s">
        <v>12</v>
      </c>
      <c r="F58" s="80" t="s">
        <v>0</v>
      </c>
      <c r="G58" s="92" t="s">
        <v>0</v>
      </c>
      <c r="H58" s="92" t="s">
        <v>0</v>
      </c>
      <c r="I58" s="92"/>
      <c r="J58" s="94">
        <v>10000</v>
      </c>
      <c r="K58" s="95" t="s">
        <v>131</v>
      </c>
      <c r="L58" s="84">
        <f t="shared" si="3"/>
        <v>0</v>
      </c>
      <c r="M58" s="84"/>
      <c r="N58" s="118"/>
      <c r="O58" s="118"/>
    </row>
    <row r="59" spans="3:15" ht="20.25">
      <c r="J59" s="96"/>
      <c r="L59" s="97">
        <f>SUM(L9:L58)</f>
        <v>13821</v>
      </c>
    </row>
    <row r="60" spans="3:15" ht="15">
      <c r="C60" s="16"/>
      <c r="D60" s="114" t="s">
        <v>42</v>
      </c>
      <c r="E60" s="17"/>
      <c r="F60" s="16"/>
      <c r="G60" s="16"/>
      <c r="H60" s="16"/>
      <c r="I60" s="16"/>
      <c r="J60" s="17"/>
      <c r="K60" s="18"/>
      <c r="L60" s="17"/>
      <c r="M60" s="19"/>
      <c r="N60" s="17"/>
      <c r="O60" s="17"/>
    </row>
    <row r="61" spans="3:15" ht="30">
      <c r="C61" s="16"/>
      <c r="D61" s="113" t="s">
        <v>146</v>
      </c>
      <c r="E61" s="17"/>
      <c r="F61" s="16"/>
      <c r="G61" s="16"/>
      <c r="H61" s="16"/>
      <c r="I61" s="16"/>
      <c r="J61" s="17"/>
      <c r="K61" s="18"/>
      <c r="L61" s="17"/>
      <c r="M61" s="19"/>
      <c r="N61" s="17"/>
      <c r="O61" s="17"/>
    </row>
    <row r="62" spans="3:15">
      <c r="C62" s="16"/>
      <c r="D62" s="20"/>
      <c r="E62" s="21"/>
      <c r="F62" s="16"/>
      <c r="G62" s="16"/>
      <c r="H62" s="16"/>
      <c r="I62" s="16"/>
      <c r="J62" s="17"/>
      <c r="K62" s="18"/>
      <c r="L62" s="17"/>
      <c r="M62" s="19"/>
      <c r="N62" s="17"/>
      <c r="O62" s="17"/>
    </row>
    <row r="63" spans="3:15">
      <c r="C63" s="16"/>
      <c r="D63" s="16"/>
      <c r="E63" s="17"/>
      <c r="F63" s="16"/>
      <c r="G63" s="16"/>
      <c r="H63" s="16"/>
      <c r="I63" s="16"/>
      <c r="J63" s="17"/>
      <c r="K63" s="18"/>
      <c r="L63" s="17"/>
      <c r="M63" s="19"/>
      <c r="N63" s="17"/>
      <c r="O63" s="17"/>
    </row>
    <row r="64" spans="3:15">
      <c r="C64" s="16"/>
      <c r="D64" s="16"/>
      <c r="E64" s="17"/>
      <c r="F64" s="16"/>
      <c r="G64" s="16"/>
      <c r="H64" s="16"/>
      <c r="I64" s="16"/>
      <c r="J64" s="17"/>
      <c r="K64" s="18"/>
      <c r="L64" s="17"/>
      <c r="M64" s="19"/>
      <c r="N64" s="17"/>
      <c r="O64" s="17"/>
    </row>
    <row r="65" spans="3:15">
      <c r="C65" s="16"/>
      <c r="D65" s="16"/>
      <c r="E65" s="17"/>
      <c r="F65" s="16"/>
      <c r="G65" s="16"/>
      <c r="H65" s="16"/>
      <c r="I65" s="16"/>
      <c r="J65" s="17"/>
      <c r="K65" s="18"/>
      <c r="L65" s="17"/>
      <c r="M65" s="19"/>
      <c r="N65" s="17"/>
      <c r="O65" s="17"/>
    </row>
  </sheetData>
  <mergeCells count="79">
    <mergeCell ref="D24:D28"/>
    <mergeCell ref="C1:O1"/>
    <mergeCell ref="H2:J2"/>
    <mergeCell ref="C7:O7"/>
    <mergeCell ref="N8:O8"/>
    <mergeCell ref="N9:O9"/>
    <mergeCell ref="H3:J3"/>
    <mergeCell ref="H4:J4"/>
    <mergeCell ref="H5:J5"/>
    <mergeCell ref="L6:M6"/>
    <mergeCell ref="N2:O2"/>
    <mergeCell ref="L2:M2"/>
    <mergeCell ref="L3:M3"/>
    <mergeCell ref="L4:M4"/>
    <mergeCell ref="L5:M5"/>
    <mergeCell ref="N3:O6"/>
    <mergeCell ref="H6:J6"/>
    <mergeCell ref="D14:D18"/>
    <mergeCell ref="N21:O21"/>
    <mergeCell ref="N22:O22"/>
    <mergeCell ref="N10:O10"/>
    <mergeCell ref="N11:O11"/>
    <mergeCell ref="N12:O12"/>
    <mergeCell ref="N13:O13"/>
    <mergeCell ref="D19:D23"/>
    <mergeCell ref="N23:O23"/>
    <mergeCell ref="N14:O14"/>
    <mergeCell ref="N15:O15"/>
    <mergeCell ref="N16:O16"/>
    <mergeCell ref="N17:O17"/>
    <mergeCell ref="N18:O18"/>
    <mergeCell ref="N58:O58"/>
    <mergeCell ref="N29:O29"/>
    <mergeCell ref="N30:O30"/>
    <mergeCell ref="N31:O31"/>
    <mergeCell ref="N32:O32"/>
    <mergeCell ref="N33:O33"/>
    <mergeCell ref="N36:O36"/>
    <mergeCell ref="N47:O47"/>
    <mergeCell ref="N48:O48"/>
    <mergeCell ref="N49:O49"/>
    <mergeCell ref="N57:O57"/>
    <mergeCell ref="N55:O55"/>
    <mergeCell ref="N56:O56"/>
    <mergeCell ref="N50:O50"/>
    <mergeCell ref="N51:O51"/>
    <mergeCell ref="N52:O52"/>
    <mergeCell ref="N53:O53"/>
    <mergeCell ref="N54:O54"/>
    <mergeCell ref="D37:D41"/>
    <mergeCell ref="D42:D46"/>
    <mergeCell ref="N28:O28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  <mergeCell ref="N42:O42"/>
    <mergeCell ref="D34:D35"/>
    <mergeCell ref="N34:O34"/>
    <mergeCell ref="N35:O35"/>
    <mergeCell ref="D29:D33"/>
    <mergeCell ref="F2:F6"/>
    <mergeCell ref="C2:D2"/>
    <mergeCell ref="C3:D3"/>
    <mergeCell ref="C4:D4"/>
    <mergeCell ref="C5:D5"/>
    <mergeCell ref="C6:D6"/>
    <mergeCell ref="N24:O24"/>
    <mergeCell ref="N25:O25"/>
    <mergeCell ref="N26:O26"/>
    <mergeCell ref="N27:O27"/>
    <mergeCell ref="N19:O19"/>
    <mergeCell ref="N20:O20"/>
    <mergeCell ref="D9:D13"/>
  </mergeCells>
  <phoneticPr fontId="2" type="noConversion"/>
  <pageMargins left="0.7" right="0.7" top="0.75" bottom="0.75" header="0.3" footer="0.3"/>
  <pageSetup paperSize="9" scale="2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E2A9-7472-43CD-87B7-453BE042396E}">
  <sheetPr>
    <tabColor theme="7" tint="0.79998168889431442"/>
    <pageSetUpPr fitToPage="1"/>
  </sheetPr>
  <dimension ref="B1:O58"/>
  <sheetViews>
    <sheetView view="pageBreakPreview" topLeftCell="E1" zoomScale="55" zoomScaleNormal="55" zoomScaleSheetLayoutView="55" workbookViewId="0">
      <selection activeCell="U22" sqref="U22:U23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18.7109375" style="4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70" t="s">
        <v>30</v>
      </c>
      <c r="D1" s="171"/>
      <c r="E1" s="263" t="str">
        <f>'001_Summary cost'!E2</f>
        <v>Barcode Reader</v>
      </c>
      <c r="F1" s="263"/>
      <c r="G1" s="173"/>
      <c r="H1" s="53" t="s">
        <v>29</v>
      </c>
      <c r="I1" s="175" t="s">
        <v>2</v>
      </c>
      <c r="J1" s="176"/>
      <c r="K1" s="177"/>
      <c r="L1" s="54" t="s">
        <v>32</v>
      </c>
      <c r="M1" s="175" t="s">
        <v>33</v>
      </c>
      <c r="N1" s="177"/>
      <c r="O1" s="55" t="s">
        <v>34</v>
      </c>
    </row>
    <row r="2" spans="2:15" ht="20.25">
      <c r="B2" s="28"/>
      <c r="C2" s="178" t="s">
        <v>36</v>
      </c>
      <c r="D2" s="179"/>
      <c r="E2" s="180" t="str">
        <f>'001_Summary cost'!E3</f>
        <v>Daifuku</v>
      </c>
      <c r="F2" s="180"/>
      <c r="G2" s="174"/>
      <c r="H2" s="105" t="s">
        <v>25</v>
      </c>
      <c r="I2" s="181"/>
      <c r="J2" s="182"/>
      <c r="K2" s="183"/>
      <c r="L2" s="32" t="s">
        <v>38</v>
      </c>
      <c r="M2" s="184" t="s">
        <v>0</v>
      </c>
      <c r="N2" s="185"/>
      <c r="O2" s="203" t="s">
        <v>115</v>
      </c>
    </row>
    <row r="3" spans="2:15" ht="20.25">
      <c r="B3" s="28"/>
      <c r="C3" s="178" t="s">
        <v>37</v>
      </c>
      <c r="D3" s="179"/>
      <c r="E3" s="180" t="str">
        <f>'001_Summary cost'!E4</f>
        <v>PCG WET4</v>
      </c>
      <c r="F3" s="180"/>
      <c r="G3" s="174"/>
      <c r="H3" s="106" t="s">
        <v>26</v>
      </c>
      <c r="I3" s="181"/>
      <c r="J3" s="182"/>
      <c r="K3" s="183"/>
      <c r="L3" s="33"/>
      <c r="M3" s="184"/>
      <c r="N3" s="185"/>
      <c r="O3" s="204"/>
    </row>
    <row r="4" spans="2:15" ht="20.25">
      <c r="B4" s="28"/>
      <c r="C4" s="178" t="s">
        <v>31</v>
      </c>
      <c r="D4" s="179"/>
      <c r="E4" s="180" t="str">
        <f>'001_Summary cost'!E5</f>
        <v>-</v>
      </c>
      <c r="F4" s="180"/>
      <c r="G4" s="172"/>
      <c r="H4" s="106" t="s">
        <v>27</v>
      </c>
      <c r="I4" s="181"/>
      <c r="J4" s="182"/>
      <c r="K4" s="183"/>
      <c r="L4" s="33"/>
      <c r="M4" s="184"/>
      <c r="N4" s="185"/>
      <c r="O4" s="204"/>
    </row>
    <row r="5" spans="2:15" ht="20.25">
      <c r="B5" s="34"/>
      <c r="C5" s="258" t="s">
        <v>41</v>
      </c>
      <c r="D5" s="206"/>
      <c r="E5" s="180" t="s">
        <v>116</v>
      </c>
      <c r="F5" s="180"/>
      <c r="G5" s="35" t="s">
        <v>127</v>
      </c>
      <c r="H5" s="107" t="s">
        <v>28</v>
      </c>
      <c r="I5" s="190"/>
      <c r="J5" s="191"/>
      <c r="K5" s="192"/>
      <c r="L5" s="36"/>
      <c r="M5" s="193"/>
      <c r="N5" s="194"/>
      <c r="O5" s="205"/>
    </row>
    <row r="6" spans="2:15" ht="21" customHeight="1">
      <c r="B6" s="34"/>
      <c r="C6" s="258" t="s">
        <v>49</v>
      </c>
      <c r="D6" s="206"/>
      <c r="E6" s="180" t="s">
        <v>147</v>
      </c>
      <c r="F6" s="180"/>
      <c r="G6" s="235"/>
      <c r="H6" s="235"/>
      <c r="I6" s="235"/>
      <c r="J6" s="235"/>
      <c r="K6" s="235"/>
      <c r="L6" s="235"/>
      <c r="M6" s="235"/>
      <c r="N6" s="235"/>
      <c r="O6" s="260"/>
    </row>
    <row r="7" spans="2:15" ht="26.25" thickBot="1"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4"/>
    </row>
    <row r="8" spans="2:15" ht="30" customHeight="1">
      <c r="C8" s="221" t="s">
        <v>107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59"/>
    </row>
    <row r="9" spans="2:15" ht="18.75" customHeight="1">
      <c r="C9" s="261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62"/>
    </row>
    <row r="10" spans="2:15" ht="18.75" customHeight="1">
      <c r="C10" s="238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39"/>
    </row>
    <row r="11" spans="2:15" ht="18.75" customHeight="1">
      <c r="C11" s="238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39"/>
    </row>
    <row r="12" spans="2:15" ht="18.75" customHeight="1">
      <c r="C12" s="238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39"/>
    </row>
    <row r="13" spans="2:15" ht="18.75" customHeight="1">
      <c r="C13" s="238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39"/>
    </row>
    <row r="14" spans="2:15" ht="18.75" customHeight="1">
      <c r="C14" s="238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39"/>
    </row>
    <row r="15" spans="2:15" ht="18.75" customHeight="1">
      <c r="C15" s="238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39"/>
    </row>
    <row r="16" spans="2:15" ht="18.75" customHeight="1">
      <c r="C16" s="238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39"/>
    </row>
    <row r="17" spans="3:15" ht="18.75" customHeight="1">
      <c r="C17" s="238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39"/>
    </row>
    <row r="18" spans="3:15" ht="18.75" customHeight="1">
      <c r="C18" s="238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39"/>
    </row>
    <row r="19" spans="3:15" ht="18.75" customHeight="1">
      <c r="C19" s="238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39"/>
    </row>
    <row r="20" spans="3:15" ht="18.75" customHeight="1">
      <c r="C20" s="238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39"/>
    </row>
    <row r="21" spans="3:15" ht="18.75" customHeight="1">
      <c r="C21" s="238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39"/>
    </row>
    <row r="22" spans="3:15" ht="18.75" customHeight="1">
      <c r="C22" s="238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39"/>
    </row>
    <row r="23" spans="3:15" ht="18.75" customHeight="1">
      <c r="C23" s="238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39"/>
    </row>
    <row r="24" spans="3:15" ht="18.75" customHeight="1">
      <c r="C24" s="238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39"/>
    </row>
    <row r="25" spans="3:15" ht="18.75" customHeight="1">
      <c r="C25" s="238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39"/>
    </row>
    <row r="26" spans="3:15" ht="18.75" customHeight="1">
      <c r="C26" s="238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39"/>
    </row>
    <row r="27" spans="3:15" ht="18.75" customHeight="1">
      <c r="C27" s="238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39"/>
    </row>
    <row r="28" spans="3:15" ht="18.75" customHeight="1">
      <c r="C28" s="238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39"/>
    </row>
    <row r="29" spans="3:15" ht="18.75" customHeight="1">
      <c r="C29" s="238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39"/>
    </row>
    <row r="30" spans="3:15" ht="18.75" customHeight="1">
      <c r="C30" s="238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39"/>
    </row>
    <row r="31" spans="3:15" ht="18.75" customHeight="1">
      <c r="C31" s="238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39"/>
    </row>
    <row r="32" spans="3:15" ht="18.75" customHeight="1">
      <c r="C32" s="238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39"/>
    </row>
    <row r="33" spans="3:15" ht="18.75" customHeight="1">
      <c r="C33" s="238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39"/>
    </row>
    <row r="34" spans="3:15" ht="18.75" customHeight="1">
      <c r="C34" s="238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39"/>
    </row>
    <row r="35" spans="3:15" ht="18.75" customHeight="1">
      <c r="C35" s="238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39"/>
    </row>
    <row r="36" spans="3:15" ht="18.75" customHeight="1">
      <c r="C36" s="238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39"/>
    </row>
    <row r="37" spans="3:15" ht="18.75" customHeight="1">
      <c r="C37" s="238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39"/>
    </row>
    <row r="38" spans="3:15" ht="18.75" customHeight="1">
      <c r="C38" s="238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39"/>
    </row>
    <row r="39" spans="3:15" ht="18.75" customHeight="1">
      <c r="C39" s="238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39"/>
    </row>
    <row r="40" spans="3:15" ht="18.75" customHeight="1">
      <c r="C40" s="238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39"/>
    </row>
    <row r="41" spans="3:15" ht="18.75" customHeight="1">
      <c r="C41" s="238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39"/>
    </row>
    <row r="42" spans="3:15" ht="18.75" customHeight="1">
      <c r="C42" s="238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39"/>
    </row>
    <row r="43" spans="3:15" ht="18.75" customHeight="1">
      <c r="C43" s="238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39"/>
    </row>
    <row r="44" spans="3:15" ht="18.75" customHeight="1">
      <c r="C44" s="238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39"/>
    </row>
    <row r="45" spans="3:15" ht="18.75" customHeight="1">
      <c r="C45" s="238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39"/>
    </row>
    <row r="46" spans="3:15" ht="18.75" customHeight="1">
      <c r="C46" s="238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39"/>
    </row>
    <row r="47" spans="3:15" ht="18.75" customHeight="1">
      <c r="C47" s="238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39"/>
    </row>
    <row r="48" spans="3:15" ht="18.75" customHeight="1">
      <c r="C48" s="238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39"/>
    </row>
    <row r="49" spans="3:15" ht="18.75" customHeight="1">
      <c r="C49" s="238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39"/>
    </row>
    <row r="50" spans="3:15" ht="18.75" customHeight="1">
      <c r="C50" s="238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39"/>
    </row>
    <row r="51" spans="3:15" ht="18.75" customHeight="1">
      <c r="C51" s="238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39"/>
    </row>
    <row r="52" spans="3:15" ht="18.75" customHeight="1">
      <c r="C52" s="238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39"/>
    </row>
    <row r="53" spans="3:15" ht="18.75" customHeight="1">
      <c r="C53" s="238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39"/>
    </row>
    <row r="54" spans="3:15" ht="18.75" customHeight="1">
      <c r="C54" s="238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39"/>
    </row>
    <row r="55" spans="3:15" ht="18.75" customHeight="1">
      <c r="C55" s="238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39"/>
    </row>
    <row r="56" spans="3:15" ht="18.75" customHeight="1">
      <c r="C56" s="238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39"/>
    </row>
    <row r="57" spans="3:15" ht="18.75" customHeight="1">
      <c r="C57" s="238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39"/>
    </row>
    <row r="58" spans="3:15" ht="18.75" customHeight="1" thickBot="1">
      <c r="C58" s="240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1"/>
    </row>
  </sheetData>
  <mergeCells count="28">
    <mergeCell ref="C7:O7"/>
    <mergeCell ref="C8:O8"/>
    <mergeCell ref="C9:O58"/>
    <mergeCell ref="E5:F5"/>
    <mergeCell ref="I5:K5"/>
    <mergeCell ref="M5:N5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  <mergeCell ref="I4:K4"/>
    <mergeCell ref="M4:N4"/>
    <mergeCell ref="C5:D5"/>
    <mergeCell ref="C1:D1"/>
    <mergeCell ref="E1:F1"/>
    <mergeCell ref="G1:G4"/>
    <mergeCell ref="I1:K1"/>
    <mergeCell ref="M1:N1"/>
    <mergeCell ref="C2:D2"/>
    <mergeCell ref="E2:F2"/>
    <mergeCell ref="I2:K2"/>
    <mergeCell ref="M2:N2"/>
  </mergeCells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C895-46F8-490C-B5CA-CFE5CC0D6A0B}">
  <sheetPr>
    <tabColor rgb="FF00B0F0"/>
  </sheetPr>
  <dimension ref="A1:O243"/>
  <sheetViews>
    <sheetView view="pageBreakPreview" zoomScale="70" zoomScaleNormal="55" zoomScaleSheetLayoutView="70" workbookViewId="0">
      <selection activeCell="N35" sqref="N35:O35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25.5703125" style="27" customWidth="1"/>
    <col min="15" max="15" width="16.5703125" style="27" customWidth="1"/>
    <col min="16" max="16384" width="9.140625" style="27"/>
  </cols>
  <sheetData>
    <row r="1" spans="1:15" ht="47.25" customHeight="1" thickBot="1">
      <c r="A1" s="25"/>
      <c r="B1" s="26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1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">
        <v>179</v>
      </c>
      <c r="M3" s="184" t="s">
        <v>186</v>
      </c>
      <c r="N3" s="185"/>
      <c r="O3" s="203" t="s">
        <v>44</v>
      </c>
    </row>
    <row r="4" spans="1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1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1:15" ht="20.25">
      <c r="B6" s="34"/>
      <c r="C6" s="206" t="s">
        <v>41</v>
      </c>
      <c r="D6" s="206"/>
      <c r="E6" s="180" t="s">
        <v>158</v>
      </c>
      <c r="F6" s="180"/>
      <c r="G6" s="35" t="s">
        <v>43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1:15" ht="21" customHeight="1" thickBot="1">
      <c r="B7" s="34"/>
      <c r="C7" s="160" t="s">
        <v>49</v>
      </c>
      <c r="D7" s="160"/>
      <c r="E7" s="161" t="s">
        <v>154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</row>
    <row r="8" spans="1:15" ht="26.25" thickBot="1"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1:15" ht="18">
      <c r="C10" s="116">
        <f>ROW()-9</f>
        <v>1</v>
      </c>
      <c r="D10" s="75" t="s">
        <v>185</v>
      </c>
      <c r="E10" s="58" t="s">
        <v>149</v>
      </c>
      <c r="F10" s="59" t="s">
        <v>18</v>
      </c>
      <c r="G10" s="59" t="s">
        <v>18</v>
      </c>
      <c r="H10" s="60">
        <v>2</v>
      </c>
      <c r="I10" s="61"/>
      <c r="J10" s="60">
        <v>345</v>
      </c>
      <c r="K10" s="61">
        <v>2</v>
      </c>
      <c r="L10" s="77">
        <f t="shared" ref="L10:L59" si="0">J10*K10</f>
        <v>690</v>
      </c>
      <c r="M10" s="62" t="s">
        <v>150</v>
      </c>
      <c r="N10" s="195"/>
      <c r="O10" s="195"/>
    </row>
    <row r="11" spans="1:15" ht="18">
      <c r="C11" s="116">
        <f t="shared" ref="C11:C59" si="1">ROW()-9</f>
        <v>2</v>
      </c>
      <c r="D11" s="75" t="s">
        <v>177</v>
      </c>
      <c r="E11" s="58" t="s">
        <v>149</v>
      </c>
      <c r="F11" s="59" t="s">
        <v>18</v>
      </c>
      <c r="G11" s="59" t="s">
        <v>18</v>
      </c>
      <c r="H11" s="60">
        <v>2</v>
      </c>
      <c r="I11" s="61"/>
      <c r="J11" s="60">
        <v>105</v>
      </c>
      <c r="K11" s="61">
        <v>2</v>
      </c>
      <c r="L11" s="62">
        <f t="shared" si="0"/>
        <v>210</v>
      </c>
      <c r="M11" s="62" t="s">
        <v>150</v>
      </c>
      <c r="N11" s="195"/>
      <c r="O11" s="195"/>
    </row>
    <row r="12" spans="1:15" ht="18">
      <c r="C12" s="116">
        <f t="shared" si="1"/>
        <v>3</v>
      </c>
      <c r="D12" s="64" t="s">
        <v>151</v>
      </c>
      <c r="E12" s="64" t="s">
        <v>152</v>
      </c>
      <c r="F12" s="59" t="s">
        <v>18</v>
      </c>
      <c r="G12" s="59" t="s">
        <v>18</v>
      </c>
      <c r="H12" s="60">
        <v>1</v>
      </c>
      <c r="I12" s="61"/>
      <c r="J12" s="60">
        <v>60</v>
      </c>
      <c r="K12" s="61">
        <v>3</v>
      </c>
      <c r="L12" s="115">
        <f t="shared" ref="L12" si="2">J12*K12</f>
        <v>180</v>
      </c>
      <c r="M12" s="115" t="s">
        <v>150</v>
      </c>
      <c r="N12" s="195"/>
      <c r="O12" s="195"/>
    </row>
    <row r="13" spans="1:15" ht="18">
      <c r="C13" s="116">
        <f t="shared" si="1"/>
        <v>4</v>
      </c>
      <c r="D13" s="64" t="s">
        <v>155</v>
      </c>
      <c r="E13" s="58" t="s">
        <v>156</v>
      </c>
      <c r="F13" s="59" t="s">
        <v>18</v>
      </c>
      <c r="G13" s="59" t="s">
        <v>18</v>
      </c>
      <c r="H13" s="60">
        <v>1</v>
      </c>
      <c r="I13" s="61"/>
      <c r="J13" s="60">
        <v>27</v>
      </c>
      <c r="K13" s="61">
        <v>3</v>
      </c>
      <c r="L13" s="115">
        <f t="shared" ref="L13:L19" si="3">J13*K13</f>
        <v>81</v>
      </c>
      <c r="M13" s="115" t="s">
        <v>150</v>
      </c>
      <c r="N13" s="195"/>
      <c r="O13" s="195"/>
    </row>
    <row r="14" spans="1:15" ht="18">
      <c r="C14" s="116">
        <f t="shared" si="1"/>
        <v>5</v>
      </c>
      <c r="D14" s="64" t="s">
        <v>168</v>
      </c>
      <c r="E14" s="58" t="s">
        <v>153</v>
      </c>
      <c r="F14" s="59" t="s">
        <v>18</v>
      </c>
      <c r="G14" s="59" t="s">
        <v>18</v>
      </c>
      <c r="H14" s="60">
        <v>1</v>
      </c>
      <c r="I14" s="61"/>
      <c r="J14" s="60">
        <v>10</v>
      </c>
      <c r="K14" s="61">
        <v>10</v>
      </c>
      <c r="L14" s="115">
        <f t="shared" si="3"/>
        <v>100</v>
      </c>
      <c r="M14" s="115" t="s">
        <v>150</v>
      </c>
      <c r="N14" s="158"/>
      <c r="O14" s="159"/>
    </row>
    <row r="15" spans="1:15" ht="18">
      <c r="C15" s="116">
        <f t="shared" si="1"/>
        <v>6</v>
      </c>
      <c r="D15" s="64" t="s">
        <v>169</v>
      </c>
      <c r="E15" s="58" t="s">
        <v>170</v>
      </c>
      <c r="F15" s="59" t="s">
        <v>18</v>
      </c>
      <c r="G15" s="59" t="s">
        <v>18</v>
      </c>
      <c r="H15" s="60">
        <v>1</v>
      </c>
      <c r="I15" s="61"/>
      <c r="J15" s="60">
        <v>10</v>
      </c>
      <c r="K15" s="61">
        <v>5</v>
      </c>
      <c r="L15" s="115">
        <f t="shared" si="3"/>
        <v>50</v>
      </c>
      <c r="M15" s="115" t="s">
        <v>150</v>
      </c>
      <c r="N15" s="158"/>
      <c r="O15" s="159"/>
    </row>
    <row r="16" spans="1:15" ht="18">
      <c r="C16" s="116">
        <f t="shared" si="1"/>
        <v>7</v>
      </c>
      <c r="D16" s="64" t="s">
        <v>159</v>
      </c>
      <c r="E16" s="58" t="s">
        <v>160</v>
      </c>
      <c r="F16" s="59" t="s">
        <v>18</v>
      </c>
      <c r="G16" s="59" t="s">
        <v>18</v>
      </c>
      <c r="H16" s="60">
        <v>1</v>
      </c>
      <c r="I16" s="61"/>
      <c r="J16" s="60">
        <v>510</v>
      </c>
      <c r="K16" s="61">
        <v>4</v>
      </c>
      <c r="L16" s="115">
        <f t="shared" si="3"/>
        <v>2040</v>
      </c>
      <c r="M16" s="115" t="s">
        <v>140</v>
      </c>
      <c r="N16" s="195"/>
      <c r="O16" s="195"/>
    </row>
    <row r="17" spans="3:15" ht="18">
      <c r="C17" s="116">
        <f t="shared" si="1"/>
        <v>8</v>
      </c>
      <c r="D17" s="64" t="s">
        <v>167</v>
      </c>
      <c r="E17" s="64" t="s">
        <v>157</v>
      </c>
      <c r="F17" s="59" t="s">
        <v>18</v>
      </c>
      <c r="G17" s="59" t="s">
        <v>18</v>
      </c>
      <c r="H17" s="60">
        <v>1</v>
      </c>
      <c r="I17" s="61"/>
      <c r="J17" s="60">
        <v>365</v>
      </c>
      <c r="K17" s="61">
        <v>2</v>
      </c>
      <c r="L17" s="115">
        <f t="shared" si="3"/>
        <v>730</v>
      </c>
      <c r="M17" s="115" t="s">
        <v>150</v>
      </c>
      <c r="N17" s="195"/>
      <c r="O17" s="195"/>
    </row>
    <row r="18" spans="3:15" ht="18">
      <c r="C18" s="56">
        <f t="shared" si="1"/>
        <v>9</v>
      </c>
      <c r="D18" s="64" t="s">
        <v>165</v>
      </c>
      <c r="E18" s="58" t="s">
        <v>166</v>
      </c>
      <c r="F18" s="59" t="s">
        <v>18</v>
      </c>
      <c r="G18" s="59" t="s">
        <v>18</v>
      </c>
      <c r="H18" s="60">
        <v>6</v>
      </c>
      <c r="I18" s="61"/>
      <c r="J18" s="60">
        <v>1295</v>
      </c>
      <c r="K18" s="61">
        <v>2</v>
      </c>
      <c r="L18" s="115">
        <f t="shared" si="3"/>
        <v>2590</v>
      </c>
      <c r="M18" s="115" t="s">
        <v>140</v>
      </c>
      <c r="N18" s="195"/>
      <c r="O18" s="195"/>
    </row>
    <row r="19" spans="3:15" ht="18">
      <c r="C19" s="56">
        <f t="shared" si="1"/>
        <v>10</v>
      </c>
      <c r="D19" s="64" t="s">
        <v>163</v>
      </c>
      <c r="E19" s="58" t="s">
        <v>161</v>
      </c>
      <c r="F19" s="59" t="s">
        <v>162</v>
      </c>
      <c r="G19" s="59" t="s">
        <v>162</v>
      </c>
      <c r="H19" s="60">
        <v>1</v>
      </c>
      <c r="I19" s="61"/>
      <c r="J19" s="60">
        <v>170</v>
      </c>
      <c r="K19" s="61">
        <v>5</v>
      </c>
      <c r="L19" s="115">
        <f t="shared" si="3"/>
        <v>850</v>
      </c>
      <c r="M19" s="115" t="s">
        <v>150</v>
      </c>
      <c r="N19" s="195" t="s">
        <v>164</v>
      </c>
      <c r="O19" s="195"/>
    </row>
    <row r="20" spans="3:15" ht="18">
      <c r="C20" s="56">
        <f t="shared" si="1"/>
        <v>11</v>
      </c>
      <c r="D20" s="64" t="s">
        <v>172</v>
      </c>
      <c r="E20" s="58" t="s">
        <v>171</v>
      </c>
      <c r="F20" s="59" t="s">
        <v>162</v>
      </c>
      <c r="G20" s="59" t="s">
        <v>162</v>
      </c>
      <c r="H20" s="60">
        <v>1</v>
      </c>
      <c r="I20" s="61"/>
      <c r="J20" s="60">
        <v>15</v>
      </c>
      <c r="K20" s="61">
        <v>10</v>
      </c>
      <c r="L20" s="115">
        <f t="shared" ref="L20" si="4">J20*K20</f>
        <v>150</v>
      </c>
      <c r="M20" s="115" t="s">
        <v>150</v>
      </c>
      <c r="N20" s="195"/>
      <c r="O20" s="195"/>
    </row>
    <row r="21" spans="3:15" ht="18">
      <c r="C21" s="56">
        <f t="shared" si="1"/>
        <v>12</v>
      </c>
      <c r="D21" s="64" t="s">
        <v>175</v>
      </c>
      <c r="E21" s="58" t="s">
        <v>171</v>
      </c>
      <c r="F21" s="59" t="s">
        <v>162</v>
      </c>
      <c r="G21" s="59" t="s">
        <v>162</v>
      </c>
      <c r="H21" s="60">
        <v>1</v>
      </c>
      <c r="I21" s="61"/>
      <c r="J21" s="60">
        <v>15</v>
      </c>
      <c r="K21" s="61">
        <v>5</v>
      </c>
      <c r="L21" s="62">
        <f t="shared" si="0"/>
        <v>75</v>
      </c>
      <c r="M21" s="115" t="s">
        <v>140</v>
      </c>
      <c r="N21" s="195"/>
      <c r="O21" s="195"/>
    </row>
    <row r="22" spans="3:15" ht="18">
      <c r="C22" s="116">
        <f t="shared" si="1"/>
        <v>13</v>
      </c>
      <c r="D22" s="64" t="s">
        <v>176</v>
      </c>
      <c r="E22" s="58" t="s">
        <v>171</v>
      </c>
      <c r="F22" s="59" t="s">
        <v>162</v>
      </c>
      <c r="G22" s="59" t="s">
        <v>162</v>
      </c>
      <c r="H22" s="60">
        <v>1</v>
      </c>
      <c r="I22" s="61"/>
      <c r="J22" s="60">
        <v>15</v>
      </c>
      <c r="K22" s="61">
        <v>5</v>
      </c>
      <c r="L22" s="115">
        <f t="shared" ref="L22" si="5">J22*K22</f>
        <v>75</v>
      </c>
      <c r="M22" s="115" t="s">
        <v>140</v>
      </c>
      <c r="N22" s="195"/>
      <c r="O22" s="195"/>
    </row>
    <row r="23" spans="3:15" ht="18">
      <c r="C23" s="11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115">
        <f t="shared" ref="L23" si="6">J23*K23</f>
        <v>0</v>
      </c>
      <c r="M23" s="115"/>
      <c r="N23" s="195"/>
      <c r="O23" s="195"/>
    </row>
    <row r="24" spans="3:15" ht="18">
      <c r="C24" s="11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115">
        <f t="shared" ref="L24" si="7">J24*K24</f>
        <v>0</v>
      </c>
      <c r="M24" s="115"/>
      <c r="N24" s="195"/>
      <c r="O24" s="195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115">
        <f t="shared" ref="L25" si="8">J25*K25</f>
        <v>0</v>
      </c>
      <c r="M25" s="115"/>
      <c r="N25" s="195"/>
      <c r="O25" s="195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115"/>
      <c r="N26" s="195"/>
      <c r="O26" s="195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115"/>
      <c r="N27" s="195"/>
      <c r="O27" s="195"/>
    </row>
    <row r="28" spans="3:15" ht="18">
      <c r="C28" s="56">
        <f t="shared" si="1"/>
        <v>19</v>
      </c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4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5000</v>
      </c>
      <c r="K59" s="61">
        <v>1</v>
      </c>
      <c r="L59" s="62">
        <f t="shared" si="0"/>
        <v>5000</v>
      </c>
      <c r="M59" s="62"/>
      <c r="N59" s="195"/>
      <c r="O59" s="195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12821</v>
      </c>
      <c r="M60" s="73"/>
      <c r="N60" s="69"/>
      <c r="O60" s="69"/>
    </row>
    <row r="61" spans="3:15" ht="15" thickBot="1">
      <c r="D61" s="46"/>
    </row>
    <row r="62" spans="3:15" ht="45.75" customHeight="1" thickBot="1">
      <c r="C62" s="137" t="s">
        <v>24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9"/>
    </row>
    <row r="63" spans="3:15" ht="20.25">
      <c r="C63" s="170" t="s">
        <v>30</v>
      </c>
      <c r="D63" s="171"/>
      <c r="E63" s="172" t="str">
        <f>'001_Summary cost'!$E$2</f>
        <v>Barcode Reader</v>
      </c>
      <c r="F63" s="172"/>
      <c r="G63" s="173"/>
      <c r="H63" s="29" t="s">
        <v>29</v>
      </c>
      <c r="I63" s="175" t="s">
        <v>2</v>
      </c>
      <c r="J63" s="176"/>
      <c r="K63" s="177"/>
      <c r="L63" s="30" t="s">
        <v>32</v>
      </c>
      <c r="M63" s="175" t="s">
        <v>33</v>
      </c>
      <c r="N63" s="177"/>
      <c r="O63" s="31" t="s">
        <v>34</v>
      </c>
    </row>
    <row r="64" spans="3:15" ht="20.25">
      <c r="C64" s="178" t="s">
        <v>36</v>
      </c>
      <c r="D64" s="179"/>
      <c r="E64" s="180" t="str">
        <f>'001_Summary cost'!$E$3</f>
        <v>Daifuku</v>
      </c>
      <c r="F64" s="180"/>
      <c r="G64" s="174"/>
      <c r="H64" s="105" t="s">
        <v>25</v>
      </c>
      <c r="I64" s="181"/>
      <c r="J64" s="182"/>
      <c r="K64" s="183"/>
      <c r="L64" s="32" t="s">
        <v>38</v>
      </c>
      <c r="M64" s="184" t="s">
        <v>0</v>
      </c>
      <c r="N64" s="185"/>
      <c r="O64" s="186" t="s">
        <v>45</v>
      </c>
    </row>
    <row r="65" spans="3:15" ht="20.25">
      <c r="C65" s="178" t="s">
        <v>37</v>
      </c>
      <c r="D65" s="179"/>
      <c r="E65" s="180" t="str">
        <f>'001_Summary cost'!$E$4</f>
        <v>PCG WET4</v>
      </c>
      <c r="F65" s="180"/>
      <c r="G65" s="174"/>
      <c r="H65" s="106" t="s">
        <v>26</v>
      </c>
      <c r="I65" s="181"/>
      <c r="J65" s="182"/>
      <c r="K65" s="183"/>
      <c r="L65" s="33"/>
      <c r="M65" s="184"/>
      <c r="N65" s="185"/>
      <c r="O65" s="187"/>
    </row>
    <row r="66" spans="3:15" ht="20.25">
      <c r="C66" s="178" t="s">
        <v>31</v>
      </c>
      <c r="D66" s="179"/>
      <c r="E66" s="180" t="str">
        <f>'001_Summary cost'!$E$5</f>
        <v>-</v>
      </c>
      <c r="F66" s="180"/>
      <c r="G66" s="172"/>
      <c r="H66" s="106" t="s">
        <v>27</v>
      </c>
      <c r="I66" s="181"/>
      <c r="J66" s="182"/>
      <c r="K66" s="183"/>
      <c r="L66" s="33"/>
      <c r="M66" s="184"/>
      <c r="N66" s="185"/>
      <c r="O66" s="187"/>
    </row>
    <row r="67" spans="3:15" ht="20.25">
      <c r="C67" s="188" t="s">
        <v>41</v>
      </c>
      <c r="D67" s="189"/>
      <c r="E67" s="180" t="s">
        <v>0</v>
      </c>
      <c r="F67" s="180"/>
      <c r="G67" s="35" t="s">
        <v>43</v>
      </c>
      <c r="H67" s="107" t="s">
        <v>28</v>
      </c>
      <c r="I67" s="190"/>
      <c r="J67" s="191"/>
      <c r="K67" s="192"/>
      <c r="L67" s="36"/>
      <c r="M67" s="193"/>
      <c r="N67" s="194"/>
      <c r="O67" s="187"/>
    </row>
    <row r="68" spans="3:15" ht="21" thickBot="1">
      <c r="C68" s="160" t="s">
        <v>49</v>
      </c>
      <c r="D68" s="160"/>
      <c r="E68" s="161" t="s">
        <v>0</v>
      </c>
      <c r="F68" s="161"/>
      <c r="G68" s="162"/>
      <c r="H68" s="162"/>
      <c r="I68" s="162"/>
      <c r="J68" s="162"/>
      <c r="K68" s="162"/>
      <c r="L68" s="162"/>
      <c r="M68" s="162"/>
      <c r="N68" s="162"/>
      <c r="O68" s="162"/>
    </row>
    <row r="69" spans="3:15" ht="26.25" thickBot="1">
      <c r="C69" s="163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5"/>
    </row>
    <row r="70" spans="3:15" ht="20.25">
      <c r="C70" s="37" t="s">
        <v>1</v>
      </c>
      <c r="D70" s="38" t="s">
        <v>13</v>
      </c>
      <c r="E70" s="38" t="s">
        <v>2</v>
      </c>
      <c r="F70" s="38" t="s">
        <v>3</v>
      </c>
      <c r="G70" s="38" t="s">
        <v>4</v>
      </c>
      <c r="H70" s="38" t="s">
        <v>5</v>
      </c>
      <c r="I70" s="38" t="s">
        <v>6</v>
      </c>
      <c r="J70" s="39" t="s">
        <v>7</v>
      </c>
      <c r="K70" s="40" t="s">
        <v>8</v>
      </c>
      <c r="L70" s="39" t="s">
        <v>9</v>
      </c>
      <c r="M70" s="39" t="s">
        <v>10</v>
      </c>
      <c r="N70" s="166" t="s">
        <v>11</v>
      </c>
      <c r="O70" s="167"/>
    </row>
    <row r="71" spans="3:15" ht="18">
      <c r="C71" s="56">
        <f>ROW()-70</f>
        <v>1</v>
      </c>
      <c r="D71" s="75"/>
      <c r="E71" s="58"/>
      <c r="F71" s="59"/>
      <c r="G71" s="59"/>
      <c r="H71" s="60"/>
      <c r="I71" s="61"/>
      <c r="J71" s="60">
        <v>0</v>
      </c>
      <c r="K71" s="61">
        <v>0</v>
      </c>
      <c r="L71" s="77">
        <f t="shared" ref="L71:L80" si="9">J71*K71</f>
        <v>0</v>
      </c>
      <c r="M71" s="62"/>
      <c r="N71" s="158"/>
      <c r="O71" s="159"/>
    </row>
    <row r="72" spans="3:15" ht="18">
      <c r="C72" s="56">
        <f t="shared" ref="C72:C120" si="10">ROW()-70</f>
        <v>2</v>
      </c>
      <c r="D72" s="75"/>
      <c r="E72" s="58"/>
      <c r="F72" s="59"/>
      <c r="G72" s="59"/>
      <c r="H72" s="60"/>
      <c r="I72" s="61"/>
      <c r="J72" s="60">
        <v>0</v>
      </c>
      <c r="K72" s="61">
        <v>0</v>
      </c>
      <c r="L72" s="77">
        <f t="shared" si="9"/>
        <v>0</v>
      </c>
      <c r="M72" s="62"/>
      <c r="N72" s="158"/>
      <c r="O72" s="159"/>
    </row>
    <row r="73" spans="3:15" ht="18">
      <c r="C73" s="56">
        <f t="shared" si="10"/>
        <v>3</v>
      </c>
      <c r="D73" s="75"/>
      <c r="E73" s="58"/>
      <c r="F73" s="59"/>
      <c r="G73" s="59"/>
      <c r="H73" s="60"/>
      <c r="I73" s="61"/>
      <c r="J73" s="60">
        <v>0</v>
      </c>
      <c r="K73" s="61">
        <v>0</v>
      </c>
      <c r="L73" s="77">
        <f t="shared" si="9"/>
        <v>0</v>
      </c>
      <c r="M73" s="62"/>
      <c r="N73" s="158"/>
      <c r="O73" s="159"/>
    </row>
    <row r="74" spans="3:15" ht="18">
      <c r="C74" s="56">
        <f t="shared" si="10"/>
        <v>4</v>
      </c>
      <c r="D74" s="75"/>
      <c r="E74" s="58"/>
      <c r="F74" s="59"/>
      <c r="G74" s="59"/>
      <c r="H74" s="60"/>
      <c r="I74" s="61"/>
      <c r="J74" s="60">
        <v>0</v>
      </c>
      <c r="K74" s="61">
        <v>0</v>
      </c>
      <c r="L74" s="77">
        <f t="shared" si="9"/>
        <v>0</v>
      </c>
      <c r="M74" s="62"/>
      <c r="N74" s="158"/>
      <c r="O74" s="159"/>
    </row>
    <row r="75" spans="3:15" ht="18">
      <c r="C75" s="56">
        <f t="shared" si="10"/>
        <v>5</v>
      </c>
      <c r="D75" s="75"/>
      <c r="E75" s="58"/>
      <c r="F75" s="59"/>
      <c r="G75" s="59"/>
      <c r="H75" s="60"/>
      <c r="I75" s="61"/>
      <c r="J75" s="60">
        <v>0</v>
      </c>
      <c r="K75" s="61">
        <v>0</v>
      </c>
      <c r="L75" s="77">
        <f t="shared" si="9"/>
        <v>0</v>
      </c>
      <c r="M75" s="62"/>
      <c r="N75" s="158"/>
      <c r="O75" s="159"/>
    </row>
    <row r="76" spans="3:15" ht="18">
      <c r="C76" s="56">
        <f t="shared" si="10"/>
        <v>6</v>
      </c>
      <c r="D76" s="75"/>
      <c r="E76" s="58"/>
      <c r="F76" s="59"/>
      <c r="G76" s="59"/>
      <c r="H76" s="60"/>
      <c r="I76" s="61"/>
      <c r="J76" s="60">
        <v>0</v>
      </c>
      <c r="K76" s="61">
        <v>0</v>
      </c>
      <c r="L76" s="77">
        <f t="shared" si="9"/>
        <v>0</v>
      </c>
      <c r="M76" s="62"/>
      <c r="N76" s="158"/>
      <c r="O76" s="159"/>
    </row>
    <row r="77" spans="3:15" ht="18">
      <c r="C77" s="56">
        <f t="shared" si="10"/>
        <v>7</v>
      </c>
      <c r="D77" s="75"/>
      <c r="E77" s="58"/>
      <c r="F77" s="59"/>
      <c r="G77" s="59"/>
      <c r="H77" s="60"/>
      <c r="I77" s="61"/>
      <c r="J77" s="60">
        <v>0</v>
      </c>
      <c r="K77" s="61">
        <v>0</v>
      </c>
      <c r="L77" s="77">
        <f t="shared" si="9"/>
        <v>0</v>
      </c>
      <c r="M77" s="62"/>
      <c r="N77" s="158"/>
      <c r="O77" s="159"/>
    </row>
    <row r="78" spans="3:15" ht="18">
      <c r="C78" s="56">
        <f t="shared" si="10"/>
        <v>8</v>
      </c>
      <c r="D78" s="76"/>
      <c r="E78" s="58"/>
      <c r="F78" s="59"/>
      <c r="G78" s="59"/>
      <c r="H78" s="60"/>
      <c r="I78" s="61"/>
      <c r="J78" s="60">
        <v>0</v>
      </c>
      <c r="K78" s="61">
        <v>0</v>
      </c>
      <c r="L78" s="77">
        <f t="shared" si="9"/>
        <v>0</v>
      </c>
      <c r="M78" s="62"/>
      <c r="N78" s="158"/>
      <c r="O78" s="159"/>
    </row>
    <row r="79" spans="3:15" ht="18">
      <c r="C79" s="56">
        <f t="shared" si="10"/>
        <v>9</v>
      </c>
      <c r="D79" s="64"/>
      <c r="E79" s="58"/>
      <c r="F79" s="59"/>
      <c r="G79" s="59"/>
      <c r="H79" s="60"/>
      <c r="I79" s="61"/>
      <c r="J79" s="60">
        <v>0</v>
      </c>
      <c r="K79" s="61">
        <v>0</v>
      </c>
      <c r="L79" s="77">
        <f t="shared" si="9"/>
        <v>0</v>
      </c>
      <c r="M79" s="62"/>
      <c r="N79" s="158"/>
      <c r="O79" s="159"/>
    </row>
    <row r="80" spans="3:15" ht="18">
      <c r="C80" s="56">
        <f t="shared" si="10"/>
        <v>10</v>
      </c>
      <c r="D80" s="64"/>
      <c r="E80" s="58"/>
      <c r="F80" s="59"/>
      <c r="G80" s="59"/>
      <c r="H80" s="60"/>
      <c r="I80" s="61"/>
      <c r="J80" s="60">
        <v>0</v>
      </c>
      <c r="K80" s="61">
        <v>0</v>
      </c>
      <c r="L80" s="77">
        <f t="shared" si="9"/>
        <v>0</v>
      </c>
      <c r="M80" s="62"/>
      <c r="N80" s="158"/>
      <c r="O80" s="159"/>
    </row>
    <row r="81" spans="3:15" ht="18">
      <c r="C81" s="56">
        <f t="shared" si="10"/>
        <v>11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ref="L81:L119" si="11">J81*K81</f>
        <v>0</v>
      </c>
      <c r="M81" s="62"/>
      <c r="N81" s="158"/>
      <c r="O81" s="159"/>
    </row>
    <row r="82" spans="3:15" ht="18">
      <c r="C82" s="56">
        <f t="shared" si="10"/>
        <v>12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11"/>
        <v>0</v>
      </c>
      <c r="M82" s="62"/>
      <c r="N82" s="158"/>
      <c r="O82" s="159"/>
    </row>
    <row r="83" spans="3:15" ht="18">
      <c r="C83" s="56">
        <f t="shared" si="10"/>
        <v>13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11"/>
        <v>0</v>
      </c>
      <c r="M83" s="62"/>
      <c r="N83" s="158"/>
      <c r="O83" s="159"/>
    </row>
    <row r="84" spans="3:15" ht="18">
      <c r="C84" s="56">
        <f t="shared" si="10"/>
        <v>14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11"/>
        <v>0</v>
      </c>
      <c r="M84" s="62"/>
      <c r="N84" s="158"/>
      <c r="O84" s="159"/>
    </row>
    <row r="85" spans="3:15" ht="18">
      <c r="C85" s="56">
        <f t="shared" si="10"/>
        <v>15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11"/>
        <v>0</v>
      </c>
      <c r="M85" s="62"/>
      <c r="N85" s="158"/>
      <c r="O85" s="159"/>
    </row>
    <row r="86" spans="3:15" ht="18">
      <c r="C86" s="56">
        <f t="shared" si="10"/>
        <v>16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11"/>
        <v>0</v>
      </c>
      <c r="M86" s="62"/>
      <c r="N86" s="158"/>
      <c r="O86" s="159"/>
    </row>
    <row r="87" spans="3:15" ht="18">
      <c r="C87" s="56">
        <f t="shared" si="10"/>
        <v>17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11"/>
        <v>0</v>
      </c>
      <c r="M87" s="62"/>
      <c r="N87" s="158"/>
      <c r="O87" s="159"/>
    </row>
    <row r="88" spans="3:15" ht="18">
      <c r="C88" s="56">
        <f t="shared" si="10"/>
        <v>18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11"/>
        <v>0</v>
      </c>
      <c r="M88" s="62"/>
      <c r="N88" s="158"/>
      <c r="O88" s="159"/>
    </row>
    <row r="89" spans="3:15" ht="18">
      <c r="C89" s="56">
        <f t="shared" si="10"/>
        <v>19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11"/>
        <v>0</v>
      </c>
      <c r="M89" s="62"/>
      <c r="N89" s="158"/>
      <c r="O89" s="159"/>
    </row>
    <row r="90" spans="3:15" ht="18">
      <c r="C90" s="56">
        <f t="shared" si="10"/>
        <v>20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11"/>
        <v>0</v>
      </c>
      <c r="M90" s="62"/>
      <c r="N90" s="158"/>
      <c r="O90" s="159"/>
    </row>
    <row r="91" spans="3:15" ht="18">
      <c r="C91" s="56">
        <f t="shared" si="10"/>
        <v>21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11"/>
        <v>0</v>
      </c>
      <c r="M91" s="62"/>
      <c r="N91" s="158"/>
      <c r="O91" s="159"/>
    </row>
    <row r="92" spans="3:15" ht="18">
      <c r="C92" s="56">
        <f t="shared" si="10"/>
        <v>22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11"/>
        <v>0</v>
      </c>
      <c r="M92" s="62"/>
      <c r="N92" s="158"/>
      <c r="O92" s="159"/>
    </row>
    <row r="93" spans="3:15" ht="18">
      <c r="C93" s="56">
        <f t="shared" si="10"/>
        <v>23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11"/>
        <v>0</v>
      </c>
      <c r="M93" s="62"/>
      <c r="N93" s="158"/>
      <c r="O93" s="159"/>
    </row>
    <row r="94" spans="3:15" ht="18">
      <c r="C94" s="56">
        <f t="shared" si="10"/>
        <v>24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11"/>
        <v>0</v>
      </c>
      <c r="M94" s="62"/>
      <c r="N94" s="158"/>
      <c r="O94" s="159"/>
    </row>
    <row r="95" spans="3:15" ht="18">
      <c r="C95" s="56">
        <f t="shared" si="10"/>
        <v>25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11"/>
        <v>0</v>
      </c>
      <c r="M95" s="62"/>
      <c r="N95" s="158"/>
      <c r="O95" s="159"/>
    </row>
    <row r="96" spans="3:15" ht="18">
      <c r="C96" s="56">
        <f t="shared" si="10"/>
        <v>26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11"/>
        <v>0</v>
      </c>
      <c r="M96" s="62"/>
      <c r="N96" s="158"/>
      <c r="O96" s="159"/>
    </row>
    <row r="97" spans="3:15" ht="18">
      <c r="C97" s="56">
        <f t="shared" si="10"/>
        <v>27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11"/>
        <v>0</v>
      </c>
      <c r="M97" s="62"/>
      <c r="N97" s="158"/>
      <c r="O97" s="159"/>
    </row>
    <row r="98" spans="3:15" ht="18">
      <c r="C98" s="56">
        <f t="shared" si="10"/>
        <v>28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11"/>
        <v>0</v>
      </c>
      <c r="M98" s="62"/>
      <c r="N98" s="158"/>
      <c r="O98" s="159"/>
    </row>
    <row r="99" spans="3:15" ht="18">
      <c r="C99" s="56">
        <f t="shared" si="10"/>
        <v>29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11"/>
        <v>0</v>
      </c>
      <c r="M99" s="62"/>
      <c r="N99" s="158"/>
      <c r="O99" s="159"/>
    </row>
    <row r="100" spans="3:15" ht="18">
      <c r="C100" s="56">
        <f t="shared" si="10"/>
        <v>30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11"/>
        <v>0</v>
      </c>
      <c r="M100" s="62"/>
      <c r="N100" s="158"/>
      <c r="O100" s="159"/>
    </row>
    <row r="101" spans="3:15" ht="18">
      <c r="C101" s="56">
        <f t="shared" si="10"/>
        <v>31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11"/>
        <v>0</v>
      </c>
      <c r="M101" s="62"/>
      <c r="N101" s="158"/>
      <c r="O101" s="159"/>
    </row>
    <row r="102" spans="3:15" ht="18">
      <c r="C102" s="56">
        <f t="shared" si="10"/>
        <v>32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11"/>
        <v>0</v>
      </c>
      <c r="M102" s="62"/>
      <c r="N102" s="158"/>
      <c r="O102" s="159"/>
    </row>
    <row r="103" spans="3:15" ht="18">
      <c r="C103" s="56">
        <f t="shared" si="10"/>
        <v>33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11"/>
        <v>0</v>
      </c>
      <c r="M103" s="62"/>
      <c r="N103" s="158"/>
      <c r="O103" s="159"/>
    </row>
    <row r="104" spans="3:15" ht="18">
      <c r="C104" s="56">
        <f t="shared" si="10"/>
        <v>34</v>
      </c>
      <c r="D104" s="65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11"/>
        <v>0</v>
      </c>
      <c r="M104" s="62"/>
      <c r="N104" s="158"/>
      <c r="O104" s="159"/>
    </row>
    <row r="105" spans="3:15" ht="18">
      <c r="C105" s="56">
        <f t="shared" si="10"/>
        <v>35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11"/>
        <v>0</v>
      </c>
      <c r="M105" s="62"/>
      <c r="N105" s="158"/>
      <c r="O105" s="159"/>
    </row>
    <row r="106" spans="3:15" ht="18">
      <c r="C106" s="56">
        <f t="shared" si="10"/>
        <v>36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11"/>
        <v>0</v>
      </c>
      <c r="M106" s="62"/>
      <c r="N106" s="158"/>
      <c r="O106" s="159"/>
    </row>
    <row r="107" spans="3:15" ht="18">
      <c r="C107" s="56">
        <f t="shared" si="10"/>
        <v>37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11"/>
        <v>0</v>
      </c>
      <c r="M107" s="62"/>
      <c r="N107" s="158"/>
      <c r="O107" s="159"/>
    </row>
    <row r="108" spans="3:15" ht="18">
      <c r="C108" s="56">
        <f t="shared" si="10"/>
        <v>38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11"/>
        <v>0</v>
      </c>
      <c r="M108" s="62"/>
      <c r="N108" s="158"/>
      <c r="O108" s="159"/>
    </row>
    <row r="109" spans="3:15" ht="18">
      <c r="C109" s="56">
        <f t="shared" si="10"/>
        <v>39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11"/>
        <v>0</v>
      </c>
      <c r="M109" s="62"/>
      <c r="N109" s="158"/>
      <c r="O109" s="159"/>
    </row>
    <row r="110" spans="3:15" ht="18">
      <c r="C110" s="56">
        <f t="shared" si="10"/>
        <v>40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11"/>
        <v>0</v>
      </c>
      <c r="M110" s="62"/>
      <c r="N110" s="158"/>
      <c r="O110" s="159"/>
    </row>
    <row r="111" spans="3:15" ht="18">
      <c r="C111" s="56">
        <f t="shared" si="10"/>
        <v>41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11"/>
        <v>0</v>
      </c>
      <c r="M111" s="62"/>
      <c r="N111" s="158"/>
      <c r="O111" s="159"/>
    </row>
    <row r="112" spans="3:15" ht="18">
      <c r="C112" s="56">
        <f t="shared" si="10"/>
        <v>42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11"/>
        <v>0</v>
      </c>
      <c r="M112" s="62"/>
      <c r="N112" s="158"/>
      <c r="O112" s="159"/>
    </row>
    <row r="113" spans="3:15" ht="18">
      <c r="C113" s="56">
        <f t="shared" si="10"/>
        <v>43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11"/>
        <v>0</v>
      </c>
      <c r="M113" s="62"/>
      <c r="N113" s="158"/>
      <c r="O113" s="159"/>
    </row>
    <row r="114" spans="3:15" ht="18">
      <c r="C114" s="56">
        <f t="shared" si="10"/>
        <v>44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11"/>
        <v>0</v>
      </c>
      <c r="M114" s="62"/>
      <c r="N114" s="158"/>
      <c r="O114" s="159"/>
    </row>
    <row r="115" spans="3:15" ht="18">
      <c r="C115" s="56">
        <f t="shared" si="10"/>
        <v>45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11"/>
        <v>0</v>
      </c>
      <c r="M115" s="62"/>
      <c r="N115" s="158"/>
      <c r="O115" s="159"/>
    </row>
    <row r="116" spans="3:15" ht="18">
      <c r="C116" s="56">
        <f t="shared" si="10"/>
        <v>46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11"/>
        <v>0</v>
      </c>
      <c r="M116" s="62"/>
      <c r="N116" s="158"/>
      <c r="O116" s="159"/>
    </row>
    <row r="117" spans="3:15" ht="18">
      <c r="C117" s="56">
        <f t="shared" si="10"/>
        <v>47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11"/>
        <v>0</v>
      </c>
      <c r="M117" s="62"/>
      <c r="N117" s="158"/>
      <c r="O117" s="159"/>
    </row>
    <row r="118" spans="3:15" ht="18">
      <c r="C118" s="56">
        <f t="shared" si="10"/>
        <v>48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11"/>
        <v>0</v>
      </c>
      <c r="M118" s="62"/>
      <c r="N118" s="158"/>
      <c r="O118" s="159"/>
    </row>
    <row r="119" spans="3:15" ht="18">
      <c r="C119" s="56">
        <f t="shared" si="10"/>
        <v>49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11"/>
        <v>0</v>
      </c>
      <c r="M119" s="62"/>
      <c r="N119" s="158"/>
      <c r="O119" s="159"/>
    </row>
    <row r="120" spans="3:15" ht="18">
      <c r="C120" s="56">
        <f t="shared" si="10"/>
        <v>50</v>
      </c>
      <c r="D120" s="63" t="s">
        <v>0</v>
      </c>
      <c r="E120" s="58" t="s">
        <v>12</v>
      </c>
      <c r="F120" s="59" t="s">
        <v>0</v>
      </c>
      <c r="G120" s="63" t="s">
        <v>0</v>
      </c>
      <c r="H120" s="63" t="s">
        <v>0</v>
      </c>
      <c r="I120" s="63"/>
      <c r="J120" s="60">
        <v>0</v>
      </c>
      <c r="K120" s="67" t="s">
        <v>131</v>
      </c>
      <c r="L120" s="62">
        <f t="shared" ref="L120" si="12">J120*K120</f>
        <v>0</v>
      </c>
      <c r="M120" s="62"/>
      <c r="N120" s="158"/>
      <c r="O120" s="159"/>
    </row>
    <row r="121" spans="3:15" ht="20.25">
      <c r="C121" s="68"/>
      <c r="D121" s="68"/>
      <c r="E121" s="69"/>
      <c r="F121" s="68"/>
      <c r="G121" s="68"/>
      <c r="H121" s="68"/>
      <c r="I121" s="68"/>
      <c r="J121" s="70"/>
      <c r="K121" s="71"/>
      <c r="L121" s="72">
        <f>SUM(L71:L120)</f>
        <v>0</v>
      </c>
      <c r="M121" s="73"/>
      <c r="N121" s="69"/>
      <c r="O121" s="69"/>
    </row>
    <row r="122" spans="3:15" ht="15" thickBot="1"/>
    <row r="123" spans="3:15" ht="45.75" customHeight="1" thickBot="1">
      <c r="C123" s="137" t="s">
        <v>24</v>
      </c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</row>
    <row r="124" spans="3:15" ht="20.25">
      <c r="C124" s="170" t="s">
        <v>30</v>
      </c>
      <c r="D124" s="171"/>
      <c r="E124" s="172" t="str">
        <f>'001_Summary cost'!$E$2</f>
        <v>Barcode Reader</v>
      </c>
      <c r="F124" s="172"/>
      <c r="G124" s="173"/>
      <c r="H124" s="29" t="s">
        <v>29</v>
      </c>
      <c r="I124" s="175" t="s">
        <v>2</v>
      </c>
      <c r="J124" s="176"/>
      <c r="K124" s="177"/>
      <c r="L124" s="30" t="s">
        <v>32</v>
      </c>
      <c r="M124" s="175" t="s">
        <v>33</v>
      </c>
      <c r="N124" s="177"/>
      <c r="O124" s="31" t="s">
        <v>34</v>
      </c>
    </row>
    <row r="125" spans="3:15" ht="20.25">
      <c r="C125" s="178" t="s">
        <v>36</v>
      </c>
      <c r="D125" s="179"/>
      <c r="E125" s="180" t="str">
        <f>'001_Summary cost'!$E$3</f>
        <v>Daifuku</v>
      </c>
      <c r="F125" s="180"/>
      <c r="G125" s="174"/>
      <c r="H125" s="105" t="s">
        <v>25</v>
      </c>
      <c r="I125" s="181"/>
      <c r="J125" s="182"/>
      <c r="K125" s="183"/>
      <c r="L125" s="32" t="s">
        <v>38</v>
      </c>
      <c r="M125" s="184" t="s">
        <v>0</v>
      </c>
      <c r="N125" s="185"/>
      <c r="O125" s="186" t="s">
        <v>129</v>
      </c>
    </row>
    <row r="126" spans="3:15" ht="20.25">
      <c r="C126" s="178" t="s">
        <v>37</v>
      </c>
      <c r="D126" s="179"/>
      <c r="E126" s="180" t="str">
        <f>'001_Summary cost'!$E$4</f>
        <v>PCG WET4</v>
      </c>
      <c r="F126" s="180"/>
      <c r="G126" s="174"/>
      <c r="H126" s="106" t="s">
        <v>26</v>
      </c>
      <c r="I126" s="181"/>
      <c r="J126" s="182"/>
      <c r="K126" s="183"/>
      <c r="L126" s="33"/>
      <c r="M126" s="184"/>
      <c r="N126" s="185"/>
      <c r="O126" s="187"/>
    </row>
    <row r="127" spans="3:15" ht="20.25">
      <c r="C127" s="178" t="s">
        <v>31</v>
      </c>
      <c r="D127" s="179"/>
      <c r="E127" s="180" t="str">
        <f>'001_Summary cost'!$E$5</f>
        <v>-</v>
      </c>
      <c r="F127" s="180"/>
      <c r="G127" s="172"/>
      <c r="H127" s="106" t="s">
        <v>27</v>
      </c>
      <c r="I127" s="181"/>
      <c r="J127" s="182"/>
      <c r="K127" s="183"/>
      <c r="L127" s="33"/>
      <c r="M127" s="184"/>
      <c r="N127" s="185"/>
      <c r="O127" s="187"/>
    </row>
    <row r="128" spans="3:15" ht="20.25">
      <c r="C128" s="188" t="s">
        <v>41</v>
      </c>
      <c r="D128" s="189"/>
      <c r="E128" s="180" t="s">
        <v>0</v>
      </c>
      <c r="F128" s="180"/>
      <c r="G128" s="35" t="s">
        <v>43</v>
      </c>
      <c r="H128" s="107" t="s">
        <v>28</v>
      </c>
      <c r="I128" s="190"/>
      <c r="J128" s="191"/>
      <c r="K128" s="192"/>
      <c r="L128" s="36"/>
      <c r="M128" s="193"/>
      <c r="N128" s="194"/>
      <c r="O128" s="187"/>
    </row>
    <row r="129" spans="3:15" ht="21" thickBot="1">
      <c r="C129" s="160" t="s">
        <v>49</v>
      </c>
      <c r="D129" s="160"/>
      <c r="E129" s="161" t="s">
        <v>0</v>
      </c>
      <c r="F129" s="161"/>
      <c r="G129" s="162"/>
      <c r="H129" s="162"/>
      <c r="I129" s="162"/>
      <c r="J129" s="162"/>
      <c r="K129" s="162"/>
      <c r="L129" s="162"/>
      <c r="M129" s="162"/>
      <c r="N129" s="162"/>
      <c r="O129" s="162"/>
    </row>
    <row r="130" spans="3:15" ht="26.25" thickBot="1">
      <c r="C130" s="163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5"/>
    </row>
    <row r="131" spans="3:15" ht="20.25">
      <c r="C131" s="37" t="s">
        <v>1</v>
      </c>
      <c r="D131" s="38" t="s">
        <v>13</v>
      </c>
      <c r="E131" s="38" t="s">
        <v>2</v>
      </c>
      <c r="F131" s="38" t="s">
        <v>3</v>
      </c>
      <c r="G131" s="38" t="s">
        <v>4</v>
      </c>
      <c r="H131" s="38" t="s">
        <v>5</v>
      </c>
      <c r="I131" s="38" t="s">
        <v>6</v>
      </c>
      <c r="J131" s="39" t="s">
        <v>7</v>
      </c>
      <c r="K131" s="40" t="s">
        <v>8</v>
      </c>
      <c r="L131" s="39" t="s">
        <v>9</v>
      </c>
      <c r="M131" s="39" t="s">
        <v>10</v>
      </c>
      <c r="N131" s="166" t="s">
        <v>11</v>
      </c>
      <c r="O131" s="167"/>
    </row>
    <row r="132" spans="3:15" ht="18">
      <c r="C132" s="56">
        <f>ROW()-131</f>
        <v>1</v>
      </c>
      <c r="D132" s="75"/>
      <c r="E132" s="58"/>
      <c r="F132" s="59"/>
      <c r="G132" s="59"/>
      <c r="H132" s="60"/>
      <c r="I132" s="61"/>
      <c r="J132" s="60">
        <v>0</v>
      </c>
      <c r="K132" s="61">
        <v>0</v>
      </c>
      <c r="L132" s="62">
        <f t="shared" ref="L132:L181" si="13">J132*K132</f>
        <v>0</v>
      </c>
      <c r="M132" s="62"/>
      <c r="N132" s="168"/>
      <c r="O132" s="169"/>
    </row>
    <row r="133" spans="3:15" ht="18">
      <c r="C133" s="56">
        <f t="shared" ref="C133:C181" si="14">ROW()-131</f>
        <v>2</v>
      </c>
      <c r="D133" s="75"/>
      <c r="E133" s="58"/>
      <c r="F133" s="59"/>
      <c r="G133" s="59"/>
      <c r="H133" s="60"/>
      <c r="I133" s="61"/>
      <c r="J133" s="60">
        <v>0</v>
      </c>
      <c r="K133" s="61">
        <v>0</v>
      </c>
      <c r="L133" s="62">
        <f t="shared" si="13"/>
        <v>0</v>
      </c>
      <c r="M133" s="62"/>
      <c r="N133" s="168"/>
      <c r="O133" s="169"/>
    </row>
    <row r="134" spans="3:15" ht="18">
      <c r="C134" s="56">
        <f t="shared" si="14"/>
        <v>3</v>
      </c>
      <c r="D134" s="75"/>
      <c r="E134" s="58"/>
      <c r="F134" s="59"/>
      <c r="G134" s="59"/>
      <c r="H134" s="60"/>
      <c r="I134" s="61"/>
      <c r="J134" s="60">
        <v>0</v>
      </c>
      <c r="K134" s="61">
        <v>0</v>
      </c>
      <c r="L134" s="62">
        <f t="shared" si="13"/>
        <v>0</v>
      </c>
      <c r="M134" s="62"/>
      <c r="N134" s="158"/>
      <c r="O134" s="159"/>
    </row>
    <row r="135" spans="3:15" ht="18">
      <c r="C135" s="56">
        <f t="shared" si="14"/>
        <v>4</v>
      </c>
      <c r="D135" s="75"/>
      <c r="E135" s="58"/>
      <c r="F135" s="59"/>
      <c r="G135" s="59"/>
      <c r="H135" s="60"/>
      <c r="I135" s="61"/>
      <c r="J135" s="60">
        <v>0</v>
      </c>
      <c r="K135" s="61">
        <v>0</v>
      </c>
      <c r="L135" s="62">
        <f t="shared" si="13"/>
        <v>0</v>
      </c>
      <c r="M135" s="62"/>
      <c r="N135" s="158"/>
      <c r="O135" s="159"/>
    </row>
    <row r="136" spans="3:15" ht="18">
      <c r="C136" s="56">
        <f t="shared" si="14"/>
        <v>5</v>
      </c>
      <c r="D136" s="75"/>
      <c r="E136" s="58"/>
      <c r="F136" s="59"/>
      <c r="G136" s="59"/>
      <c r="H136" s="60"/>
      <c r="I136" s="61"/>
      <c r="J136" s="60">
        <v>0</v>
      </c>
      <c r="K136" s="61">
        <v>0</v>
      </c>
      <c r="L136" s="62">
        <f t="shared" si="13"/>
        <v>0</v>
      </c>
      <c r="M136" s="62"/>
      <c r="N136" s="158"/>
      <c r="O136" s="159"/>
    </row>
    <row r="137" spans="3:15" ht="18">
      <c r="C137" s="56">
        <f t="shared" si="14"/>
        <v>6</v>
      </c>
      <c r="D137" s="75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13"/>
        <v>0</v>
      </c>
      <c r="M137" s="62"/>
      <c r="N137" s="158"/>
      <c r="O137" s="159"/>
    </row>
    <row r="138" spans="3:15" ht="18">
      <c r="C138" s="56">
        <f t="shared" si="14"/>
        <v>7</v>
      </c>
      <c r="D138" s="75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13"/>
        <v>0</v>
      </c>
      <c r="M138" s="62"/>
      <c r="N138" s="158"/>
      <c r="O138" s="159"/>
    </row>
    <row r="139" spans="3:15" ht="18">
      <c r="C139" s="56">
        <f t="shared" si="14"/>
        <v>8</v>
      </c>
      <c r="D139" s="76"/>
      <c r="E139" s="58"/>
      <c r="F139" s="59"/>
      <c r="G139" s="59"/>
      <c r="H139" s="60"/>
      <c r="I139" s="61"/>
      <c r="J139" s="60">
        <v>0</v>
      </c>
      <c r="K139" s="61">
        <v>0</v>
      </c>
      <c r="L139" s="62">
        <f t="shared" si="13"/>
        <v>0</v>
      </c>
      <c r="M139" s="62"/>
      <c r="N139" s="158"/>
      <c r="O139" s="159"/>
    </row>
    <row r="140" spans="3:15" ht="18">
      <c r="C140" s="56">
        <f t="shared" si="14"/>
        <v>9</v>
      </c>
      <c r="D140" s="64"/>
      <c r="E140" s="58"/>
      <c r="F140" s="59"/>
      <c r="G140" s="59"/>
      <c r="H140" s="60"/>
      <c r="I140" s="61"/>
      <c r="J140" s="60">
        <v>0</v>
      </c>
      <c r="K140" s="61">
        <v>0</v>
      </c>
      <c r="L140" s="62">
        <f t="shared" si="13"/>
        <v>0</v>
      </c>
      <c r="M140" s="62"/>
      <c r="N140" s="158"/>
      <c r="O140" s="159"/>
    </row>
    <row r="141" spans="3:15" ht="18">
      <c r="C141" s="56">
        <f t="shared" si="14"/>
        <v>10</v>
      </c>
      <c r="D141" s="64"/>
      <c r="E141" s="58"/>
      <c r="F141" s="59"/>
      <c r="G141" s="59"/>
      <c r="H141" s="60"/>
      <c r="I141" s="61"/>
      <c r="J141" s="60">
        <v>0</v>
      </c>
      <c r="K141" s="61">
        <v>0</v>
      </c>
      <c r="L141" s="62">
        <f t="shared" si="13"/>
        <v>0</v>
      </c>
      <c r="M141" s="62"/>
      <c r="N141" s="158"/>
      <c r="O141" s="159"/>
    </row>
    <row r="142" spans="3:15" ht="18">
      <c r="C142" s="56">
        <f t="shared" si="14"/>
        <v>11</v>
      </c>
      <c r="D142" s="64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13"/>
        <v>0</v>
      </c>
      <c r="M142" s="62"/>
      <c r="N142" s="158"/>
      <c r="O142" s="159"/>
    </row>
    <row r="143" spans="3:15" ht="18">
      <c r="C143" s="56">
        <f t="shared" si="14"/>
        <v>12</v>
      </c>
      <c r="D143" s="64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13"/>
        <v>0</v>
      </c>
      <c r="M143" s="62"/>
      <c r="N143" s="158"/>
      <c r="O143" s="159"/>
    </row>
    <row r="144" spans="3:15" ht="18">
      <c r="C144" s="56">
        <f t="shared" si="14"/>
        <v>13</v>
      </c>
      <c r="D144" s="64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13"/>
        <v>0</v>
      </c>
      <c r="M144" s="62"/>
      <c r="N144" s="158"/>
      <c r="O144" s="159"/>
    </row>
    <row r="145" spans="3:15" ht="18">
      <c r="C145" s="56">
        <f t="shared" si="14"/>
        <v>14</v>
      </c>
      <c r="D145" s="64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13"/>
        <v>0</v>
      </c>
      <c r="M145" s="62"/>
      <c r="N145" s="158"/>
      <c r="O145" s="159"/>
    </row>
    <row r="146" spans="3:15" ht="18">
      <c r="C146" s="56">
        <f t="shared" si="14"/>
        <v>15</v>
      </c>
      <c r="D146" s="64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13"/>
        <v>0</v>
      </c>
      <c r="M146" s="62"/>
      <c r="N146" s="158"/>
      <c r="O146" s="159"/>
    </row>
    <row r="147" spans="3:15" ht="18">
      <c r="C147" s="56">
        <f t="shared" si="14"/>
        <v>16</v>
      </c>
      <c r="D147" s="64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13"/>
        <v>0</v>
      </c>
      <c r="M147" s="62"/>
      <c r="N147" s="158"/>
      <c r="O147" s="159"/>
    </row>
    <row r="148" spans="3:15" ht="18">
      <c r="C148" s="56">
        <f t="shared" si="14"/>
        <v>17</v>
      </c>
      <c r="D148" s="64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13"/>
        <v>0</v>
      </c>
      <c r="M148" s="62"/>
      <c r="N148" s="158"/>
      <c r="O148" s="159"/>
    </row>
    <row r="149" spans="3:15" ht="18">
      <c r="C149" s="56">
        <f t="shared" si="14"/>
        <v>18</v>
      </c>
      <c r="D149" s="64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13"/>
        <v>0</v>
      </c>
      <c r="M149" s="62"/>
      <c r="N149" s="158"/>
      <c r="O149" s="159"/>
    </row>
    <row r="150" spans="3:15" ht="18">
      <c r="C150" s="56">
        <f t="shared" si="14"/>
        <v>19</v>
      </c>
      <c r="D150" s="64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13"/>
        <v>0</v>
      </c>
      <c r="M150" s="62"/>
      <c r="N150" s="158"/>
      <c r="O150" s="159"/>
    </row>
    <row r="151" spans="3:15" ht="18">
      <c r="C151" s="56">
        <f t="shared" si="14"/>
        <v>20</v>
      </c>
      <c r="D151" s="64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13"/>
        <v>0</v>
      </c>
      <c r="M151" s="62"/>
      <c r="N151" s="158"/>
      <c r="O151" s="159"/>
    </row>
    <row r="152" spans="3:15" ht="18">
      <c r="C152" s="56">
        <f t="shared" si="14"/>
        <v>21</v>
      </c>
      <c r="D152" s="64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13"/>
        <v>0</v>
      </c>
      <c r="M152" s="62"/>
      <c r="N152" s="158"/>
      <c r="O152" s="159"/>
    </row>
    <row r="153" spans="3:15" ht="18">
      <c r="C153" s="56">
        <f t="shared" si="14"/>
        <v>22</v>
      </c>
      <c r="D153" s="64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13"/>
        <v>0</v>
      </c>
      <c r="M153" s="62"/>
      <c r="N153" s="158"/>
      <c r="O153" s="159"/>
    </row>
    <row r="154" spans="3:15" ht="18">
      <c r="C154" s="56">
        <f t="shared" si="14"/>
        <v>23</v>
      </c>
      <c r="D154" s="64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13"/>
        <v>0</v>
      </c>
      <c r="M154" s="62"/>
      <c r="N154" s="158"/>
      <c r="O154" s="159"/>
    </row>
    <row r="155" spans="3:15" ht="18">
      <c r="C155" s="56">
        <f t="shared" si="14"/>
        <v>24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13"/>
        <v>0</v>
      </c>
      <c r="M155" s="62"/>
      <c r="N155" s="158"/>
      <c r="O155" s="159"/>
    </row>
    <row r="156" spans="3:15" ht="18">
      <c r="C156" s="56">
        <f t="shared" si="14"/>
        <v>25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13"/>
        <v>0</v>
      </c>
      <c r="M156" s="62"/>
      <c r="N156" s="158"/>
      <c r="O156" s="159"/>
    </row>
    <row r="157" spans="3:15" ht="18">
      <c r="C157" s="56">
        <f t="shared" si="14"/>
        <v>26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13"/>
        <v>0</v>
      </c>
      <c r="M157" s="62"/>
      <c r="N157" s="158"/>
      <c r="O157" s="159"/>
    </row>
    <row r="158" spans="3:15" ht="18">
      <c r="C158" s="56">
        <f t="shared" si="14"/>
        <v>27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13"/>
        <v>0</v>
      </c>
      <c r="M158" s="62"/>
      <c r="N158" s="158"/>
      <c r="O158" s="159"/>
    </row>
    <row r="159" spans="3:15" ht="18">
      <c r="C159" s="56">
        <f t="shared" si="14"/>
        <v>28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13"/>
        <v>0</v>
      </c>
      <c r="M159" s="62"/>
      <c r="N159" s="158"/>
      <c r="O159" s="159"/>
    </row>
    <row r="160" spans="3:15" ht="18">
      <c r="C160" s="56">
        <f t="shared" si="14"/>
        <v>29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13"/>
        <v>0</v>
      </c>
      <c r="M160" s="62"/>
      <c r="N160" s="158"/>
      <c r="O160" s="159"/>
    </row>
    <row r="161" spans="3:15" ht="18">
      <c r="C161" s="56">
        <f t="shared" si="14"/>
        <v>30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13"/>
        <v>0</v>
      </c>
      <c r="M161" s="62"/>
      <c r="N161" s="158"/>
      <c r="O161" s="159"/>
    </row>
    <row r="162" spans="3:15" ht="18">
      <c r="C162" s="56">
        <f t="shared" si="14"/>
        <v>31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13"/>
        <v>0</v>
      </c>
      <c r="M162" s="62"/>
      <c r="N162" s="158"/>
      <c r="O162" s="159"/>
    </row>
    <row r="163" spans="3:15" ht="18">
      <c r="C163" s="56">
        <f t="shared" si="14"/>
        <v>32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13"/>
        <v>0</v>
      </c>
      <c r="M163" s="62"/>
      <c r="N163" s="158"/>
      <c r="O163" s="159"/>
    </row>
    <row r="164" spans="3:15" ht="18">
      <c r="C164" s="56">
        <f t="shared" si="14"/>
        <v>33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13"/>
        <v>0</v>
      </c>
      <c r="M164" s="62"/>
      <c r="N164" s="158"/>
      <c r="O164" s="159"/>
    </row>
    <row r="165" spans="3:15" ht="18">
      <c r="C165" s="56">
        <f t="shared" si="14"/>
        <v>34</v>
      </c>
      <c r="D165" s="65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13"/>
        <v>0</v>
      </c>
      <c r="M165" s="62"/>
      <c r="N165" s="158"/>
      <c r="O165" s="159"/>
    </row>
    <row r="166" spans="3:15" ht="18">
      <c r="C166" s="56">
        <f t="shared" si="14"/>
        <v>35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13"/>
        <v>0</v>
      </c>
      <c r="M166" s="62"/>
      <c r="N166" s="158"/>
      <c r="O166" s="159"/>
    </row>
    <row r="167" spans="3:15" ht="18">
      <c r="C167" s="56">
        <f t="shared" si="14"/>
        <v>36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13"/>
        <v>0</v>
      </c>
      <c r="M167" s="62"/>
      <c r="N167" s="158"/>
      <c r="O167" s="159"/>
    </row>
    <row r="168" spans="3:15" ht="18">
      <c r="C168" s="56">
        <f t="shared" si="14"/>
        <v>37</v>
      </c>
      <c r="D168" s="64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13"/>
        <v>0</v>
      </c>
      <c r="M168" s="62"/>
      <c r="N168" s="158"/>
      <c r="O168" s="159"/>
    </row>
    <row r="169" spans="3:15" ht="18">
      <c r="C169" s="56">
        <f t="shared" si="14"/>
        <v>38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13"/>
        <v>0</v>
      </c>
      <c r="M169" s="62"/>
      <c r="N169" s="158"/>
      <c r="O169" s="159"/>
    </row>
    <row r="170" spans="3:15" ht="18">
      <c r="C170" s="56">
        <f t="shared" si="14"/>
        <v>39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13"/>
        <v>0</v>
      </c>
      <c r="M170" s="62"/>
      <c r="N170" s="158"/>
      <c r="O170" s="159"/>
    </row>
    <row r="171" spans="3:15" ht="18">
      <c r="C171" s="56">
        <f t="shared" si="14"/>
        <v>40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13"/>
        <v>0</v>
      </c>
      <c r="M171" s="62"/>
      <c r="N171" s="158"/>
      <c r="O171" s="159"/>
    </row>
    <row r="172" spans="3:15" ht="18">
      <c r="C172" s="56">
        <f t="shared" si="14"/>
        <v>41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13"/>
        <v>0</v>
      </c>
      <c r="M172" s="62"/>
      <c r="N172" s="158"/>
      <c r="O172" s="159"/>
    </row>
    <row r="173" spans="3:15" ht="18">
      <c r="C173" s="56">
        <f t="shared" si="14"/>
        <v>42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13"/>
        <v>0</v>
      </c>
      <c r="M173" s="62"/>
      <c r="N173" s="158"/>
      <c r="O173" s="159"/>
    </row>
    <row r="174" spans="3:15" ht="18">
      <c r="C174" s="56">
        <f t="shared" si="14"/>
        <v>43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13"/>
        <v>0</v>
      </c>
      <c r="M174" s="62"/>
      <c r="N174" s="158"/>
      <c r="O174" s="159"/>
    </row>
    <row r="175" spans="3:15" ht="18">
      <c r="C175" s="56">
        <f t="shared" si="14"/>
        <v>44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13"/>
        <v>0</v>
      </c>
      <c r="M175" s="62"/>
      <c r="N175" s="158"/>
      <c r="O175" s="159"/>
    </row>
    <row r="176" spans="3:15" ht="18">
      <c r="C176" s="56">
        <f t="shared" si="14"/>
        <v>45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13"/>
        <v>0</v>
      </c>
      <c r="M176" s="62"/>
      <c r="N176" s="158"/>
      <c r="O176" s="159"/>
    </row>
    <row r="177" spans="3:15" ht="18">
      <c r="C177" s="56">
        <f t="shared" si="14"/>
        <v>46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13"/>
        <v>0</v>
      </c>
      <c r="M177" s="62"/>
      <c r="N177" s="158"/>
      <c r="O177" s="159"/>
    </row>
    <row r="178" spans="3:15" ht="18">
      <c r="C178" s="56">
        <f t="shared" si="14"/>
        <v>47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13"/>
        <v>0</v>
      </c>
      <c r="M178" s="62"/>
      <c r="N178" s="158"/>
      <c r="O178" s="159"/>
    </row>
    <row r="179" spans="3:15" ht="18">
      <c r="C179" s="56">
        <f t="shared" si="14"/>
        <v>48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13"/>
        <v>0</v>
      </c>
      <c r="M179" s="62"/>
      <c r="N179" s="158"/>
      <c r="O179" s="159"/>
    </row>
    <row r="180" spans="3:15" ht="18">
      <c r="C180" s="56">
        <f t="shared" si="14"/>
        <v>49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13"/>
        <v>0</v>
      </c>
      <c r="M180" s="62"/>
      <c r="N180" s="158"/>
      <c r="O180" s="159"/>
    </row>
    <row r="181" spans="3:15" ht="18">
      <c r="C181" s="56">
        <f t="shared" si="14"/>
        <v>50</v>
      </c>
      <c r="D181" s="63" t="s">
        <v>0</v>
      </c>
      <c r="E181" s="58" t="s">
        <v>12</v>
      </c>
      <c r="F181" s="59" t="s">
        <v>0</v>
      </c>
      <c r="G181" s="63" t="s">
        <v>0</v>
      </c>
      <c r="H181" s="63" t="s">
        <v>0</v>
      </c>
      <c r="I181" s="63"/>
      <c r="J181" s="66">
        <v>0</v>
      </c>
      <c r="K181" s="61">
        <v>0</v>
      </c>
      <c r="L181" s="62">
        <f t="shared" si="13"/>
        <v>0</v>
      </c>
      <c r="M181" s="62"/>
      <c r="N181" s="158"/>
      <c r="O181" s="159"/>
    </row>
    <row r="182" spans="3:15" ht="20.25">
      <c r="C182" s="68"/>
      <c r="D182" s="68"/>
      <c r="E182" s="69"/>
      <c r="F182" s="68"/>
      <c r="G182" s="68"/>
      <c r="H182" s="68"/>
      <c r="I182" s="68"/>
      <c r="J182" s="70"/>
      <c r="K182" s="71"/>
      <c r="L182" s="72">
        <f>SUM(L132:L181)</f>
        <v>0</v>
      </c>
      <c r="M182" s="73"/>
      <c r="N182" s="69"/>
      <c r="O182" s="69"/>
    </row>
    <row r="183" spans="3:15" ht="15" thickBot="1"/>
    <row r="184" spans="3:15" ht="48" customHeight="1" thickBot="1">
      <c r="C184" s="137" t="s">
        <v>24</v>
      </c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9"/>
    </row>
    <row r="185" spans="3:15" ht="20.25">
      <c r="C185" s="170" t="s">
        <v>30</v>
      </c>
      <c r="D185" s="171"/>
      <c r="E185" s="172" t="str">
        <f>'001_Summary cost'!$E$2</f>
        <v>Barcode Reader</v>
      </c>
      <c r="F185" s="172"/>
      <c r="G185" s="173"/>
      <c r="H185" s="29" t="s">
        <v>29</v>
      </c>
      <c r="I185" s="175" t="s">
        <v>2</v>
      </c>
      <c r="J185" s="176"/>
      <c r="K185" s="177"/>
      <c r="L185" s="30" t="s">
        <v>32</v>
      </c>
      <c r="M185" s="175" t="s">
        <v>33</v>
      </c>
      <c r="N185" s="177"/>
      <c r="O185" s="31" t="s">
        <v>34</v>
      </c>
    </row>
    <row r="186" spans="3:15" ht="20.25">
      <c r="C186" s="178" t="s">
        <v>36</v>
      </c>
      <c r="D186" s="179"/>
      <c r="E186" s="180" t="str">
        <f>'001_Summary cost'!$E$3</f>
        <v>Daifuku</v>
      </c>
      <c r="F186" s="180"/>
      <c r="G186" s="174"/>
      <c r="H186" s="105" t="s">
        <v>25</v>
      </c>
      <c r="I186" s="181"/>
      <c r="J186" s="182"/>
      <c r="K186" s="183"/>
      <c r="L186" s="32" t="s">
        <v>38</v>
      </c>
      <c r="M186" s="184" t="s">
        <v>0</v>
      </c>
      <c r="N186" s="185"/>
      <c r="O186" s="186" t="s">
        <v>130</v>
      </c>
    </row>
    <row r="187" spans="3:15" ht="20.25">
      <c r="C187" s="178" t="s">
        <v>37</v>
      </c>
      <c r="D187" s="179"/>
      <c r="E187" s="180" t="str">
        <f>'001_Summary cost'!$E$4</f>
        <v>PCG WET4</v>
      </c>
      <c r="F187" s="180"/>
      <c r="G187" s="174"/>
      <c r="H187" s="106" t="s">
        <v>26</v>
      </c>
      <c r="I187" s="181"/>
      <c r="J187" s="182"/>
      <c r="K187" s="183"/>
      <c r="L187" s="33"/>
      <c r="M187" s="184"/>
      <c r="N187" s="185"/>
      <c r="O187" s="187"/>
    </row>
    <row r="188" spans="3:15" ht="20.25">
      <c r="C188" s="178" t="s">
        <v>31</v>
      </c>
      <c r="D188" s="179"/>
      <c r="E188" s="180" t="str">
        <f>'001_Summary cost'!$E$5</f>
        <v>-</v>
      </c>
      <c r="F188" s="180"/>
      <c r="G188" s="172"/>
      <c r="H188" s="106" t="s">
        <v>27</v>
      </c>
      <c r="I188" s="181"/>
      <c r="J188" s="182"/>
      <c r="K188" s="183"/>
      <c r="L188" s="33"/>
      <c r="M188" s="184"/>
      <c r="N188" s="185"/>
      <c r="O188" s="187"/>
    </row>
    <row r="189" spans="3:15" ht="20.25">
      <c r="C189" s="188" t="s">
        <v>41</v>
      </c>
      <c r="D189" s="189"/>
      <c r="E189" s="180" t="s">
        <v>0</v>
      </c>
      <c r="F189" s="180"/>
      <c r="G189" s="35" t="s">
        <v>43</v>
      </c>
      <c r="H189" s="107" t="s">
        <v>28</v>
      </c>
      <c r="I189" s="190"/>
      <c r="J189" s="191"/>
      <c r="K189" s="192"/>
      <c r="L189" s="36"/>
      <c r="M189" s="193"/>
      <c r="N189" s="194"/>
      <c r="O189" s="187"/>
    </row>
    <row r="190" spans="3:15" ht="21" thickBot="1">
      <c r="C190" s="160" t="s">
        <v>49</v>
      </c>
      <c r="D190" s="160"/>
      <c r="E190" s="161" t="s">
        <v>0</v>
      </c>
      <c r="F190" s="161"/>
      <c r="G190" s="162"/>
      <c r="H190" s="162"/>
      <c r="I190" s="162"/>
      <c r="J190" s="162"/>
      <c r="K190" s="162"/>
      <c r="L190" s="162"/>
      <c r="M190" s="162"/>
      <c r="N190" s="162"/>
      <c r="O190" s="162"/>
    </row>
    <row r="191" spans="3:15" ht="26.25" thickBot="1">
      <c r="C191" s="163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5"/>
    </row>
    <row r="192" spans="3:15" ht="20.25">
      <c r="C192" s="37" t="s">
        <v>1</v>
      </c>
      <c r="D192" s="38" t="s">
        <v>13</v>
      </c>
      <c r="E192" s="38" t="s">
        <v>2</v>
      </c>
      <c r="F192" s="38" t="s">
        <v>3</v>
      </c>
      <c r="G192" s="38" t="s">
        <v>4</v>
      </c>
      <c r="H192" s="38" t="s">
        <v>5</v>
      </c>
      <c r="I192" s="38" t="s">
        <v>6</v>
      </c>
      <c r="J192" s="39" t="s">
        <v>7</v>
      </c>
      <c r="K192" s="40" t="s">
        <v>8</v>
      </c>
      <c r="L192" s="39" t="s">
        <v>9</v>
      </c>
      <c r="M192" s="39" t="s">
        <v>10</v>
      </c>
      <c r="N192" s="166" t="s">
        <v>11</v>
      </c>
      <c r="O192" s="167"/>
    </row>
    <row r="193" spans="3:15" ht="18">
      <c r="C193" s="56">
        <f>ROW()-192</f>
        <v>1</v>
      </c>
      <c r="D193" s="75"/>
      <c r="E193" s="58"/>
      <c r="F193" s="59"/>
      <c r="G193" s="59"/>
      <c r="H193" s="60"/>
      <c r="I193" s="61"/>
      <c r="J193" s="60">
        <v>0</v>
      </c>
      <c r="K193" s="61">
        <v>0</v>
      </c>
      <c r="L193" s="62">
        <f t="shared" ref="L193:L242" si="15">J193*K193</f>
        <v>0</v>
      </c>
      <c r="M193" s="62"/>
      <c r="N193" s="168"/>
      <c r="O193" s="169"/>
    </row>
    <row r="194" spans="3:15" ht="18">
      <c r="C194" s="56">
        <f t="shared" ref="C194:C242" si="16">ROW()-192</f>
        <v>2</v>
      </c>
      <c r="D194" s="75"/>
      <c r="E194" s="58"/>
      <c r="F194" s="59"/>
      <c r="G194" s="59"/>
      <c r="H194" s="60"/>
      <c r="I194" s="61"/>
      <c r="J194" s="60">
        <v>0</v>
      </c>
      <c r="K194" s="61">
        <v>0</v>
      </c>
      <c r="L194" s="62">
        <f t="shared" si="15"/>
        <v>0</v>
      </c>
      <c r="M194" s="62"/>
      <c r="N194" s="168"/>
      <c r="O194" s="169"/>
    </row>
    <row r="195" spans="3:15" ht="18">
      <c r="C195" s="56">
        <f t="shared" si="16"/>
        <v>3</v>
      </c>
      <c r="D195" s="75"/>
      <c r="E195" s="58"/>
      <c r="F195" s="59"/>
      <c r="G195" s="59"/>
      <c r="H195" s="60"/>
      <c r="I195" s="61"/>
      <c r="J195" s="60">
        <v>0</v>
      </c>
      <c r="K195" s="61">
        <v>0</v>
      </c>
      <c r="L195" s="62">
        <f t="shared" si="15"/>
        <v>0</v>
      </c>
      <c r="M195" s="62"/>
      <c r="N195" s="158"/>
      <c r="O195" s="159"/>
    </row>
    <row r="196" spans="3:15" ht="18">
      <c r="C196" s="56">
        <f t="shared" si="16"/>
        <v>4</v>
      </c>
      <c r="D196" s="75"/>
      <c r="E196" s="58"/>
      <c r="F196" s="59"/>
      <c r="G196" s="59"/>
      <c r="H196" s="60"/>
      <c r="I196" s="61"/>
      <c r="J196" s="60">
        <v>0</v>
      </c>
      <c r="K196" s="61">
        <v>0</v>
      </c>
      <c r="L196" s="62">
        <f t="shared" si="15"/>
        <v>0</v>
      </c>
      <c r="M196" s="62"/>
      <c r="N196" s="158"/>
      <c r="O196" s="159"/>
    </row>
    <row r="197" spans="3:15" ht="18">
      <c r="C197" s="56">
        <f t="shared" si="16"/>
        <v>5</v>
      </c>
      <c r="D197" s="75"/>
      <c r="E197" s="58"/>
      <c r="F197" s="59"/>
      <c r="G197" s="59"/>
      <c r="H197" s="60"/>
      <c r="I197" s="61"/>
      <c r="J197" s="60">
        <v>0</v>
      </c>
      <c r="K197" s="61">
        <v>0</v>
      </c>
      <c r="L197" s="62">
        <f t="shared" si="15"/>
        <v>0</v>
      </c>
      <c r="M197" s="62"/>
      <c r="N197" s="158"/>
      <c r="O197" s="159"/>
    </row>
    <row r="198" spans="3:15" ht="18">
      <c r="C198" s="56">
        <f t="shared" si="16"/>
        <v>6</v>
      </c>
      <c r="D198" s="75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15"/>
        <v>0</v>
      </c>
      <c r="M198" s="62"/>
      <c r="N198" s="158"/>
      <c r="O198" s="159"/>
    </row>
    <row r="199" spans="3:15" ht="18">
      <c r="C199" s="56">
        <f t="shared" si="16"/>
        <v>7</v>
      </c>
      <c r="D199" s="75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15"/>
        <v>0</v>
      </c>
      <c r="M199" s="62"/>
      <c r="N199" s="158"/>
      <c r="O199" s="159"/>
    </row>
    <row r="200" spans="3:15" ht="18">
      <c r="C200" s="56">
        <f t="shared" si="16"/>
        <v>8</v>
      </c>
      <c r="D200" s="76"/>
      <c r="E200" s="58"/>
      <c r="F200" s="59"/>
      <c r="G200" s="59"/>
      <c r="H200" s="60"/>
      <c r="I200" s="61"/>
      <c r="J200" s="60">
        <v>0</v>
      </c>
      <c r="K200" s="61">
        <v>0</v>
      </c>
      <c r="L200" s="62">
        <f t="shared" si="15"/>
        <v>0</v>
      </c>
      <c r="M200" s="62"/>
      <c r="N200" s="158"/>
      <c r="O200" s="159"/>
    </row>
    <row r="201" spans="3:15" ht="18">
      <c r="C201" s="56">
        <f t="shared" si="16"/>
        <v>9</v>
      </c>
      <c r="D201" s="64"/>
      <c r="E201" s="58"/>
      <c r="F201" s="59"/>
      <c r="G201" s="59"/>
      <c r="H201" s="60"/>
      <c r="I201" s="61"/>
      <c r="J201" s="60">
        <v>0</v>
      </c>
      <c r="K201" s="61">
        <v>0</v>
      </c>
      <c r="L201" s="62">
        <f t="shared" si="15"/>
        <v>0</v>
      </c>
      <c r="M201" s="62"/>
      <c r="N201" s="158"/>
      <c r="O201" s="159"/>
    </row>
    <row r="202" spans="3:15" ht="18">
      <c r="C202" s="56">
        <f t="shared" si="16"/>
        <v>10</v>
      </c>
      <c r="D202" s="64"/>
      <c r="E202" s="58"/>
      <c r="F202" s="59"/>
      <c r="G202" s="59"/>
      <c r="H202" s="60"/>
      <c r="I202" s="61"/>
      <c r="J202" s="60">
        <v>0</v>
      </c>
      <c r="K202" s="61">
        <v>0</v>
      </c>
      <c r="L202" s="62">
        <f t="shared" si="15"/>
        <v>0</v>
      </c>
      <c r="M202" s="62"/>
      <c r="N202" s="158"/>
      <c r="O202" s="159"/>
    </row>
    <row r="203" spans="3:15" ht="18">
      <c r="C203" s="56">
        <f t="shared" si="16"/>
        <v>11</v>
      </c>
      <c r="D203" s="64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15"/>
        <v>0</v>
      </c>
      <c r="M203" s="62"/>
      <c r="N203" s="158"/>
      <c r="O203" s="159"/>
    </row>
    <row r="204" spans="3:15" ht="18">
      <c r="C204" s="56">
        <f t="shared" si="16"/>
        <v>12</v>
      </c>
      <c r="D204" s="64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15"/>
        <v>0</v>
      </c>
      <c r="M204" s="62"/>
      <c r="N204" s="158"/>
      <c r="O204" s="159"/>
    </row>
    <row r="205" spans="3:15" ht="18">
      <c r="C205" s="56">
        <f t="shared" si="16"/>
        <v>13</v>
      </c>
      <c r="D205" s="64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15"/>
        <v>0</v>
      </c>
      <c r="M205" s="62"/>
      <c r="N205" s="158"/>
      <c r="O205" s="159"/>
    </row>
    <row r="206" spans="3:15" ht="18">
      <c r="C206" s="56">
        <f t="shared" si="16"/>
        <v>14</v>
      </c>
      <c r="D206" s="64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15"/>
        <v>0</v>
      </c>
      <c r="M206" s="62"/>
      <c r="N206" s="158"/>
      <c r="O206" s="159"/>
    </row>
    <row r="207" spans="3:15" ht="18">
      <c r="C207" s="56">
        <f t="shared" si="16"/>
        <v>15</v>
      </c>
      <c r="D207" s="64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15"/>
        <v>0</v>
      </c>
      <c r="M207" s="62"/>
      <c r="N207" s="158"/>
      <c r="O207" s="159"/>
    </row>
    <row r="208" spans="3:15" ht="18">
      <c r="C208" s="56">
        <f t="shared" si="16"/>
        <v>16</v>
      </c>
      <c r="D208" s="64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15"/>
        <v>0</v>
      </c>
      <c r="M208" s="62"/>
      <c r="N208" s="158"/>
      <c r="O208" s="159"/>
    </row>
    <row r="209" spans="3:15" ht="18">
      <c r="C209" s="56">
        <f t="shared" si="16"/>
        <v>17</v>
      </c>
      <c r="D209" s="64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15"/>
        <v>0</v>
      </c>
      <c r="M209" s="62"/>
      <c r="N209" s="158"/>
      <c r="O209" s="159"/>
    </row>
    <row r="210" spans="3:15" ht="18">
      <c r="C210" s="56">
        <f t="shared" si="16"/>
        <v>18</v>
      </c>
      <c r="D210" s="64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15"/>
        <v>0</v>
      </c>
      <c r="M210" s="62"/>
      <c r="N210" s="158"/>
      <c r="O210" s="159"/>
    </row>
    <row r="211" spans="3:15" ht="18">
      <c r="C211" s="56">
        <f t="shared" si="16"/>
        <v>19</v>
      </c>
      <c r="D211" s="64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15"/>
        <v>0</v>
      </c>
      <c r="M211" s="62"/>
      <c r="N211" s="158"/>
      <c r="O211" s="159"/>
    </row>
    <row r="212" spans="3:15" ht="18">
      <c r="C212" s="56">
        <f t="shared" si="16"/>
        <v>20</v>
      </c>
      <c r="D212" s="64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15"/>
        <v>0</v>
      </c>
      <c r="M212" s="62"/>
      <c r="N212" s="158"/>
      <c r="O212" s="159"/>
    </row>
    <row r="213" spans="3:15" ht="18">
      <c r="C213" s="56">
        <f t="shared" si="16"/>
        <v>21</v>
      </c>
      <c r="D213" s="64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15"/>
        <v>0</v>
      </c>
      <c r="M213" s="62"/>
      <c r="N213" s="158"/>
      <c r="O213" s="159"/>
    </row>
    <row r="214" spans="3:15" ht="18">
      <c r="C214" s="56">
        <f t="shared" si="16"/>
        <v>22</v>
      </c>
      <c r="D214" s="64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15"/>
        <v>0</v>
      </c>
      <c r="M214" s="62"/>
      <c r="N214" s="158"/>
      <c r="O214" s="159"/>
    </row>
    <row r="215" spans="3:15" ht="18">
      <c r="C215" s="56">
        <f t="shared" si="16"/>
        <v>23</v>
      </c>
      <c r="D215" s="64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15"/>
        <v>0</v>
      </c>
      <c r="M215" s="62"/>
      <c r="N215" s="158"/>
      <c r="O215" s="159"/>
    </row>
    <row r="216" spans="3:15" ht="18">
      <c r="C216" s="56">
        <f t="shared" si="16"/>
        <v>24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15"/>
        <v>0</v>
      </c>
      <c r="M216" s="62"/>
      <c r="N216" s="158"/>
      <c r="O216" s="159"/>
    </row>
    <row r="217" spans="3:15" ht="18">
      <c r="C217" s="56">
        <f t="shared" si="16"/>
        <v>25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15"/>
        <v>0</v>
      </c>
      <c r="M217" s="62"/>
      <c r="N217" s="158"/>
      <c r="O217" s="159"/>
    </row>
    <row r="218" spans="3:15" ht="18">
      <c r="C218" s="56">
        <f t="shared" si="16"/>
        <v>26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15"/>
        <v>0</v>
      </c>
      <c r="M218" s="62"/>
      <c r="N218" s="158"/>
      <c r="O218" s="159"/>
    </row>
    <row r="219" spans="3:15" ht="18">
      <c r="C219" s="56">
        <f t="shared" si="16"/>
        <v>27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15"/>
        <v>0</v>
      </c>
      <c r="M219" s="62"/>
      <c r="N219" s="158"/>
      <c r="O219" s="159"/>
    </row>
    <row r="220" spans="3:15" ht="18">
      <c r="C220" s="56">
        <f t="shared" si="16"/>
        <v>28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15"/>
        <v>0</v>
      </c>
      <c r="M220" s="62"/>
      <c r="N220" s="158"/>
      <c r="O220" s="159"/>
    </row>
    <row r="221" spans="3:15" ht="18">
      <c r="C221" s="56">
        <f t="shared" si="16"/>
        <v>29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15"/>
        <v>0</v>
      </c>
      <c r="M221" s="62"/>
      <c r="N221" s="158"/>
      <c r="O221" s="159"/>
    </row>
    <row r="222" spans="3:15" ht="18">
      <c r="C222" s="56">
        <f t="shared" si="16"/>
        <v>30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15"/>
        <v>0</v>
      </c>
      <c r="M222" s="62"/>
      <c r="N222" s="158"/>
      <c r="O222" s="159"/>
    </row>
    <row r="223" spans="3:15" ht="18">
      <c r="C223" s="56">
        <f t="shared" si="16"/>
        <v>31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15"/>
        <v>0</v>
      </c>
      <c r="M223" s="62"/>
      <c r="N223" s="158"/>
      <c r="O223" s="159"/>
    </row>
    <row r="224" spans="3:15" ht="18">
      <c r="C224" s="56">
        <f t="shared" si="16"/>
        <v>32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15"/>
        <v>0</v>
      </c>
      <c r="M224" s="62"/>
      <c r="N224" s="158"/>
      <c r="O224" s="159"/>
    </row>
    <row r="225" spans="3:15" ht="18">
      <c r="C225" s="56">
        <f t="shared" si="16"/>
        <v>33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15"/>
        <v>0</v>
      </c>
      <c r="M225" s="62"/>
      <c r="N225" s="158"/>
      <c r="O225" s="159"/>
    </row>
    <row r="226" spans="3:15" ht="18">
      <c r="C226" s="56">
        <f t="shared" si="16"/>
        <v>34</v>
      </c>
      <c r="D226" s="65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15"/>
        <v>0</v>
      </c>
      <c r="M226" s="62"/>
      <c r="N226" s="158"/>
      <c r="O226" s="159"/>
    </row>
    <row r="227" spans="3:15" ht="18">
      <c r="C227" s="56">
        <f t="shared" si="16"/>
        <v>35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15"/>
        <v>0</v>
      </c>
      <c r="M227" s="62"/>
      <c r="N227" s="158"/>
      <c r="O227" s="159"/>
    </row>
    <row r="228" spans="3:15" ht="18">
      <c r="C228" s="56">
        <f t="shared" si="16"/>
        <v>36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15"/>
        <v>0</v>
      </c>
      <c r="M228" s="62"/>
      <c r="N228" s="158"/>
      <c r="O228" s="159"/>
    </row>
    <row r="229" spans="3:15" ht="18">
      <c r="C229" s="56">
        <f t="shared" si="16"/>
        <v>37</v>
      </c>
      <c r="D229" s="64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15"/>
        <v>0</v>
      </c>
      <c r="M229" s="62"/>
      <c r="N229" s="158"/>
      <c r="O229" s="159"/>
    </row>
    <row r="230" spans="3:15" ht="18">
      <c r="C230" s="56">
        <f t="shared" si="16"/>
        <v>38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15"/>
        <v>0</v>
      </c>
      <c r="M230" s="62"/>
      <c r="N230" s="158"/>
      <c r="O230" s="159"/>
    </row>
    <row r="231" spans="3:15" ht="18">
      <c r="C231" s="56">
        <f t="shared" si="16"/>
        <v>39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15"/>
        <v>0</v>
      </c>
      <c r="M231" s="62"/>
      <c r="N231" s="158"/>
      <c r="O231" s="159"/>
    </row>
    <row r="232" spans="3:15" ht="18">
      <c r="C232" s="56">
        <f t="shared" si="16"/>
        <v>40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15"/>
        <v>0</v>
      </c>
      <c r="M232" s="62"/>
      <c r="N232" s="158"/>
      <c r="O232" s="159"/>
    </row>
    <row r="233" spans="3:15" ht="18">
      <c r="C233" s="56">
        <f t="shared" si="16"/>
        <v>41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15"/>
        <v>0</v>
      </c>
      <c r="M233" s="62"/>
      <c r="N233" s="158"/>
      <c r="O233" s="159"/>
    </row>
    <row r="234" spans="3:15" ht="18">
      <c r="C234" s="56">
        <f t="shared" si="16"/>
        <v>42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15"/>
        <v>0</v>
      </c>
      <c r="M234" s="62"/>
      <c r="N234" s="158"/>
      <c r="O234" s="159"/>
    </row>
    <row r="235" spans="3:15" ht="18">
      <c r="C235" s="56">
        <f t="shared" si="16"/>
        <v>43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15"/>
        <v>0</v>
      </c>
      <c r="M235" s="62"/>
      <c r="N235" s="158"/>
      <c r="O235" s="159"/>
    </row>
    <row r="236" spans="3:15" ht="18">
      <c r="C236" s="56">
        <f t="shared" si="16"/>
        <v>44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15"/>
        <v>0</v>
      </c>
      <c r="M236" s="62"/>
      <c r="N236" s="158"/>
      <c r="O236" s="159"/>
    </row>
    <row r="237" spans="3:15" ht="18">
      <c r="C237" s="56">
        <f t="shared" si="16"/>
        <v>45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15"/>
        <v>0</v>
      </c>
      <c r="M237" s="62"/>
      <c r="N237" s="158"/>
      <c r="O237" s="159"/>
    </row>
    <row r="238" spans="3:15" ht="18">
      <c r="C238" s="56">
        <f t="shared" si="16"/>
        <v>46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15"/>
        <v>0</v>
      </c>
      <c r="M238" s="62"/>
      <c r="N238" s="158"/>
      <c r="O238" s="159"/>
    </row>
    <row r="239" spans="3:15" ht="18">
      <c r="C239" s="56">
        <f t="shared" si="16"/>
        <v>47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15"/>
        <v>0</v>
      </c>
      <c r="M239" s="62"/>
      <c r="N239" s="158"/>
      <c r="O239" s="159"/>
    </row>
    <row r="240" spans="3:15" ht="18">
      <c r="C240" s="56">
        <f t="shared" si="16"/>
        <v>48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15"/>
        <v>0</v>
      </c>
      <c r="M240" s="62"/>
      <c r="N240" s="158"/>
      <c r="O240" s="159"/>
    </row>
    <row r="241" spans="3:15" ht="18">
      <c r="C241" s="56">
        <f t="shared" si="16"/>
        <v>49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15"/>
        <v>0</v>
      </c>
      <c r="M241" s="62"/>
      <c r="N241" s="158"/>
      <c r="O241" s="159"/>
    </row>
    <row r="242" spans="3:15" ht="18">
      <c r="C242" s="56">
        <f t="shared" si="16"/>
        <v>50</v>
      </c>
      <c r="D242" s="63" t="s">
        <v>0</v>
      </c>
      <c r="E242" s="58" t="s">
        <v>12</v>
      </c>
      <c r="F242" s="59" t="s">
        <v>0</v>
      </c>
      <c r="G242" s="63" t="s">
        <v>0</v>
      </c>
      <c r="H242" s="63" t="s">
        <v>0</v>
      </c>
      <c r="I242" s="63"/>
      <c r="J242" s="66">
        <v>0</v>
      </c>
      <c r="K242" s="61">
        <v>0</v>
      </c>
      <c r="L242" s="62">
        <f t="shared" si="15"/>
        <v>0</v>
      </c>
      <c r="M242" s="62"/>
      <c r="N242" s="158"/>
      <c r="O242" s="159"/>
    </row>
    <row r="243" spans="3:15" ht="20.25">
      <c r="C243" s="68"/>
      <c r="D243" s="68"/>
      <c r="E243" s="69"/>
      <c r="F243" s="68"/>
      <c r="G243" s="68"/>
      <c r="H243" s="68"/>
      <c r="I243" s="68"/>
      <c r="J243" s="70"/>
      <c r="K243" s="71"/>
      <c r="L243" s="72">
        <f>SUM(L193:L242)</f>
        <v>0</v>
      </c>
      <c r="M243" s="73"/>
      <c r="N243" s="69"/>
      <c r="O243" s="69"/>
    </row>
  </sheetData>
  <mergeCells count="312">
    <mergeCell ref="C4:D4"/>
    <mergeCell ref="E4:F4"/>
    <mergeCell ref="M4:N4"/>
    <mergeCell ref="C5:D5"/>
    <mergeCell ref="E5:F5"/>
    <mergeCell ref="M5:N5"/>
    <mergeCell ref="C1:O1"/>
    <mergeCell ref="C2:D2"/>
    <mergeCell ref="E2:F2"/>
    <mergeCell ref="G2:G5"/>
    <mergeCell ref="I2:K2"/>
    <mergeCell ref="M2:N2"/>
    <mergeCell ref="C3:D3"/>
    <mergeCell ref="E3:F3"/>
    <mergeCell ref="M3:N3"/>
    <mergeCell ref="O3:O6"/>
    <mergeCell ref="C6:D6"/>
    <mergeCell ref="E6:F6"/>
    <mergeCell ref="M6:N6"/>
    <mergeCell ref="C8:O8"/>
    <mergeCell ref="N9:O9"/>
    <mergeCell ref="N10:O10"/>
    <mergeCell ref="N11:O11"/>
    <mergeCell ref="C7:D7"/>
    <mergeCell ref="E7:F7"/>
    <mergeCell ref="N17:O17"/>
    <mergeCell ref="N18:O18"/>
    <mergeCell ref="N19:O19"/>
    <mergeCell ref="N20:O20"/>
    <mergeCell ref="N21:O21"/>
    <mergeCell ref="N22:O22"/>
    <mergeCell ref="N12:O12"/>
    <mergeCell ref="N13:O13"/>
    <mergeCell ref="N14:O14"/>
    <mergeCell ref="N15:O15"/>
    <mergeCell ref="N16:O16"/>
    <mergeCell ref="N23:O23"/>
    <mergeCell ref="N24:O24"/>
    <mergeCell ref="N25:O25"/>
    <mergeCell ref="N26:O26"/>
    <mergeCell ref="N27:O27"/>
    <mergeCell ref="N34:O34"/>
    <mergeCell ref="N35:O35"/>
    <mergeCell ref="N36:O36"/>
    <mergeCell ref="N37:O37"/>
    <mergeCell ref="N38:O38"/>
    <mergeCell ref="N49:O49"/>
    <mergeCell ref="N28:O28"/>
    <mergeCell ref="N29:O29"/>
    <mergeCell ref="N30:O30"/>
    <mergeCell ref="N31:O31"/>
    <mergeCell ref="N32:O32"/>
    <mergeCell ref="N33:O33"/>
    <mergeCell ref="N43:O43"/>
    <mergeCell ref="N44:O44"/>
    <mergeCell ref="N45:O45"/>
    <mergeCell ref="N46:O46"/>
    <mergeCell ref="N47:O47"/>
    <mergeCell ref="N48:O48"/>
    <mergeCell ref="N39:O39"/>
    <mergeCell ref="N40:O40"/>
    <mergeCell ref="N41:O41"/>
    <mergeCell ref="N42:O42"/>
    <mergeCell ref="N50:O50"/>
    <mergeCell ref="N51:O51"/>
    <mergeCell ref="N52:O52"/>
    <mergeCell ref="N53:O53"/>
    <mergeCell ref="C62:O62"/>
    <mergeCell ref="C63:D63"/>
    <mergeCell ref="E63:F63"/>
    <mergeCell ref="G63:G66"/>
    <mergeCell ref="I63:K63"/>
    <mergeCell ref="M63:N63"/>
    <mergeCell ref="N54:O54"/>
    <mergeCell ref="N55:O55"/>
    <mergeCell ref="N56:O56"/>
    <mergeCell ref="N57:O57"/>
    <mergeCell ref="N58:O58"/>
    <mergeCell ref="N59:O59"/>
    <mergeCell ref="C64:D64"/>
    <mergeCell ref="E64:F64"/>
    <mergeCell ref="M64:N64"/>
    <mergeCell ref="O64:O67"/>
    <mergeCell ref="C65:D65"/>
    <mergeCell ref="E65:F65"/>
    <mergeCell ref="M65:N65"/>
    <mergeCell ref="C66:D66"/>
    <mergeCell ref="E66:F66"/>
    <mergeCell ref="M66:N66"/>
    <mergeCell ref="C67:D67"/>
    <mergeCell ref="E67:F67"/>
    <mergeCell ref="M67:N67"/>
    <mergeCell ref="C69:O69"/>
    <mergeCell ref="N70:O70"/>
    <mergeCell ref="N71:O71"/>
    <mergeCell ref="C68:D68"/>
    <mergeCell ref="E68:F68"/>
    <mergeCell ref="G68:O68"/>
    <mergeCell ref="N78:O78"/>
    <mergeCell ref="N79:O79"/>
    <mergeCell ref="N80:O80"/>
    <mergeCell ref="N81:O81"/>
    <mergeCell ref="N82:O82"/>
    <mergeCell ref="N83:O83"/>
    <mergeCell ref="N72:O72"/>
    <mergeCell ref="N73:O73"/>
    <mergeCell ref="N74:O74"/>
    <mergeCell ref="N75:O75"/>
    <mergeCell ref="N76:O76"/>
    <mergeCell ref="N77:O77"/>
    <mergeCell ref="N90:O90"/>
    <mergeCell ref="N91:O91"/>
    <mergeCell ref="N92:O92"/>
    <mergeCell ref="N93:O93"/>
    <mergeCell ref="N94:O94"/>
    <mergeCell ref="N95:O95"/>
    <mergeCell ref="N84:O84"/>
    <mergeCell ref="N85:O85"/>
    <mergeCell ref="N86:O86"/>
    <mergeCell ref="N87:O87"/>
    <mergeCell ref="N88:O88"/>
    <mergeCell ref="N89:O89"/>
    <mergeCell ref="N104:O104"/>
    <mergeCell ref="N105:O105"/>
    <mergeCell ref="N106:O106"/>
    <mergeCell ref="N107:O107"/>
    <mergeCell ref="N96:O96"/>
    <mergeCell ref="N97:O97"/>
    <mergeCell ref="N98:O98"/>
    <mergeCell ref="N99:O99"/>
    <mergeCell ref="N100:O100"/>
    <mergeCell ref="N101:O101"/>
    <mergeCell ref="N120:O120"/>
    <mergeCell ref="I3:K3"/>
    <mergeCell ref="I4:K4"/>
    <mergeCell ref="I5:K5"/>
    <mergeCell ref="I6:K6"/>
    <mergeCell ref="I64:K64"/>
    <mergeCell ref="I65:K65"/>
    <mergeCell ref="I66:K66"/>
    <mergeCell ref="I67:K67"/>
    <mergeCell ref="G7:O7"/>
    <mergeCell ref="N114:O114"/>
    <mergeCell ref="N115:O115"/>
    <mergeCell ref="N116:O116"/>
    <mergeCell ref="N117:O117"/>
    <mergeCell ref="N118:O118"/>
    <mergeCell ref="N119:O119"/>
    <mergeCell ref="N108:O108"/>
    <mergeCell ref="N109:O109"/>
    <mergeCell ref="N110:O110"/>
    <mergeCell ref="N111:O111"/>
    <mergeCell ref="N112:O112"/>
    <mergeCell ref="N113:O113"/>
    <mergeCell ref="N102:O102"/>
    <mergeCell ref="N103:O103"/>
    <mergeCell ref="N132:O132"/>
    <mergeCell ref="N133:O133"/>
    <mergeCell ref="N134:O134"/>
    <mergeCell ref="N135:O135"/>
    <mergeCell ref="N136:O136"/>
    <mergeCell ref="C125:D125"/>
    <mergeCell ref="E125:F125"/>
    <mergeCell ref="I125:K125"/>
    <mergeCell ref="M125:N125"/>
    <mergeCell ref="C126:D126"/>
    <mergeCell ref="E126:F126"/>
    <mergeCell ref="I126:K126"/>
    <mergeCell ref="M126:N126"/>
    <mergeCell ref="C127:D127"/>
    <mergeCell ref="E127:F127"/>
    <mergeCell ref="I127:K127"/>
    <mergeCell ref="M127:N127"/>
    <mergeCell ref="C128:D128"/>
    <mergeCell ref="E128:F128"/>
    <mergeCell ref="I128:K128"/>
    <mergeCell ref="M128:N128"/>
    <mergeCell ref="C129:D129"/>
    <mergeCell ref="E129:F129"/>
    <mergeCell ref="N131:O131"/>
    <mergeCell ref="N152:O152"/>
    <mergeCell ref="N153:O153"/>
    <mergeCell ref="N154:O154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81:O181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C123:O123"/>
    <mergeCell ref="C124:D124"/>
    <mergeCell ref="E124:F124"/>
    <mergeCell ref="G124:G127"/>
    <mergeCell ref="I124:K124"/>
    <mergeCell ref="M124:N124"/>
    <mergeCell ref="O125:O128"/>
    <mergeCell ref="G129:O129"/>
    <mergeCell ref="C130:O130"/>
    <mergeCell ref="C184:O184"/>
    <mergeCell ref="C185:D185"/>
    <mergeCell ref="E185:F185"/>
    <mergeCell ref="G185:G188"/>
    <mergeCell ref="I185:K185"/>
    <mergeCell ref="M185:N185"/>
    <mergeCell ref="C186:D186"/>
    <mergeCell ref="E186:F186"/>
    <mergeCell ref="I186:K186"/>
    <mergeCell ref="M186:N186"/>
    <mergeCell ref="O186:O189"/>
    <mergeCell ref="C187:D187"/>
    <mergeCell ref="E187:F187"/>
    <mergeCell ref="I187:K187"/>
    <mergeCell ref="M187:N187"/>
    <mergeCell ref="C188:D188"/>
    <mergeCell ref="E188:F188"/>
    <mergeCell ref="I188:K188"/>
    <mergeCell ref="M188:N188"/>
    <mergeCell ref="C189:D189"/>
    <mergeCell ref="E189:F189"/>
    <mergeCell ref="I189:K189"/>
    <mergeCell ref="M189:N189"/>
    <mergeCell ref="C190:D190"/>
    <mergeCell ref="E190:F190"/>
    <mergeCell ref="G190:O190"/>
    <mergeCell ref="C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42:O24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41:O241"/>
  </mergeCells>
  <phoneticPr fontId="2" type="noConversion"/>
  <pageMargins left="0.7" right="0.7" top="0.75" bottom="0.75" header="0.3" footer="0.3"/>
  <pageSetup paperSize="9" scale="20" orientation="portrait" r:id="rId1"/>
  <rowBreaks count="1" manualBreakCount="1">
    <brk id="183" min="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AA61-1C9A-4C2D-9450-50A214DA50F3}">
  <sheetPr>
    <tabColor theme="7" tint="0.79998168889431442"/>
  </sheetPr>
  <dimension ref="A1:O324"/>
  <sheetViews>
    <sheetView view="pageBreakPreview" zoomScale="70" zoomScaleNormal="55" zoomScaleSheetLayoutView="70" workbookViewId="0">
      <selection activeCell="E21" sqref="E21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43.5703125" style="41" customWidth="1"/>
    <col min="5" max="5" width="140.42578125" style="27" customWidth="1"/>
    <col min="6" max="7" width="18.140625" style="41" bestFit="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5.7109375" style="27" customWidth="1"/>
    <col min="16" max="16384" width="9.140625" style="27"/>
  </cols>
  <sheetData>
    <row r="1" spans="1:15" ht="53.25" customHeight="1" thickBot="1">
      <c r="A1" s="25"/>
      <c r="B1" s="26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1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">
        <v>38</v>
      </c>
      <c r="M3" s="184" t="s">
        <v>0</v>
      </c>
      <c r="N3" s="185"/>
      <c r="O3" s="203" t="s">
        <v>46</v>
      </c>
    </row>
    <row r="4" spans="1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1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1:15" ht="20.25">
      <c r="B6" s="34"/>
      <c r="C6" s="206" t="s">
        <v>41</v>
      </c>
      <c r="D6" s="206"/>
      <c r="E6" s="211" t="s">
        <v>62</v>
      </c>
      <c r="F6" s="212"/>
      <c r="G6" s="35" t="s">
        <v>47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1:15" ht="21" customHeight="1" thickBot="1">
      <c r="B7" s="34"/>
      <c r="C7" s="160" t="s">
        <v>49</v>
      </c>
      <c r="D7" s="160"/>
      <c r="E7" s="213" t="s">
        <v>141</v>
      </c>
      <c r="F7" s="214"/>
      <c r="G7" s="162"/>
      <c r="H7" s="162"/>
      <c r="I7" s="162"/>
      <c r="J7" s="162"/>
      <c r="K7" s="162"/>
      <c r="L7" s="162"/>
      <c r="M7" s="162"/>
      <c r="N7" s="162"/>
      <c r="O7" s="162"/>
    </row>
    <row r="8" spans="1:15" ht="26.25" thickBot="1"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1:15" ht="18">
      <c r="C10" s="56">
        <f>ROW()-9</f>
        <v>1</v>
      </c>
      <c r="D10" s="57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95"/>
      <c r="O10" s="195"/>
    </row>
    <row r="11" spans="1:15" ht="18">
      <c r="C11" s="56">
        <f t="shared" ref="C11:C59" si="1">ROW()-9</f>
        <v>2</v>
      </c>
      <c r="D11" s="57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95"/>
      <c r="O11" s="195"/>
    </row>
    <row r="12" spans="1:15" ht="18">
      <c r="C12" s="56">
        <f t="shared" si="1"/>
        <v>3</v>
      </c>
      <c r="D12" s="57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95"/>
      <c r="O12" s="195"/>
    </row>
    <row r="13" spans="1:15" ht="18">
      <c r="C13" s="56">
        <f t="shared" si="1"/>
        <v>4</v>
      </c>
      <c r="D13" s="57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95"/>
      <c r="O13" s="195"/>
    </row>
    <row r="14" spans="1:15" ht="18">
      <c r="C14" s="56">
        <f t="shared" si="1"/>
        <v>5</v>
      </c>
      <c r="D14" s="57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210"/>
      <c r="O14" s="210"/>
    </row>
    <row r="15" spans="1:15" ht="18">
      <c r="C15" s="56">
        <f t="shared" si="1"/>
        <v>6</v>
      </c>
      <c r="D15" s="57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95"/>
      <c r="O15" s="195"/>
    </row>
    <row r="16" spans="1:15" ht="18">
      <c r="C16" s="56">
        <f t="shared" si="1"/>
        <v>7</v>
      </c>
      <c r="D16" s="57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95"/>
      <c r="O16" s="195"/>
    </row>
    <row r="17" spans="3:15" ht="18">
      <c r="C17" s="56">
        <f t="shared" si="1"/>
        <v>8</v>
      </c>
      <c r="D17" s="57"/>
      <c r="E17" s="58"/>
      <c r="F17" s="59"/>
      <c r="G17" s="57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95"/>
      <c r="O17" s="195"/>
    </row>
    <row r="18" spans="3:15" ht="19.5" customHeight="1">
      <c r="C18" s="56">
        <f t="shared" si="1"/>
        <v>9</v>
      </c>
      <c r="D18" s="57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95"/>
      <c r="O18" s="195"/>
    </row>
    <row r="19" spans="3:15" ht="19.5" customHeight="1">
      <c r="C19" s="56">
        <f t="shared" si="1"/>
        <v>10</v>
      </c>
      <c r="D19" s="63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95"/>
      <c r="O19" s="195"/>
    </row>
    <row r="20" spans="3:15" ht="19.5" customHeight="1">
      <c r="C20" s="56">
        <f t="shared" si="1"/>
        <v>11</v>
      </c>
      <c r="D20" s="63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95"/>
      <c r="O20" s="195"/>
    </row>
    <row r="21" spans="3:15" ht="18">
      <c r="C21" s="56">
        <f t="shared" si="1"/>
        <v>12</v>
      </c>
      <c r="D21" s="63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95"/>
      <c r="O21" s="195"/>
    </row>
    <row r="22" spans="3:15" ht="18">
      <c r="C22" s="56">
        <f t="shared" si="1"/>
        <v>13</v>
      </c>
      <c r="D22" s="63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95"/>
      <c r="O22" s="195"/>
    </row>
    <row r="23" spans="3:15" ht="18">
      <c r="C23" s="56">
        <f t="shared" si="1"/>
        <v>14</v>
      </c>
      <c r="D23" s="63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95"/>
      <c r="O23" s="195"/>
    </row>
    <row r="24" spans="3:15" ht="18">
      <c r="C24" s="56">
        <f t="shared" si="1"/>
        <v>15</v>
      </c>
      <c r="D24" s="63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95"/>
      <c r="O24" s="195"/>
    </row>
    <row r="25" spans="3:15" ht="18">
      <c r="C25" s="56">
        <f t="shared" si="1"/>
        <v>16</v>
      </c>
      <c r="D25" s="63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95"/>
      <c r="O25" s="195"/>
    </row>
    <row r="26" spans="3:15" ht="18">
      <c r="C26" s="56">
        <f t="shared" si="1"/>
        <v>17</v>
      </c>
      <c r="D26" s="63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95"/>
      <c r="O26" s="195"/>
    </row>
    <row r="27" spans="3:15" ht="18">
      <c r="C27" s="56">
        <f t="shared" si="1"/>
        <v>18</v>
      </c>
      <c r="D27" s="63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95"/>
      <c r="O27" s="195"/>
    </row>
    <row r="28" spans="3:15" ht="18">
      <c r="C28" s="56">
        <f t="shared" si="1"/>
        <v>19</v>
      </c>
      <c r="D28" s="63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3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3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3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3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3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ref="L35:L36" si="2">J35*K35</f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2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3:15" ht="18">
      <c r="C59" s="56">
        <f t="shared" si="1"/>
        <v>50</v>
      </c>
      <c r="D59" s="63"/>
      <c r="E59" s="58"/>
      <c r="F59" s="59"/>
      <c r="G59" s="63"/>
      <c r="H59" s="63"/>
      <c r="I59" s="63"/>
      <c r="J59" s="60">
        <v>0</v>
      </c>
      <c r="K59" s="61">
        <v>0</v>
      </c>
      <c r="L59" s="62">
        <f t="shared" si="0"/>
        <v>0</v>
      </c>
      <c r="M59" s="62"/>
      <c r="N59" s="195"/>
      <c r="O59" s="195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 ht="15" thickBot="1">
      <c r="D61" s="46"/>
    </row>
    <row r="62" spans="3:15" ht="54" customHeight="1" thickBot="1">
      <c r="C62" s="137" t="s">
        <v>24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9"/>
    </row>
    <row r="63" spans="3:15" ht="20.25">
      <c r="C63" s="170" t="s">
        <v>30</v>
      </c>
      <c r="D63" s="171"/>
      <c r="E63" s="172" t="str">
        <f>'001_Summary cost'!$E$2</f>
        <v>Barcode Reader</v>
      </c>
      <c r="F63" s="172"/>
      <c r="G63" s="173"/>
      <c r="H63" s="29" t="s">
        <v>29</v>
      </c>
      <c r="I63" s="175" t="s">
        <v>2</v>
      </c>
      <c r="J63" s="176"/>
      <c r="K63" s="177"/>
      <c r="L63" s="30" t="s">
        <v>32</v>
      </c>
      <c r="M63" s="175" t="s">
        <v>33</v>
      </c>
      <c r="N63" s="177"/>
      <c r="O63" s="31" t="s">
        <v>34</v>
      </c>
    </row>
    <row r="64" spans="3:15" ht="20.25">
      <c r="C64" s="178" t="s">
        <v>36</v>
      </c>
      <c r="D64" s="179"/>
      <c r="E64" s="180" t="str">
        <f>'001_Summary cost'!$E$3</f>
        <v>Daifuku</v>
      </c>
      <c r="F64" s="180"/>
      <c r="G64" s="174"/>
      <c r="H64" s="105" t="s">
        <v>25</v>
      </c>
      <c r="I64" s="181"/>
      <c r="J64" s="182"/>
      <c r="K64" s="183"/>
      <c r="L64" s="32" t="s">
        <v>38</v>
      </c>
      <c r="M64" s="184" t="s">
        <v>0</v>
      </c>
      <c r="N64" s="185"/>
      <c r="O64" s="186" t="s">
        <v>48</v>
      </c>
    </row>
    <row r="65" spans="3:15" ht="20.25">
      <c r="C65" s="178" t="s">
        <v>37</v>
      </c>
      <c r="D65" s="179"/>
      <c r="E65" s="180" t="str">
        <f>'001_Summary cost'!$E$4</f>
        <v>PCG WET4</v>
      </c>
      <c r="F65" s="180"/>
      <c r="G65" s="174"/>
      <c r="H65" s="106" t="s">
        <v>26</v>
      </c>
      <c r="I65" s="181"/>
      <c r="J65" s="182"/>
      <c r="K65" s="183"/>
      <c r="L65" s="33"/>
      <c r="M65" s="184"/>
      <c r="N65" s="185"/>
      <c r="O65" s="187"/>
    </row>
    <row r="66" spans="3:15" ht="20.25">
      <c r="C66" s="178" t="s">
        <v>31</v>
      </c>
      <c r="D66" s="179"/>
      <c r="E66" s="180" t="str">
        <f>'001_Summary cost'!$E$5</f>
        <v>-</v>
      </c>
      <c r="F66" s="180"/>
      <c r="G66" s="172"/>
      <c r="H66" s="106" t="s">
        <v>27</v>
      </c>
      <c r="I66" s="181"/>
      <c r="J66" s="182"/>
      <c r="K66" s="183"/>
      <c r="L66" s="33"/>
      <c r="M66" s="184"/>
      <c r="N66" s="185"/>
      <c r="O66" s="187"/>
    </row>
    <row r="67" spans="3:15" ht="20.25">
      <c r="C67" s="188" t="s">
        <v>41</v>
      </c>
      <c r="D67" s="189"/>
      <c r="E67" s="180" t="s">
        <v>62</v>
      </c>
      <c r="F67" s="180"/>
      <c r="G67" s="35" t="s">
        <v>47</v>
      </c>
      <c r="H67" s="107" t="s">
        <v>28</v>
      </c>
      <c r="I67" s="190"/>
      <c r="J67" s="191"/>
      <c r="K67" s="192"/>
      <c r="L67" s="36"/>
      <c r="M67" s="193"/>
      <c r="N67" s="194"/>
      <c r="O67" s="187"/>
    </row>
    <row r="68" spans="3:15" ht="21" thickBot="1">
      <c r="C68" s="160" t="s">
        <v>49</v>
      </c>
      <c r="D68" s="160"/>
      <c r="E68" s="161" t="s">
        <v>142</v>
      </c>
      <c r="F68" s="161"/>
      <c r="G68" s="162"/>
      <c r="H68" s="162"/>
      <c r="I68" s="162"/>
      <c r="J68" s="162"/>
      <c r="K68" s="162"/>
      <c r="L68" s="162"/>
      <c r="M68" s="162"/>
      <c r="N68" s="162"/>
      <c r="O68" s="162"/>
    </row>
    <row r="69" spans="3:15" ht="26.25" thickBot="1">
      <c r="C69" s="163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5"/>
    </row>
    <row r="70" spans="3:15" ht="20.25">
      <c r="C70" s="37" t="s">
        <v>1</v>
      </c>
      <c r="D70" s="38" t="s">
        <v>13</v>
      </c>
      <c r="E70" s="38" t="s">
        <v>2</v>
      </c>
      <c r="F70" s="38" t="s">
        <v>3</v>
      </c>
      <c r="G70" s="38" t="s">
        <v>4</v>
      </c>
      <c r="H70" s="38" t="s">
        <v>5</v>
      </c>
      <c r="I70" s="38" t="s">
        <v>6</v>
      </c>
      <c r="J70" s="39" t="s">
        <v>7</v>
      </c>
      <c r="K70" s="40" t="s">
        <v>8</v>
      </c>
      <c r="L70" s="39" t="s">
        <v>9</v>
      </c>
      <c r="M70" s="39" t="s">
        <v>10</v>
      </c>
      <c r="N70" s="166" t="s">
        <v>11</v>
      </c>
      <c r="O70" s="167"/>
    </row>
    <row r="71" spans="3:15" ht="18">
      <c r="C71" s="56">
        <f>ROW()-70</f>
        <v>1</v>
      </c>
      <c r="D71" s="57"/>
      <c r="E71" s="58"/>
      <c r="F71" s="59"/>
      <c r="G71" s="57"/>
      <c r="H71" s="60"/>
      <c r="I71" s="61"/>
      <c r="J71" s="60">
        <v>0</v>
      </c>
      <c r="K71" s="61">
        <v>0</v>
      </c>
      <c r="L71" s="62">
        <f t="shared" ref="L71:L95" si="3">J71*K71</f>
        <v>0</v>
      </c>
      <c r="M71" s="62"/>
      <c r="N71" s="158"/>
      <c r="O71" s="159"/>
    </row>
    <row r="72" spans="3:15" ht="18">
      <c r="C72" s="56">
        <f t="shared" ref="C72:C120" si="4">ROW()-70</f>
        <v>2</v>
      </c>
      <c r="D72" s="57"/>
      <c r="E72" s="58"/>
      <c r="F72" s="59"/>
      <c r="G72" s="57"/>
      <c r="H72" s="60"/>
      <c r="I72" s="61"/>
      <c r="J72" s="60">
        <v>0</v>
      </c>
      <c r="K72" s="61">
        <v>0</v>
      </c>
      <c r="L72" s="62">
        <f t="shared" si="3"/>
        <v>0</v>
      </c>
      <c r="M72" s="62"/>
      <c r="N72" s="158"/>
      <c r="O72" s="159"/>
    </row>
    <row r="73" spans="3:15" ht="18">
      <c r="C73" s="56">
        <f t="shared" si="4"/>
        <v>3</v>
      </c>
      <c r="D73" s="57"/>
      <c r="E73" s="58"/>
      <c r="F73" s="59"/>
      <c r="G73" s="57"/>
      <c r="H73" s="60"/>
      <c r="I73" s="61"/>
      <c r="J73" s="60">
        <v>0</v>
      </c>
      <c r="K73" s="61">
        <v>0</v>
      </c>
      <c r="L73" s="62">
        <f t="shared" si="3"/>
        <v>0</v>
      </c>
      <c r="M73" s="62"/>
      <c r="N73" s="158"/>
      <c r="O73" s="159"/>
    </row>
    <row r="74" spans="3:15" ht="18">
      <c r="C74" s="56">
        <f t="shared" si="4"/>
        <v>4</v>
      </c>
      <c r="D74" s="57"/>
      <c r="E74" s="58"/>
      <c r="F74" s="59"/>
      <c r="G74" s="57"/>
      <c r="H74" s="60"/>
      <c r="I74" s="61"/>
      <c r="J74" s="60">
        <v>0</v>
      </c>
      <c r="K74" s="61">
        <v>0</v>
      </c>
      <c r="L74" s="62">
        <f t="shared" si="3"/>
        <v>0</v>
      </c>
      <c r="M74" s="62"/>
      <c r="N74" s="158"/>
      <c r="O74" s="159"/>
    </row>
    <row r="75" spans="3:15" ht="18">
      <c r="C75" s="56">
        <f t="shared" si="4"/>
        <v>5</v>
      </c>
      <c r="D75" s="57"/>
      <c r="E75" s="58"/>
      <c r="F75" s="59"/>
      <c r="G75" s="57"/>
      <c r="H75" s="60"/>
      <c r="I75" s="61"/>
      <c r="J75" s="60">
        <v>0</v>
      </c>
      <c r="K75" s="61">
        <v>0</v>
      </c>
      <c r="L75" s="62">
        <f t="shared" si="3"/>
        <v>0</v>
      </c>
      <c r="M75" s="62"/>
      <c r="N75" s="158"/>
      <c r="O75" s="159"/>
    </row>
    <row r="76" spans="3:15" ht="18">
      <c r="C76" s="56">
        <f t="shared" si="4"/>
        <v>6</v>
      </c>
      <c r="D76" s="57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3"/>
        <v>0</v>
      </c>
      <c r="M76" s="62"/>
      <c r="N76" s="158"/>
      <c r="O76" s="159"/>
    </row>
    <row r="77" spans="3:15" ht="18">
      <c r="C77" s="56">
        <f t="shared" si="4"/>
        <v>7</v>
      </c>
      <c r="D77" s="57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3"/>
        <v>0</v>
      </c>
      <c r="M77" s="62"/>
      <c r="N77" s="158"/>
      <c r="O77" s="159"/>
    </row>
    <row r="78" spans="3:15" ht="18">
      <c r="C78" s="56">
        <f t="shared" si="4"/>
        <v>8</v>
      </c>
      <c r="D78" s="57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3"/>
        <v>0</v>
      </c>
      <c r="M78" s="62"/>
      <c r="N78" s="158"/>
      <c r="O78" s="159"/>
    </row>
    <row r="79" spans="3:15" ht="20.25" customHeight="1">
      <c r="C79" s="56">
        <f t="shared" si="4"/>
        <v>9</v>
      </c>
      <c r="D79" s="57"/>
      <c r="E79" s="58"/>
      <c r="F79" s="59"/>
      <c r="G79" s="59"/>
      <c r="H79" s="60"/>
      <c r="I79" s="61"/>
      <c r="J79" s="60">
        <v>0</v>
      </c>
      <c r="K79" s="61">
        <v>0</v>
      </c>
      <c r="L79" s="62">
        <f t="shared" si="3"/>
        <v>0</v>
      </c>
      <c r="M79" s="62"/>
      <c r="N79" s="158"/>
      <c r="O79" s="159"/>
    </row>
    <row r="80" spans="3:15" ht="21.75" customHeight="1">
      <c r="C80" s="56">
        <f t="shared" si="4"/>
        <v>10</v>
      </c>
      <c r="D80" s="63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3"/>
        <v>0</v>
      </c>
      <c r="M80" s="62"/>
      <c r="N80" s="158"/>
      <c r="O80" s="159"/>
    </row>
    <row r="81" spans="3:15" ht="21.75" customHeight="1">
      <c r="C81" s="56">
        <f t="shared" si="4"/>
        <v>11</v>
      </c>
      <c r="D81" s="63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3"/>
        <v>0</v>
      </c>
      <c r="M81" s="62"/>
      <c r="N81" s="158"/>
      <c r="O81" s="159"/>
    </row>
    <row r="82" spans="3:15" ht="18">
      <c r="C82" s="56">
        <f t="shared" si="4"/>
        <v>12</v>
      </c>
      <c r="D82" s="63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3"/>
        <v>0</v>
      </c>
      <c r="M82" s="62"/>
      <c r="N82" s="158"/>
      <c r="O82" s="159"/>
    </row>
    <row r="83" spans="3:15" ht="18">
      <c r="C83" s="56">
        <f t="shared" si="4"/>
        <v>13</v>
      </c>
      <c r="D83" s="63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3"/>
        <v>0</v>
      </c>
      <c r="M83" s="62"/>
      <c r="N83" s="158"/>
      <c r="O83" s="159"/>
    </row>
    <row r="84" spans="3:15" ht="18">
      <c r="C84" s="56">
        <f t="shared" si="4"/>
        <v>14</v>
      </c>
      <c r="D84" s="63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3"/>
        <v>0</v>
      </c>
      <c r="M84" s="62"/>
      <c r="N84" s="158"/>
      <c r="O84" s="159"/>
    </row>
    <row r="85" spans="3:15" ht="18">
      <c r="C85" s="56">
        <f t="shared" si="4"/>
        <v>15</v>
      </c>
      <c r="D85" s="63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3"/>
        <v>0</v>
      </c>
      <c r="M85" s="62"/>
      <c r="N85" s="158"/>
      <c r="O85" s="159"/>
    </row>
    <row r="86" spans="3:15" ht="18">
      <c r="C86" s="56">
        <f t="shared" si="4"/>
        <v>16</v>
      </c>
      <c r="D86" s="63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3"/>
        <v>0</v>
      </c>
      <c r="M86" s="62"/>
      <c r="N86" s="158"/>
      <c r="O86" s="159"/>
    </row>
    <row r="87" spans="3:15" ht="18">
      <c r="C87" s="56">
        <f t="shared" si="4"/>
        <v>17</v>
      </c>
      <c r="D87" s="63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3"/>
        <v>0</v>
      </c>
      <c r="M87" s="62"/>
      <c r="N87" s="158"/>
      <c r="O87" s="159"/>
    </row>
    <row r="88" spans="3:15" ht="18">
      <c r="C88" s="56">
        <f t="shared" si="4"/>
        <v>18</v>
      </c>
      <c r="D88" s="63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3"/>
        <v>0</v>
      </c>
      <c r="M88" s="62"/>
      <c r="N88" s="158"/>
      <c r="O88" s="159"/>
    </row>
    <row r="89" spans="3:15" ht="18">
      <c r="C89" s="56">
        <f t="shared" si="4"/>
        <v>19</v>
      </c>
      <c r="D89" s="63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3"/>
        <v>0</v>
      </c>
      <c r="M89" s="62"/>
      <c r="N89" s="158"/>
      <c r="O89" s="159"/>
    </row>
    <row r="90" spans="3:15" ht="18">
      <c r="C90" s="56">
        <f t="shared" si="4"/>
        <v>20</v>
      </c>
      <c r="D90" s="63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3"/>
        <v>0</v>
      </c>
      <c r="M90" s="62"/>
      <c r="N90" s="158"/>
      <c r="O90" s="159"/>
    </row>
    <row r="91" spans="3:15" ht="18">
      <c r="C91" s="56">
        <f t="shared" si="4"/>
        <v>21</v>
      </c>
      <c r="D91" s="63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3"/>
        <v>0</v>
      </c>
      <c r="M91" s="62"/>
      <c r="N91" s="158"/>
      <c r="O91" s="159"/>
    </row>
    <row r="92" spans="3:15" ht="18">
      <c r="C92" s="56">
        <f t="shared" si="4"/>
        <v>22</v>
      </c>
      <c r="D92" s="63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3"/>
        <v>0</v>
      </c>
      <c r="M92" s="62"/>
      <c r="N92" s="158"/>
      <c r="O92" s="159"/>
    </row>
    <row r="93" spans="3:15" ht="18">
      <c r="C93" s="56">
        <f t="shared" si="4"/>
        <v>23</v>
      </c>
      <c r="D93" s="63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3"/>
        <v>0</v>
      </c>
      <c r="M93" s="62"/>
      <c r="N93" s="158"/>
      <c r="O93" s="159"/>
    </row>
    <row r="94" spans="3:15" ht="18">
      <c r="C94" s="56">
        <f t="shared" si="4"/>
        <v>24</v>
      </c>
      <c r="D94" s="63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3"/>
        <v>0</v>
      </c>
      <c r="M94" s="62"/>
      <c r="N94" s="158"/>
      <c r="O94" s="159"/>
    </row>
    <row r="95" spans="3:15" ht="18">
      <c r="C95" s="56">
        <f t="shared" si="4"/>
        <v>25</v>
      </c>
      <c r="D95" s="63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3"/>
        <v>0</v>
      </c>
      <c r="M95" s="62"/>
      <c r="N95" s="158"/>
      <c r="O95" s="159"/>
    </row>
    <row r="96" spans="3:15" ht="18">
      <c r="C96" s="56">
        <f t="shared" si="4"/>
        <v>26</v>
      </c>
      <c r="D96" s="63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ref="L96:L120" si="5">J96*K96</f>
        <v>0</v>
      </c>
      <c r="M96" s="62"/>
      <c r="N96" s="158"/>
      <c r="O96" s="159"/>
    </row>
    <row r="97" spans="3:15" ht="18">
      <c r="C97" s="56">
        <f t="shared" si="4"/>
        <v>27</v>
      </c>
      <c r="D97" s="63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5"/>
        <v>0</v>
      </c>
      <c r="M97" s="62"/>
      <c r="N97" s="158"/>
      <c r="O97" s="159"/>
    </row>
    <row r="98" spans="3:15" ht="18">
      <c r="C98" s="56">
        <f t="shared" si="4"/>
        <v>28</v>
      </c>
      <c r="D98" s="63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5"/>
        <v>0</v>
      </c>
      <c r="M98" s="62"/>
      <c r="N98" s="158"/>
      <c r="O98" s="159"/>
    </row>
    <row r="99" spans="3:15" ht="18">
      <c r="C99" s="56">
        <f t="shared" si="4"/>
        <v>29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5"/>
        <v>0</v>
      </c>
      <c r="M99" s="62"/>
      <c r="N99" s="158"/>
      <c r="O99" s="159"/>
    </row>
    <row r="100" spans="3:15" ht="18">
      <c r="C100" s="56">
        <f t="shared" si="4"/>
        <v>30</v>
      </c>
      <c r="D100" s="63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5"/>
        <v>0</v>
      </c>
      <c r="M100" s="62"/>
      <c r="N100" s="158"/>
      <c r="O100" s="159"/>
    </row>
    <row r="101" spans="3:15" ht="18">
      <c r="C101" s="56">
        <f t="shared" si="4"/>
        <v>31</v>
      </c>
      <c r="D101" s="63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5"/>
        <v>0</v>
      </c>
      <c r="M101" s="62"/>
      <c r="N101" s="158"/>
      <c r="O101" s="159"/>
    </row>
    <row r="102" spans="3:15" ht="18">
      <c r="C102" s="56">
        <f t="shared" si="4"/>
        <v>32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5"/>
        <v>0</v>
      </c>
      <c r="M102" s="62"/>
      <c r="N102" s="158"/>
      <c r="O102" s="159"/>
    </row>
    <row r="103" spans="3:15" ht="18">
      <c r="C103" s="56">
        <f t="shared" si="4"/>
        <v>33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5"/>
        <v>0</v>
      </c>
      <c r="M103" s="62"/>
      <c r="N103" s="158"/>
      <c r="O103" s="159"/>
    </row>
    <row r="104" spans="3:15" ht="18" customHeight="1">
      <c r="C104" s="56">
        <f t="shared" si="4"/>
        <v>34</v>
      </c>
      <c r="D104" s="65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5"/>
        <v>0</v>
      </c>
      <c r="M104" s="62"/>
      <c r="N104" s="158"/>
      <c r="O104" s="159"/>
    </row>
    <row r="105" spans="3:15" ht="18">
      <c r="C105" s="56">
        <f t="shared" si="4"/>
        <v>35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5"/>
        <v>0</v>
      </c>
      <c r="M105" s="62"/>
      <c r="N105" s="158"/>
      <c r="O105" s="159"/>
    </row>
    <row r="106" spans="3:15" ht="18">
      <c r="C106" s="56">
        <f t="shared" si="4"/>
        <v>36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5"/>
        <v>0</v>
      </c>
      <c r="M106" s="62"/>
      <c r="N106" s="158"/>
      <c r="O106" s="159"/>
    </row>
    <row r="107" spans="3:15" ht="18">
      <c r="C107" s="56">
        <f t="shared" si="4"/>
        <v>37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5"/>
        <v>0</v>
      </c>
      <c r="M107" s="62"/>
      <c r="N107" s="158"/>
      <c r="O107" s="159"/>
    </row>
    <row r="108" spans="3:15" ht="18">
      <c r="C108" s="56">
        <f t="shared" si="4"/>
        <v>38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5"/>
        <v>0</v>
      </c>
      <c r="M108" s="62"/>
      <c r="N108" s="158"/>
      <c r="O108" s="159"/>
    </row>
    <row r="109" spans="3:15" ht="18">
      <c r="C109" s="56">
        <f t="shared" si="4"/>
        <v>39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5"/>
        <v>0</v>
      </c>
      <c r="M109" s="62"/>
      <c r="N109" s="158"/>
      <c r="O109" s="159"/>
    </row>
    <row r="110" spans="3:15" ht="18">
      <c r="C110" s="56">
        <f t="shared" si="4"/>
        <v>40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5"/>
        <v>0</v>
      </c>
      <c r="M110" s="62"/>
      <c r="N110" s="158"/>
      <c r="O110" s="159"/>
    </row>
    <row r="111" spans="3:15" ht="18">
      <c r="C111" s="56">
        <f t="shared" si="4"/>
        <v>41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5"/>
        <v>0</v>
      </c>
      <c r="M111" s="62"/>
      <c r="N111" s="158"/>
      <c r="O111" s="159"/>
    </row>
    <row r="112" spans="3:15" ht="18">
      <c r="C112" s="56">
        <f t="shared" si="4"/>
        <v>42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5"/>
        <v>0</v>
      </c>
      <c r="M112" s="62"/>
      <c r="N112" s="158"/>
      <c r="O112" s="159"/>
    </row>
    <row r="113" spans="3:15" ht="18">
      <c r="C113" s="56">
        <f t="shared" si="4"/>
        <v>43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5"/>
        <v>0</v>
      </c>
      <c r="M113" s="62"/>
      <c r="N113" s="158"/>
      <c r="O113" s="159"/>
    </row>
    <row r="114" spans="3:15" ht="18">
      <c r="C114" s="56">
        <f t="shared" si="4"/>
        <v>44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5"/>
        <v>0</v>
      </c>
      <c r="M114" s="62"/>
      <c r="N114" s="158"/>
      <c r="O114" s="159"/>
    </row>
    <row r="115" spans="3:15" ht="18">
      <c r="C115" s="56">
        <f t="shared" si="4"/>
        <v>45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5"/>
        <v>0</v>
      </c>
      <c r="M115" s="62"/>
      <c r="N115" s="158"/>
      <c r="O115" s="159"/>
    </row>
    <row r="116" spans="3:15" ht="18">
      <c r="C116" s="56">
        <f t="shared" si="4"/>
        <v>46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5"/>
        <v>0</v>
      </c>
      <c r="M116" s="62"/>
      <c r="N116" s="158"/>
      <c r="O116" s="159"/>
    </row>
    <row r="117" spans="3:15" ht="18">
      <c r="C117" s="56">
        <f t="shared" si="4"/>
        <v>47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5"/>
        <v>0</v>
      </c>
      <c r="M117" s="62"/>
      <c r="N117" s="158"/>
      <c r="O117" s="159"/>
    </row>
    <row r="118" spans="3:15" ht="18">
      <c r="C118" s="56">
        <f t="shared" si="4"/>
        <v>48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5"/>
        <v>0</v>
      </c>
      <c r="M118" s="62"/>
      <c r="N118" s="158"/>
      <c r="O118" s="159"/>
    </row>
    <row r="119" spans="3:15" ht="18">
      <c r="C119" s="56">
        <f t="shared" si="4"/>
        <v>49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5"/>
        <v>0</v>
      </c>
      <c r="M119" s="62"/>
      <c r="N119" s="158"/>
      <c r="O119" s="159"/>
    </row>
    <row r="120" spans="3:15" ht="18">
      <c r="C120" s="56">
        <f t="shared" si="4"/>
        <v>50</v>
      </c>
      <c r="D120" s="63"/>
      <c r="E120" s="58"/>
      <c r="F120" s="59"/>
      <c r="G120" s="63"/>
      <c r="H120" s="63"/>
      <c r="I120" s="63"/>
      <c r="J120" s="60">
        <v>0</v>
      </c>
      <c r="K120" s="61">
        <v>0</v>
      </c>
      <c r="L120" s="62">
        <f t="shared" si="5"/>
        <v>0</v>
      </c>
      <c r="M120" s="62"/>
      <c r="N120" s="158"/>
      <c r="O120" s="159"/>
    </row>
    <row r="121" spans="3:15" ht="20.25">
      <c r="J121" s="42"/>
      <c r="L121" s="44">
        <f>SUM(L71:L120)</f>
        <v>0</v>
      </c>
    </row>
    <row r="122" spans="3:15" ht="15" thickBot="1"/>
    <row r="123" spans="3:15" ht="51.75" customHeight="1" thickBot="1">
      <c r="C123" s="137" t="s">
        <v>24</v>
      </c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</row>
    <row r="124" spans="3:15" ht="20.25">
      <c r="C124" s="170" t="s">
        <v>30</v>
      </c>
      <c r="D124" s="171"/>
      <c r="E124" s="172" t="str">
        <f>'001_Summary cost'!$E$2</f>
        <v>Barcode Reader</v>
      </c>
      <c r="F124" s="172"/>
      <c r="G124" s="173"/>
      <c r="H124" s="29" t="s">
        <v>29</v>
      </c>
      <c r="I124" s="175" t="s">
        <v>2</v>
      </c>
      <c r="J124" s="176"/>
      <c r="K124" s="177"/>
      <c r="L124" s="30" t="s">
        <v>32</v>
      </c>
      <c r="M124" s="175" t="s">
        <v>33</v>
      </c>
      <c r="N124" s="177"/>
      <c r="O124" s="31" t="s">
        <v>34</v>
      </c>
    </row>
    <row r="125" spans="3:15" ht="20.25">
      <c r="C125" s="178" t="s">
        <v>36</v>
      </c>
      <c r="D125" s="179"/>
      <c r="E125" s="180" t="str">
        <f>'001_Summary cost'!$E$3</f>
        <v>Daifuku</v>
      </c>
      <c r="F125" s="180"/>
      <c r="G125" s="174"/>
      <c r="H125" s="105" t="s">
        <v>25</v>
      </c>
      <c r="I125" s="181"/>
      <c r="J125" s="182"/>
      <c r="K125" s="183"/>
      <c r="L125" s="32" t="s">
        <v>38</v>
      </c>
      <c r="M125" s="184" t="s">
        <v>0</v>
      </c>
      <c r="N125" s="185"/>
      <c r="O125" s="186" t="s">
        <v>50</v>
      </c>
    </row>
    <row r="126" spans="3:15" ht="20.25">
      <c r="C126" s="178" t="s">
        <v>37</v>
      </c>
      <c r="D126" s="179"/>
      <c r="E126" s="180" t="str">
        <f>'001_Summary cost'!$E$4</f>
        <v>PCG WET4</v>
      </c>
      <c r="F126" s="180"/>
      <c r="G126" s="174"/>
      <c r="H126" s="106" t="s">
        <v>26</v>
      </c>
      <c r="I126" s="181"/>
      <c r="J126" s="182"/>
      <c r="K126" s="183"/>
      <c r="L126" s="33"/>
      <c r="M126" s="184"/>
      <c r="N126" s="185"/>
      <c r="O126" s="187"/>
    </row>
    <row r="127" spans="3:15" ht="20.25">
      <c r="C127" s="178" t="s">
        <v>31</v>
      </c>
      <c r="D127" s="179"/>
      <c r="E127" s="180" t="str">
        <f>'001_Summary cost'!$E$5</f>
        <v>-</v>
      </c>
      <c r="F127" s="180"/>
      <c r="G127" s="172"/>
      <c r="H127" s="106" t="s">
        <v>27</v>
      </c>
      <c r="I127" s="181"/>
      <c r="J127" s="182"/>
      <c r="K127" s="183"/>
      <c r="L127" s="33"/>
      <c r="M127" s="184"/>
      <c r="N127" s="185"/>
      <c r="O127" s="187"/>
    </row>
    <row r="128" spans="3:15" ht="20.25">
      <c r="C128" s="188" t="s">
        <v>41</v>
      </c>
      <c r="D128" s="189"/>
      <c r="E128" s="180" t="s">
        <v>62</v>
      </c>
      <c r="F128" s="180"/>
      <c r="G128" s="35" t="s">
        <v>47</v>
      </c>
      <c r="H128" s="107" t="s">
        <v>28</v>
      </c>
      <c r="I128" s="190"/>
      <c r="J128" s="191"/>
      <c r="K128" s="192"/>
      <c r="L128" s="36"/>
      <c r="M128" s="193"/>
      <c r="N128" s="194"/>
      <c r="O128" s="187"/>
    </row>
    <row r="129" spans="3:15" ht="21" thickBot="1">
      <c r="C129" s="160" t="s">
        <v>49</v>
      </c>
      <c r="D129" s="160"/>
      <c r="E129" s="161" t="s">
        <v>144</v>
      </c>
      <c r="F129" s="161"/>
      <c r="G129" s="162"/>
      <c r="H129" s="162"/>
      <c r="I129" s="162"/>
      <c r="J129" s="162"/>
      <c r="K129" s="162"/>
      <c r="L129" s="162"/>
      <c r="M129" s="162"/>
      <c r="N129" s="162"/>
      <c r="O129" s="162"/>
    </row>
    <row r="130" spans="3:15" ht="26.25" thickBot="1">
      <c r="C130" s="163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5"/>
    </row>
    <row r="131" spans="3:15" ht="20.25">
      <c r="C131" s="37" t="s">
        <v>1</v>
      </c>
      <c r="D131" s="38" t="s">
        <v>13</v>
      </c>
      <c r="E131" s="38" t="s">
        <v>2</v>
      </c>
      <c r="F131" s="38" t="s">
        <v>3</v>
      </c>
      <c r="G131" s="38" t="s">
        <v>4</v>
      </c>
      <c r="H131" s="38" t="s">
        <v>5</v>
      </c>
      <c r="I131" s="38" t="s">
        <v>6</v>
      </c>
      <c r="J131" s="39" t="s">
        <v>7</v>
      </c>
      <c r="K131" s="40" t="s">
        <v>8</v>
      </c>
      <c r="L131" s="39" t="s">
        <v>9</v>
      </c>
      <c r="M131" s="39" t="s">
        <v>10</v>
      </c>
      <c r="N131" s="166" t="s">
        <v>11</v>
      </c>
      <c r="O131" s="167"/>
    </row>
    <row r="132" spans="3:15" ht="18">
      <c r="C132" s="56">
        <f>ROW()-131</f>
        <v>1</v>
      </c>
      <c r="D132" s="57"/>
      <c r="E132" s="58"/>
      <c r="F132" s="59"/>
      <c r="G132" s="57"/>
      <c r="H132" s="60"/>
      <c r="I132" s="49"/>
      <c r="J132" s="60">
        <v>0</v>
      </c>
      <c r="K132" s="61">
        <v>0</v>
      </c>
      <c r="L132" s="62">
        <f t="shared" ref="L132:L181" si="6">J132*K132</f>
        <v>0</v>
      </c>
      <c r="M132" s="62"/>
      <c r="N132" s="158"/>
      <c r="O132" s="159"/>
    </row>
    <row r="133" spans="3:15" ht="18">
      <c r="C133" s="56">
        <f t="shared" ref="C133:C181" si="7">ROW()-131</f>
        <v>2</v>
      </c>
      <c r="D133" s="57"/>
      <c r="E133" s="58"/>
      <c r="F133" s="59"/>
      <c r="G133" s="57"/>
      <c r="H133" s="60"/>
      <c r="I133" s="49"/>
      <c r="J133" s="60">
        <v>0</v>
      </c>
      <c r="K133" s="61">
        <v>0</v>
      </c>
      <c r="L133" s="62">
        <f t="shared" si="6"/>
        <v>0</v>
      </c>
      <c r="M133" s="62"/>
      <c r="N133" s="158"/>
      <c r="O133" s="159"/>
    </row>
    <row r="134" spans="3:15" ht="18">
      <c r="C134" s="56">
        <f t="shared" si="7"/>
        <v>3</v>
      </c>
      <c r="D134" s="57"/>
      <c r="E134" s="58"/>
      <c r="F134" s="59"/>
      <c r="G134" s="59"/>
      <c r="H134" s="60"/>
      <c r="I134" s="61"/>
      <c r="J134" s="60">
        <v>0</v>
      </c>
      <c r="K134" s="61">
        <v>0</v>
      </c>
      <c r="L134" s="62">
        <f t="shared" si="6"/>
        <v>0</v>
      </c>
      <c r="M134" s="62"/>
      <c r="N134" s="158"/>
      <c r="O134" s="159"/>
    </row>
    <row r="135" spans="3:15" ht="18">
      <c r="C135" s="56">
        <f t="shared" si="7"/>
        <v>4</v>
      </c>
      <c r="D135" s="57"/>
      <c r="E135" s="58"/>
      <c r="F135" s="59"/>
      <c r="G135" s="57"/>
      <c r="H135" s="60"/>
      <c r="I135" s="61"/>
      <c r="J135" s="60">
        <v>0</v>
      </c>
      <c r="K135" s="61">
        <v>0</v>
      </c>
      <c r="L135" s="62">
        <f t="shared" si="6"/>
        <v>0</v>
      </c>
      <c r="M135" s="62"/>
      <c r="N135" s="158"/>
      <c r="O135" s="159"/>
    </row>
    <row r="136" spans="3:15" ht="18">
      <c r="C136" s="56">
        <f t="shared" si="7"/>
        <v>5</v>
      </c>
      <c r="D136" s="57"/>
      <c r="E136" s="58"/>
      <c r="F136" s="59"/>
      <c r="G136" s="57"/>
      <c r="H136" s="60"/>
      <c r="I136" s="61"/>
      <c r="J136" s="60">
        <v>0</v>
      </c>
      <c r="K136" s="61">
        <v>0</v>
      </c>
      <c r="L136" s="62">
        <f t="shared" si="6"/>
        <v>0</v>
      </c>
      <c r="M136" s="62"/>
      <c r="N136" s="158"/>
      <c r="O136" s="159"/>
    </row>
    <row r="137" spans="3:15" ht="18">
      <c r="C137" s="56">
        <f t="shared" si="7"/>
        <v>6</v>
      </c>
      <c r="D137" s="57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6"/>
        <v>0</v>
      </c>
      <c r="M137" s="62"/>
      <c r="N137" s="158"/>
      <c r="O137" s="159"/>
    </row>
    <row r="138" spans="3:15" ht="18">
      <c r="C138" s="56">
        <f t="shared" si="7"/>
        <v>7</v>
      </c>
      <c r="D138" s="57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6"/>
        <v>0</v>
      </c>
      <c r="M138" s="62"/>
      <c r="N138" s="158"/>
      <c r="O138" s="159"/>
    </row>
    <row r="139" spans="3:15" ht="18">
      <c r="C139" s="56">
        <f t="shared" si="7"/>
        <v>8</v>
      </c>
      <c r="D139" s="57"/>
      <c r="E139" s="58"/>
      <c r="F139" s="59"/>
      <c r="G139" s="59"/>
      <c r="H139" s="60"/>
      <c r="I139" s="61"/>
      <c r="J139" s="60">
        <v>0</v>
      </c>
      <c r="K139" s="61">
        <v>0</v>
      </c>
      <c r="L139" s="62">
        <f t="shared" si="6"/>
        <v>0</v>
      </c>
      <c r="M139" s="62"/>
      <c r="N139" s="158"/>
      <c r="O139" s="159"/>
    </row>
    <row r="140" spans="3:15" ht="18">
      <c r="C140" s="56">
        <f t="shared" si="7"/>
        <v>9</v>
      </c>
      <c r="D140" s="63"/>
      <c r="E140" s="58"/>
      <c r="F140" s="59"/>
      <c r="G140" s="59"/>
      <c r="H140" s="60"/>
      <c r="I140" s="61"/>
      <c r="J140" s="60">
        <v>0</v>
      </c>
      <c r="K140" s="61">
        <v>0</v>
      </c>
      <c r="L140" s="62">
        <f t="shared" si="6"/>
        <v>0</v>
      </c>
      <c r="M140" s="62"/>
      <c r="N140" s="158"/>
      <c r="O140" s="159"/>
    </row>
    <row r="141" spans="3:15" ht="18">
      <c r="C141" s="56">
        <f t="shared" si="7"/>
        <v>10</v>
      </c>
      <c r="D141" s="63"/>
      <c r="E141" s="58"/>
      <c r="F141" s="59"/>
      <c r="G141" s="59"/>
      <c r="H141" s="60"/>
      <c r="I141" s="61"/>
      <c r="J141" s="60">
        <v>0</v>
      </c>
      <c r="K141" s="61">
        <v>0</v>
      </c>
      <c r="L141" s="62">
        <f t="shared" si="6"/>
        <v>0</v>
      </c>
      <c r="M141" s="62"/>
      <c r="N141" s="158"/>
      <c r="O141" s="159"/>
    </row>
    <row r="142" spans="3:15" ht="18">
      <c r="C142" s="56">
        <f t="shared" si="7"/>
        <v>11</v>
      </c>
      <c r="D142" s="63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6"/>
        <v>0</v>
      </c>
      <c r="M142" s="62"/>
      <c r="N142" s="158"/>
      <c r="O142" s="159"/>
    </row>
    <row r="143" spans="3:15" ht="18">
      <c r="C143" s="56">
        <f t="shared" si="7"/>
        <v>12</v>
      </c>
      <c r="D143" s="63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6"/>
        <v>0</v>
      </c>
      <c r="M143" s="62"/>
      <c r="N143" s="158"/>
      <c r="O143" s="159"/>
    </row>
    <row r="144" spans="3:15" ht="18">
      <c r="C144" s="56">
        <f t="shared" si="7"/>
        <v>13</v>
      </c>
      <c r="D144" s="63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6"/>
        <v>0</v>
      </c>
      <c r="M144" s="62"/>
      <c r="N144" s="158"/>
      <c r="O144" s="159"/>
    </row>
    <row r="145" spans="3:15" ht="18">
      <c r="C145" s="56">
        <f t="shared" si="7"/>
        <v>14</v>
      </c>
      <c r="D145" s="63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6"/>
        <v>0</v>
      </c>
      <c r="M145" s="62"/>
      <c r="N145" s="158"/>
      <c r="O145" s="159"/>
    </row>
    <row r="146" spans="3:15" ht="18">
      <c r="C146" s="56">
        <f t="shared" si="7"/>
        <v>15</v>
      </c>
      <c r="D146" s="63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6"/>
        <v>0</v>
      </c>
      <c r="M146" s="62"/>
      <c r="N146" s="158"/>
      <c r="O146" s="159"/>
    </row>
    <row r="147" spans="3:15" ht="18">
      <c r="C147" s="56">
        <f t="shared" si="7"/>
        <v>16</v>
      </c>
      <c r="D147" s="63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6"/>
        <v>0</v>
      </c>
      <c r="M147" s="62"/>
      <c r="N147" s="158"/>
      <c r="O147" s="159"/>
    </row>
    <row r="148" spans="3:15" ht="18">
      <c r="C148" s="56">
        <f t="shared" si="7"/>
        <v>17</v>
      </c>
      <c r="D148" s="63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6"/>
        <v>0</v>
      </c>
      <c r="M148" s="62"/>
      <c r="N148" s="158"/>
      <c r="O148" s="159"/>
    </row>
    <row r="149" spans="3:15" ht="18">
      <c r="C149" s="56">
        <f t="shared" si="7"/>
        <v>18</v>
      </c>
      <c r="D149" s="63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6"/>
        <v>0</v>
      </c>
      <c r="M149" s="62"/>
      <c r="N149" s="158"/>
      <c r="O149" s="159"/>
    </row>
    <row r="150" spans="3:15" ht="18">
      <c r="C150" s="56">
        <f t="shared" si="7"/>
        <v>19</v>
      </c>
      <c r="D150" s="63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6"/>
        <v>0</v>
      </c>
      <c r="M150" s="62"/>
      <c r="N150" s="158"/>
      <c r="O150" s="159"/>
    </row>
    <row r="151" spans="3:15" ht="18">
      <c r="C151" s="56">
        <f t="shared" si="7"/>
        <v>20</v>
      </c>
      <c r="D151" s="63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6"/>
        <v>0</v>
      </c>
      <c r="M151" s="62"/>
      <c r="N151" s="158"/>
      <c r="O151" s="159"/>
    </row>
    <row r="152" spans="3:15" ht="18">
      <c r="C152" s="56">
        <f t="shared" si="7"/>
        <v>21</v>
      </c>
      <c r="D152" s="63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6"/>
        <v>0</v>
      </c>
      <c r="M152" s="62"/>
      <c r="N152" s="158"/>
      <c r="O152" s="159"/>
    </row>
    <row r="153" spans="3:15" ht="18">
      <c r="C153" s="56">
        <f t="shared" si="7"/>
        <v>22</v>
      </c>
      <c r="D153" s="63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6"/>
        <v>0</v>
      </c>
      <c r="M153" s="62"/>
      <c r="N153" s="158"/>
      <c r="O153" s="159"/>
    </row>
    <row r="154" spans="3:15" ht="18">
      <c r="C154" s="56">
        <f t="shared" si="7"/>
        <v>23</v>
      </c>
      <c r="D154" s="63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6"/>
        <v>0</v>
      </c>
      <c r="M154" s="62"/>
      <c r="N154" s="158"/>
      <c r="O154" s="159"/>
    </row>
    <row r="155" spans="3:15" ht="18">
      <c r="C155" s="56">
        <f t="shared" si="7"/>
        <v>24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6"/>
        <v>0</v>
      </c>
      <c r="M155" s="62"/>
      <c r="N155" s="158"/>
      <c r="O155" s="159"/>
    </row>
    <row r="156" spans="3:15" ht="18">
      <c r="C156" s="56">
        <f t="shared" si="7"/>
        <v>25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6"/>
        <v>0</v>
      </c>
      <c r="M156" s="62"/>
      <c r="N156" s="158"/>
      <c r="O156" s="159"/>
    </row>
    <row r="157" spans="3:15" ht="18">
      <c r="C157" s="56">
        <f t="shared" si="7"/>
        <v>26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6"/>
        <v>0</v>
      </c>
      <c r="M157" s="62"/>
      <c r="N157" s="158"/>
      <c r="O157" s="159"/>
    </row>
    <row r="158" spans="3:15" ht="18">
      <c r="C158" s="56">
        <f t="shared" si="7"/>
        <v>27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6"/>
        <v>0</v>
      </c>
      <c r="M158" s="62"/>
      <c r="N158" s="158"/>
      <c r="O158" s="159"/>
    </row>
    <row r="159" spans="3:15" ht="18">
      <c r="C159" s="56">
        <f t="shared" si="7"/>
        <v>28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6"/>
        <v>0</v>
      </c>
      <c r="M159" s="62"/>
      <c r="N159" s="158"/>
      <c r="O159" s="159"/>
    </row>
    <row r="160" spans="3:15" ht="18">
      <c r="C160" s="56">
        <f t="shared" si="7"/>
        <v>29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6"/>
        <v>0</v>
      </c>
      <c r="M160" s="62"/>
      <c r="N160" s="158"/>
      <c r="O160" s="159"/>
    </row>
    <row r="161" spans="3:15" ht="18">
      <c r="C161" s="56">
        <f t="shared" si="7"/>
        <v>30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6"/>
        <v>0</v>
      </c>
      <c r="M161" s="62"/>
      <c r="N161" s="158"/>
      <c r="O161" s="159"/>
    </row>
    <row r="162" spans="3:15" ht="18">
      <c r="C162" s="56">
        <f t="shared" si="7"/>
        <v>31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6"/>
        <v>0</v>
      </c>
      <c r="M162" s="62"/>
      <c r="N162" s="158"/>
      <c r="O162" s="159"/>
    </row>
    <row r="163" spans="3:15" ht="18">
      <c r="C163" s="56">
        <f t="shared" si="7"/>
        <v>32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6"/>
        <v>0</v>
      </c>
      <c r="M163" s="62"/>
      <c r="N163" s="158"/>
      <c r="O163" s="159"/>
    </row>
    <row r="164" spans="3:15" ht="18">
      <c r="C164" s="56">
        <f t="shared" si="7"/>
        <v>33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6"/>
        <v>0</v>
      </c>
      <c r="M164" s="62"/>
      <c r="N164" s="158"/>
      <c r="O164" s="159"/>
    </row>
    <row r="165" spans="3:15" ht="18">
      <c r="C165" s="56">
        <f t="shared" si="7"/>
        <v>34</v>
      </c>
      <c r="D165" s="65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6"/>
        <v>0</v>
      </c>
      <c r="M165" s="62"/>
      <c r="N165" s="158"/>
      <c r="O165" s="159"/>
    </row>
    <row r="166" spans="3:15" ht="18">
      <c r="C166" s="56">
        <f t="shared" si="7"/>
        <v>35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6"/>
        <v>0</v>
      </c>
      <c r="M166" s="62"/>
      <c r="N166" s="158"/>
      <c r="O166" s="159"/>
    </row>
    <row r="167" spans="3:15" ht="18">
      <c r="C167" s="56">
        <f t="shared" si="7"/>
        <v>36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6"/>
        <v>0</v>
      </c>
      <c r="M167" s="62"/>
      <c r="N167" s="158"/>
      <c r="O167" s="159"/>
    </row>
    <row r="168" spans="3:15" ht="18">
      <c r="C168" s="56">
        <f t="shared" si="7"/>
        <v>37</v>
      </c>
      <c r="D168" s="64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6"/>
        <v>0</v>
      </c>
      <c r="M168" s="62"/>
      <c r="N168" s="158"/>
      <c r="O168" s="159"/>
    </row>
    <row r="169" spans="3:15" ht="18">
      <c r="C169" s="56">
        <f t="shared" si="7"/>
        <v>38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6"/>
        <v>0</v>
      </c>
      <c r="M169" s="62"/>
      <c r="N169" s="158"/>
      <c r="O169" s="159"/>
    </row>
    <row r="170" spans="3:15" ht="18">
      <c r="C170" s="56">
        <f t="shared" si="7"/>
        <v>39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6"/>
        <v>0</v>
      </c>
      <c r="M170" s="62"/>
      <c r="N170" s="158"/>
      <c r="O170" s="159"/>
    </row>
    <row r="171" spans="3:15" ht="18">
      <c r="C171" s="56">
        <f t="shared" si="7"/>
        <v>40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6"/>
        <v>0</v>
      </c>
      <c r="M171" s="62"/>
      <c r="N171" s="158"/>
      <c r="O171" s="159"/>
    </row>
    <row r="172" spans="3:15" ht="18">
      <c r="C172" s="56">
        <f t="shared" si="7"/>
        <v>41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6"/>
        <v>0</v>
      </c>
      <c r="M172" s="62"/>
      <c r="N172" s="158"/>
      <c r="O172" s="159"/>
    </row>
    <row r="173" spans="3:15" ht="18">
      <c r="C173" s="56">
        <f t="shared" si="7"/>
        <v>42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6"/>
        <v>0</v>
      </c>
      <c r="M173" s="62"/>
      <c r="N173" s="158"/>
      <c r="O173" s="159"/>
    </row>
    <row r="174" spans="3:15" ht="18">
      <c r="C174" s="56">
        <f t="shared" si="7"/>
        <v>43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6"/>
        <v>0</v>
      </c>
      <c r="M174" s="62"/>
      <c r="N174" s="158"/>
      <c r="O174" s="159"/>
    </row>
    <row r="175" spans="3:15" ht="18">
      <c r="C175" s="56">
        <f t="shared" si="7"/>
        <v>44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6"/>
        <v>0</v>
      </c>
      <c r="M175" s="62"/>
      <c r="N175" s="158"/>
      <c r="O175" s="159"/>
    </row>
    <row r="176" spans="3:15" ht="18">
      <c r="C176" s="56">
        <f t="shared" si="7"/>
        <v>45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6"/>
        <v>0</v>
      </c>
      <c r="M176" s="62"/>
      <c r="N176" s="158"/>
      <c r="O176" s="159"/>
    </row>
    <row r="177" spans="3:15" ht="18">
      <c r="C177" s="56">
        <f t="shared" si="7"/>
        <v>46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6"/>
        <v>0</v>
      </c>
      <c r="M177" s="62"/>
      <c r="N177" s="158"/>
      <c r="O177" s="159"/>
    </row>
    <row r="178" spans="3:15" ht="18">
      <c r="C178" s="56">
        <f t="shared" si="7"/>
        <v>47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6"/>
        <v>0</v>
      </c>
      <c r="M178" s="62"/>
      <c r="N178" s="158"/>
      <c r="O178" s="159"/>
    </row>
    <row r="179" spans="3:15" ht="18">
      <c r="C179" s="56">
        <f t="shared" si="7"/>
        <v>48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6"/>
        <v>0</v>
      </c>
      <c r="M179" s="62"/>
      <c r="N179" s="158"/>
      <c r="O179" s="159"/>
    </row>
    <row r="180" spans="3:15" ht="18">
      <c r="C180" s="56">
        <f t="shared" si="7"/>
        <v>49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6"/>
        <v>0</v>
      </c>
      <c r="M180" s="62"/>
      <c r="N180" s="158"/>
      <c r="O180" s="159"/>
    </row>
    <row r="181" spans="3:15" ht="18">
      <c r="C181" s="56">
        <f t="shared" si="7"/>
        <v>50</v>
      </c>
      <c r="D181" s="63"/>
      <c r="E181" s="58"/>
      <c r="F181" s="59"/>
      <c r="G181" s="63"/>
      <c r="H181" s="63"/>
      <c r="I181" s="63"/>
      <c r="J181" s="60">
        <v>0</v>
      </c>
      <c r="K181" s="61">
        <v>0</v>
      </c>
      <c r="L181" s="62">
        <f t="shared" si="6"/>
        <v>0</v>
      </c>
      <c r="M181" s="62"/>
      <c r="N181" s="158"/>
      <c r="O181" s="159"/>
    </row>
    <row r="182" spans="3:15" ht="20.25">
      <c r="J182" s="42"/>
      <c r="L182" s="72">
        <f>SUM(L132:L181)</f>
        <v>0</v>
      </c>
    </row>
    <row r="183" spans="3:15" ht="15" thickBot="1"/>
    <row r="184" spans="3:15" ht="54" customHeight="1" thickBot="1">
      <c r="C184" s="137" t="s">
        <v>24</v>
      </c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9"/>
    </row>
    <row r="185" spans="3:15" ht="20.25">
      <c r="C185" s="170" t="s">
        <v>30</v>
      </c>
      <c r="D185" s="171"/>
      <c r="E185" s="172" t="str">
        <f>'001_Summary cost'!$E$2</f>
        <v>Barcode Reader</v>
      </c>
      <c r="F185" s="172"/>
      <c r="G185" s="173"/>
      <c r="H185" s="29" t="s">
        <v>29</v>
      </c>
      <c r="I185" s="175" t="s">
        <v>2</v>
      </c>
      <c r="J185" s="176"/>
      <c r="K185" s="177"/>
      <c r="L185" s="30" t="s">
        <v>32</v>
      </c>
      <c r="M185" s="175" t="s">
        <v>33</v>
      </c>
      <c r="N185" s="177"/>
      <c r="O185" s="31" t="s">
        <v>34</v>
      </c>
    </row>
    <row r="186" spans="3:15" ht="20.25">
      <c r="C186" s="178" t="s">
        <v>36</v>
      </c>
      <c r="D186" s="179"/>
      <c r="E186" s="180" t="str">
        <f>'001_Summary cost'!$E$3</f>
        <v>Daifuku</v>
      </c>
      <c r="F186" s="180"/>
      <c r="G186" s="174"/>
      <c r="H186" s="105" t="s">
        <v>25</v>
      </c>
      <c r="I186" s="181"/>
      <c r="J186" s="182"/>
      <c r="K186" s="183"/>
      <c r="L186" s="32" t="s">
        <v>0</v>
      </c>
      <c r="M186" s="184" t="s">
        <v>0</v>
      </c>
      <c r="N186" s="185"/>
      <c r="O186" s="186" t="s">
        <v>51</v>
      </c>
    </row>
    <row r="187" spans="3:15" ht="20.25">
      <c r="C187" s="178" t="s">
        <v>37</v>
      </c>
      <c r="D187" s="179"/>
      <c r="E187" s="180" t="str">
        <f>'001_Summary cost'!$E$4</f>
        <v>PCG WET4</v>
      </c>
      <c r="F187" s="180"/>
      <c r="G187" s="174"/>
      <c r="H187" s="106" t="s">
        <v>26</v>
      </c>
      <c r="I187" s="181"/>
      <c r="J187" s="182"/>
      <c r="K187" s="183"/>
      <c r="L187" s="33"/>
      <c r="M187" s="184"/>
      <c r="N187" s="185"/>
      <c r="O187" s="187"/>
    </row>
    <row r="188" spans="3:15" ht="20.25">
      <c r="C188" s="178" t="s">
        <v>31</v>
      </c>
      <c r="D188" s="179"/>
      <c r="E188" s="180" t="str">
        <f>'001_Summary cost'!$E$5</f>
        <v>-</v>
      </c>
      <c r="F188" s="180"/>
      <c r="G188" s="172"/>
      <c r="H188" s="106" t="s">
        <v>27</v>
      </c>
      <c r="I188" s="181"/>
      <c r="J188" s="182"/>
      <c r="K188" s="183"/>
      <c r="L188" s="33"/>
      <c r="M188" s="184"/>
      <c r="N188" s="185"/>
      <c r="O188" s="187"/>
    </row>
    <row r="189" spans="3:15" ht="20.25">
      <c r="C189" s="188" t="s">
        <v>41</v>
      </c>
      <c r="D189" s="189"/>
      <c r="E189" s="180" t="s">
        <v>62</v>
      </c>
      <c r="F189" s="180"/>
      <c r="G189" s="35" t="s">
        <v>47</v>
      </c>
      <c r="H189" s="107" t="s">
        <v>28</v>
      </c>
      <c r="I189" s="190"/>
      <c r="J189" s="191"/>
      <c r="K189" s="192"/>
      <c r="L189" s="36"/>
      <c r="M189" s="193"/>
      <c r="N189" s="194"/>
      <c r="O189" s="187"/>
    </row>
    <row r="190" spans="3:15" ht="21" thickBot="1">
      <c r="C190" s="160" t="s">
        <v>49</v>
      </c>
      <c r="D190" s="160"/>
      <c r="E190" s="161" t="s">
        <v>0</v>
      </c>
      <c r="F190" s="161"/>
      <c r="G190" s="162"/>
      <c r="H190" s="162"/>
      <c r="I190" s="162"/>
      <c r="J190" s="162"/>
      <c r="K190" s="162"/>
      <c r="L190" s="162"/>
      <c r="M190" s="162"/>
      <c r="N190" s="162"/>
      <c r="O190" s="162"/>
    </row>
    <row r="191" spans="3:15" ht="26.25" thickBot="1">
      <c r="C191" s="163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5"/>
    </row>
    <row r="192" spans="3:15" ht="20.25">
      <c r="C192" s="37" t="s">
        <v>1</v>
      </c>
      <c r="D192" s="38" t="s">
        <v>13</v>
      </c>
      <c r="E192" s="38" t="s">
        <v>2</v>
      </c>
      <c r="F192" s="38" t="s">
        <v>3</v>
      </c>
      <c r="G192" s="38" t="s">
        <v>4</v>
      </c>
      <c r="H192" s="38" t="s">
        <v>5</v>
      </c>
      <c r="I192" s="38" t="s">
        <v>6</v>
      </c>
      <c r="J192" s="39" t="s">
        <v>7</v>
      </c>
      <c r="K192" s="40" t="s">
        <v>8</v>
      </c>
      <c r="L192" s="39" t="s">
        <v>9</v>
      </c>
      <c r="M192" s="39" t="s">
        <v>10</v>
      </c>
      <c r="N192" s="166" t="s">
        <v>11</v>
      </c>
      <c r="O192" s="167"/>
    </row>
    <row r="193" spans="3:15" ht="18">
      <c r="C193" s="56">
        <f>ROW()-192</f>
        <v>1</v>
      </c>
      <c r="D193" s="57"/>
      <c r="E193" s="58"/>
      <c r="F193" s="59"/>
      <c r="G193" s="57"/>
      <c r="H193" s="60"/>
      <c r="I193" s="49"/>
      <c r="J193" s="60">
        <v>0</v>
      </c>
      <c r="K193" s="61">
        <v>0</v>
      </c>
      <c r="L193" s="62">
        <f t="shared" ref="L193:L242" si="8">J193*K193</f>
        <v>0</v>
      </c>
      <c r="M193" s="62"/>
      <c r="N193" s="158"/>
      <c r="O193" s="159"/>
    </row>
    <row r="194" spans="3:15" ht="18">
      <c r="C194" s="56">
        <f t="shared" ref="C194:C242" si="9">ROW()-192</f>
        <v>2</v>
      </c>
      <c r="D194" s="57"/>
      <c r="E194" s="58"/>
      <c r="F194" s="59"/>
      <c r="G194" s="57"/>
      <c r="H194" s="60"/>
      <c r="I194" s="49"/>
      <c r="J194" s="60">
        <v>0</v>
      </c>
      <c r="K194" s="61">
        <v>0</v>
      </c>
      <c r="L194" s="62">
        <f t="shared" si="8"/>
        <v>0</v>
      </c>
      <c r="M194" s="62"/>
      <c r="N194" s="158"/>
      <c r="O194" s="159"/>
    </row>
    <row r="195" spans="3:15" ht="18">
      <c r="C195" s="56">
        <f t="shared" si="9"/>
        <v>3</v>
      </c>
      <c r="D195" s="57"/>
      <c r="E195" s="58"/>
      <c r="F195" s="59"/>
      <c r="G195" s="57"/>
      <c r="H195" s="60"/>
      <c r="I195" s="61"/>
      <c r="J195" s="60">
        <v>0</v>
      </c>
      <c r="K195" s="61">
        <v>0</v>
      </c>
      <c r="L195" s="62">
        <f t="shared" si="8"/>
        <v>0</v>
      </c>
      <c r="M195" s="62"/>
      <c r="N195" s="158"/>
      <c r="O195" s="159"/>
    </row>
    <row r="196" spans="3:15" ht="18">
      <c r="C196" s="56">
        <f t="shared" si="9"/>
        <v>4</v>
      </c>
      <c r="D196" s="57"/>
      <c r="E196" s="58"/>
      <c r="F196" s="59"/>
      <c r="G196" s="57"/>
      <c r="H196" s="60"/>
      <c r="I196" s="61"/>
      <c r="J196" s="60">
        <v>0</v>
      </c>
      <c r="K196" s="61">
        <v>0</v>
      </c>
      <c r="L196" s="62">
        <f t="shared" si="8"/>
        <v>0</v>
      </c>
      <c r="M196" s="62"/>
      <c r="N196" s="158"/>
      <c r="O196" s="159"/>
    </row>
    <row r="197" spans="3:15" ht="18">
      <c r="C197" s="56">
        <f t="shared" si="9"/>
        <v>5</v>
      </c>
      <c r="D197" s="57"/>
      <c r="E197" s="58"/>
      <c r="F197" s="59"/>
      <c r="G197" s="57"/>
      <c r="H197" s="60"/>
      <c r="I197" s="61"/>
      <c r="J197" s="60">
        <v>0</v>
      </c>
      <c r="K197" s="61">
        <v>0</v>
      </c>
      <c r="L197" s="62">
        <f t="shared" si="8"/>
        <v>0</v>
      </c>
      <c r="M197" s="62"/>
      <c r="N197" s="158"/>
      <c r="O197" s="159"/>
    </row>
    <row r="198" spans="3:15" ht="18">
      <c r="C198" s="56">
        <f t="shared" si="9"/>
        <v>6</v>
      </c>
      <c r="D198" s="57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8"/>
        <v>0</v>
      </c>
      <c r="M198" s="62"/>
      <c r="N198" s="158"/>
      <c r="O198" s="159"/>
    </row>
    <row r="199" spans="3:15" ht="18">
      <c r="C199" s="56">
        <f t="shared" si="9"/>
        <v>7</v>
      </c>
      <c r="D199" s="57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8"/>
        <v>0</v>
      </c>
      <c r="M199" s="62"/>
      <c r="N199" s="158"/>
      <c r="O199" s="159"/>
    </row>
    <row r="200" spans="3:15" ht="18">
      <c r="C200" s="56">
        <f t="shared" si="9"/>
        <v>8</v>
      </c>
      <c r="D200" s="57"/>
      <c r="E200" s="58"/>
      <c r="F200" s="59"/>
      <c r="G200" s="59"/>
      <c r="H200" s="60"/>
      <c r="I200" s="61"/>
      <c r="J200" s="60">
        <v>0</v>
      </c>
      <c r="K200" s="61">
        <v>0</v>
      </c>
      <c r="L200" s="62">
        <f t="shared" si="8"/>
        <v>0</v>
      </c>
      <c r="M200" s="62"/>
      <c r="N200" s="158"/>
      <c r="O200" s="159"/>
    </row>
    <row r="201" spans="3:15" ht="18">
      <c r="C201" s="56">
        <f t="shared" si="9"/>
        <v>9</v>
      </c>
      <c r="D201" s="63"/>
      <c r="E201" s="58"/>
      <c r="F201" s="59"/>
      <c r="G201" s="59"/>
      <c r="H201" s="60"/>
      <c r="I201" s="61"/>
      <c r="J201" s="60">
        <v>0</v>
      </c>
      <c r="K201" s="61">
        <v>0</v>
      </c>
      <c r="L201" s="62">
        <f t="shared" si="8"/>
        <v>0</v>
      </c>
      <c r="M201" s="62"/>
      <c r="N201" s="158"/>
      <c r="O201" s="159"/>
    </row>
    <row r="202" spans="3:15" ht="18">
      <c r="C202" s="56">
        <f t="shared" si="9"/>
        <v>10</v>
      </c>
      <c r="D202" s="63"/>
      <c r="E202" s="58"/>
      <c r="F202" s="59"/>
      <c r="G202" s="59"/>
      <c r="H202" s="60"/>
      <c r="I202" s="61"/>
      <c r="J202" s="60">
        <v>0</v>
      </c>
      <c r="K202" s="61">
        <v>0</v>
      </c>
      <c r="L202" s="62">
        <f t="shared" si="8"/>
        <v>0</v>
      </c>
      <c r="M202" s="62"/>
      <c r="N202" s="158"/>
      <c r="O202" s="159"/>
    </row>
    <row r="203" spans="3:15" ht="18">
      <c r="C203" s="56">
        <f t="shared" si="9"/>
        <v>11</v>
      </c>
      <c r="D203" s="63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8"/>
        <v>0</v>
      </c>
      <c r="M203" s="62"/>
      <c r="N203" s="158"/>
      <c r="O203" s="159"/>
    </row>
    <row r="204" spans="3:15" ht="18">
      <c r="C204" s="56">
        <f t="shared" si="9"/>
        <v>12</v>
      </c>
      <c r="D204" s="63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8"/>
        <v>0</v>
      </c>
      <c r="M204" s="62"/>
      <c r="N204" s="158"/>
      <c r="O204" s="159"/>
    </row>
    <row r="205" spans="3:15" ht="18">
      <c r="C205" s="56">
        <f t="shared" si="9"/>
        <v>13</v>
      </c>
      <c r="D205" s="63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8"/>
        <v>0</v>
      </c>
      <c r="M205" s="62"/>
      <c r="N205" s="158"/>
      <c r="O205" s="159"/>
    </row>
    <row r="206" spans="3:15" ht="18">
      <c r="C206" s="56">
        <f t="shared" si="9"/>
        <v>14</v>
      </c>
      <c r="D206" s="63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8"/>
        <v>0</v>
      </c>
      <c r="M206" s="62"/>
      <c r="N206" s="158"/>
      <c r="O206" s="159"/>
    </row>
    <row r="207" spans="3:15" ht="18">
      <c r="C207" s="56">
        <f t="shared" si="9"/>
        <v>15</v>
      </c>
      <c r="D207" s="63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8"/>
        <v>0</v>
      </c>
      <c r="M207" s="62"/>
      <c r="N207" s="158"/>
      <c r="O207" s="159"/>
    </row>
    <row r="208" spans="3:15" ht="18">
      <c r="C208" s="56">
        <f t="shared" si="9"/>
        <v>16</v>
      </c>
      <c r="D208" s="63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8"/>
        <v>0</v>
      </c>
      <c r="M208" s="62"/>
      <c r="N208" s="158"/>
      <c r="O208" s="159"/>
    </row>
    <row r="209" spans="3:15" ht="18">
      <c r="C209" s="56">
        <f t="shared" si="9"/>
        <v>17</v>
      </c>
      <c r="D209" s="63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8"/>
        <v>0</v>
      </c>
      <c r="M209" s="62"/>
      <c r="N209" s="158"/>
      <c r="O209" s="159"/>
    </row>
    <row r="210" spans="3:15" ht="18">
      <c r="C210" s="56">
        <f t="shared" si="9"/>
        <v>18</v>
      </c>
      <c r="D210" s="63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8"/>
        <v>0</v>
      </c>
      <c r="M210" s="62"/>
      <c r="N210" s="158"/>
      <c r="O210" s="159"/>
    </row>
    <row r="211" spans="3:15" ht="18">
      <c r="C211" s="56">
        <f t="shared" si="9"/>
        <v>19</v>
      </c>
      <c r="D211" s="63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8"/>
        <v>0</v>
      </c>
      <c r="M211" s="62"/>
      <c r="N211" s="158"/>
      <c r="O211" s="159"/>
    </row>
    <row r="212" spans="3:15" ht="18">
      <c r="C212" s="56">
        <f t="shared" si="9"/>
        <v>20</v>
      </c>
      <c r="D212" s="63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8"/>
        <v>0</v>
      </c>
      <c r="M212" s="62"/>
      <c r="N212" s="158"/>
      <c r="O212" s="159"/>
    </row>
    <row r="213" spans="3:15" ht="18">
      <c r="C213" s="56">
        <f t="shared" si="9"/>
        <v>21</v>
      </c>
      <c r="D213" s="63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8"/>
        <v>0</v>
      </c>
      <c r="M213" s="62"/>
      <c r="N213" s="158"/>
      <c r="O213" s="159"/>
    </row>
    <row r="214" spans="3:15" ht="18">
      <c r="C214" s="56">
        <f t="shared" si="9"/>
        <v>22</v>
      </c>
      <c r="D214" s="63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8"/>
        <v>0</v>
      </c>
      <c r="M214" s="62"/>
      <c r="N214" s="158"/>
      <c r="O214" s="159"/>
    </row>
    <row r="215" spans="3:15" ht="18">
      <c r="C215" s="56">
        <f t="shared" si="9"/>
        <v>23</v>
      </c>
      <c r="D215" s="63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8"/>
        <v>0</v>
      </c>
      <c r="M215" s="62"/>
      <c r="N215" s="158"/>
      <c r="O215" s="159"/>
    </row>
    <row r="216" spans="3:15" ht="18">
      <c r="C216" s="56">
        <f t="shared" si="9"/>
        <v>24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8"/>
        <v>0</v>
      </c>
      <c r="M216" s="62"/>
      <c r="N216" s="158"/>
      <c r="O216" s="159"/>
    </row>
    <row r="217" spans="3:15" ht="18">
      <c r="C217" s="56">
        <f t="shared" si="9"/>
        <v>25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8"/>
        <v>0</v>
      </c>
      <c r="M217" s="62"/>
      <c r="N217" s="158"/>
      <c r="O217" s="159"/>
    </row>
    <row r="218" spans="3:15" ht="18">
      <c r="C218" s="56">
        <f t="shared" si="9"/>
        <v>26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8"/>
        <v>0</v>
      </c>
      <c r="M218" s="62"/>
      <c r="N218" s="158"/>
      <c r="O218" s="159"/>
    </row>
    <row r="219" spans="3:15" ht="18">
      <c r="C219" s="56">
        <f t="shared" si="9"/>
        <v>27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8"/>
        <v>0</v>
      </c>
      <c r="M219" s="62"/>
      <c r="N219" s="158"/>
      <c r="O219" s="159"/>
    </row>
    <row r="220" spans="3:15" ht="18">
      <c r="C220" s="56">
        <f t="shared" si="9"/>
        <v>28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8"/>
        <v>0</v>
      </c>
      <c r="M220" s="62"/>
      <c r="N220" s="158"/>
      <c r="O220" s="159"/>
    </row>
    <row r="221" spans="3:15" ht="18">
      <c r="C221" s="56">
        <f t="shared" si="9"/>
        <v>29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8"/>
        <v>0</v>
      </c>
      <c r="M221" s="62"/>
      <c r="N221" s="158"/>
      <c r="O221" s="159"/>
    </row>
    <row r="222" spans="3:15" ht="18">
      <c r="C222" s="56">
        <f t="shared" si="9"/>
        <v>30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8"/>
        <v>0</v>
      </c>
      <c r="M222" s="62"/>
      <c r="N222" s="158"/>
      <c r="O222" s="159"/>
    </row>
    <row r="223" spans="3:15" ht="18">
      <c r="C223" s="56">
        <f t="shared" si="9"/>
        <v>31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8"/>
        <v>0</v>
      </c>
      <c r="M223" s="62"/>
      <c r="N223" s="158"/>
      <c r="O223" s="159"/>
    </row>
    <row r="224" spans="3:15" ht="18">
      <c r="C224" s="56">
        <f t="shared" si="9"/>
        <v>32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8"/>
        <v>0</v>
      </c>
      <c r="M224" s="62"/>
      <c r="N224" s="158"/>
      <c r="O224" s="159"/>
    </row>
    <row r="225" spans="3:15" ht="18">
      <c r="C225" s="56">
        <f t="shared" si="9"/>
        <v>33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8"/>
        <v>0</v>
      </c>
      <c r="M225" s="62"/>
      <c r="N225" s="158"/>
      <c r="O225" s="159"/>
    </row>
    <row r="226" spans="3:15" ht="18">
      <c r="C226" s="56">
        <f t="shared" si="9"/>
        <v>34</v>
      </c>
      <c r="D226" s="65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8"/>
        <v>0</v>
      </c>
      <c r="M226" s="62"/>
      <c r="N226" s="158"/>
      <c r="O226" s="159"/>
    </row>
    <row r="227" spans="3:15" ht="18">
      <c r="C227" s="56">
        <f t="shared" si="9"/>
        <v>35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8"/>
        <v>0</v>
      </c>
      <c r="M227" s="62"/>
      <c r="N227" s="158"/>
      <c r="O227" s="159"/>
    </row>
    <row r="228" spans="3:15" ht="18">
      <c r="C228" s="56">
        <f t="shared" si="9"/>
        <v>36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8"/>
        <v>0</v>
      </c>
      <c r="M228" s="62"/>
      <c r="N228" s="158"/>
      <c r="O228" s="159"/>
    </row>
    <row r="229" spans="3:15" ht="18">
      <c r="C229" s="56">
        <f t="shared" si="9"/>
        <v>37</v>
      </c>
      <c r="D229" s="64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8"/>
        <v>0</v>
      </c>
      <c r="M229" s="62"/>
      <c r="N229" s="158"/>
      <c r="O229" s="159"/>
    </row>
    <row r="230" spans="3:15" ht="18">
      <c r="C230" s="56">
        <f t="shared" si="9"/>
        <v>38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8"/>
        <v>0</v>
      </c>
      <c r="M230" s="62"/>
      <c r="N230" s="158"/>
      <c r="O230" s="159"/>
    </row>
    <row r="231" spans="3:15" ht="18">
      <c r="C231" s="56">
        <f t="shared" si="9"/>
        <v>39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8"/>
        <v>0</v>
      </c>
      <c r="M231" s="62"/>
      <c r="N231" s="158"/>
      <c r="O231" s="159"/>
    </row>
    <row r="232" spans="3:15" ht="18">
      <c r="C232" s="56">
        <f t="shared" si="9"/>
        <v>40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8"/>
        <v>0</v>
      </c>
      <c r="M232" s="62"/>
      <c r="N232" s="158"/>
      <c r="O232" s="159"/>
    </row>
    <row r="233" spans="3:15" ht="18">
      <c r="C233" s="56">
        <f t="shared" si="9"/>
        <v>41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8"/>
        <v>0</v>
      </c>
      <c r="M233" s="62"/>
      <c r="N233" s="158"/>
      <c r="O233" s="159"/>
    </row>
    <row r="234" spans="3:15" ht="18">
      <c r="C234" s="56">
        <f t="shared" si="9"/>
        <v>42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8"/>
        <v>0</v>
      </c>
      <c r="M234" s="62"/>
      <c r="N234" s="158"/>
      <c r="O234" s="159"/>
    </row>
    <row r="235" spans="3:15" ht="18">
      <c r="C235" s="56">
        <f t="shared" si="9"/>
        <v>43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8"/>
        <v>0</v>
      </c>
      <c r="M235" s="62"/>
      <c r="N235" s="158"/>
      <c r="O235" s="159"/>
    </row>
    <row r="236" spans="3:15" ht="18">
      <c r="C236" s="56">
        <f t="shared" si="9"/>
        <v>44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8"/>
        <v>0</v>
      </c>
      <c r="M236" s="62"/>
      <c r="N236" s="158"/>
      <c r="O236" s="159"/>
    </row>
    <row r="237" spans="3:15" ht="18">
      <c r="C237" s="56">
        <f t="shared" si="9"/>
        <v>45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8"/>
        <v>0</v>
      </c>
      <c r="M237" s="62"/>
      <c r="N237" s="158"/>
      <c r="O237" s="159"/>
    </row>
    <row r="238" spans="3:15" ht="18">
      <c r="C238" s="56">
        <f t="shared" si="9"/>
        <v>46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8"/>
        <v>0</v>
      </c>
      <c r="M238" s="62"/>
      <c r="N238" s="158"/>
      <c r="O238" s="159"/>
    </row>
    <row r="239" spans="3:15" ht="18">
      <c r="C239" s="56">
        <f t="shared" si="9"/>
        <v>47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8"/>
        <v>0</v>
      </c>
      <c r="M239" s="62"/>
      <c r="N239" s="158"/>
      <c r="O239" s="159"/>
    </row>
    <row r="240" spans="3:15" ht="18">
      <c r="C240" s="56">
        <f t="shared" si="9"/>
        <v>48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8"/>
        <v>0</v>
      </c>
      <c r="M240" s="62"/>
      <c r="N240" s="158"/>
      <c r="O240" s="159"/>
    </row>
    <row r="241" spans="3:15" ht="18">
      <c r="C241" s="56">
        <f t="shared" si="9"/>
        <v>49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8"/>
        <v>0</v>
      </c>
      <c r="M241" s="62"/>
      <c r="N241" s="158"/>
      <c r="O241" s="159"/>
    </row>
    <row r="242" spans="3:15" ht="18">
      <c r="C242" s="56">
        <f t="shared" si="9"/>
        <v>50</v>
      </c>
      <c r="D242" s="63"/>
      <c r="E242" s="58"/>
      <c r="F242" s="59"/>
      <c r="G242" s="63"/>
      <c r="H242" s="63"/>
      <c r="I242" s="63"/>
      <c r="J242" s="60">
        <v>0</v>
      </c>
      <c r="K242" s="61">
        <v>0</v>
      </c>
      <c r="L242" s="62">
        <f t="shared" si="8"/>
        <v>0</v>
      </c>
      <c r="M242" s="62"/>
      <c r="N242" s="158"/>
      <c r="O242" s="159"/>
    </row>
    <row r="243" spans="3:15" ht="20.25">
      <c r="J243" s="42"/>
      <c r="L243" s="72">
        <f>SUM(L193:L242)</f>
        <v>0</v>
      </c>
    </row>
    <row r="244" spans="3:15" ht="15" thickBot="1"/>
    <row r="245" spans="3:15" ht="54" customHeight="1" thickBot="1">
      <c r="C245" s="137" t="s">
        <v>24</v>
      </c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9"/>
    </row>
    <row r="246" spans="3:15" ht="20.25">
      <c r="C246" s="170" t="s">
        <v>30</v>
      </c>
      <c r="D246" s="171"/>
      <c r="E246" s="172" t="str">
        <f>'001_Summary cost'!$E$2</f>
        <v>Barcode Reader</v>
      </c>
      <c r="F246" s="172"/>
      <c r="G246" s="173"/>
      <c r="H246" s="29" t="s">
        <v>29</v>
      </c>
      <c r="I246" s="175" t="s">
        <v>2</v>
      </c>
      <c r="J246" s="176"/>
      <c r="K246" s="177"/>
      <c r="L246" s="30" t="s">
        <v>32</v>
      </c>
      <c r="M246" s="175" t="s">
        <v>33</v>
      </c>
      <c r="N246" s="177"/>
      <c r="O246" s="31" t="s">
        <v>34</v>
      </c>
    </row>
    <row r="247" spans="3:15" ht="20.25">
      <c r="C247" s="178" t="s">
        <v>36</v>
      </c>
      <c r="D247" s="179"/>
      <c r="E247" s="180" t="str">
        <f>'001_Summary cost'!$E$3</f>
        <v>Daifuku</v>
      </c>
      <c r="F247" s="180"/>
      <c r="G247" s="174"/>
      <c r="H247" s="105" t="s">
        <v>25</v>
      </c>
      <c r="I247" s="181"/>
      <c r="J247" s="182"/>
      <c r="K247" s="183"/>
      <c r="L247" s="32" t="s">
        <v>0</v>
      </c>
      <c r="M247" s="184" t="s">
        <v>0</v>
      </c>
      <c r="N247" s="185"/>
      <c r="O247" s="186" t="s">
        <v>52</v>
      </c>
    </row>
    <row r="248" spans="3:15" ht="20.25">
      <c r="C248" s="178" t="s">
        <v>37</v>
      </c>
      <c r="D248" s="179"/>
      <c r="E248" s="180" t="str">
        <f>'001_Summary cost'!$E$4</f>
        <v>PCG WET4</v>
      </c>
      <c r="F248" s="180"/>
      <c r="G248" s="174"/>
      <c r="H248" s="106" t="s">
        <v>26</v>
      </c>
      <c r="I248" s="181"/>
      <c r="J248" s="182"/>
      <c r="K248" s="183"/>
      <c r="L248" s="33"/>
      <c r="M248" s="184"/>
      <c r="N248" s="185"/>
      <c r="O248" s="187"/>
    </row>
    <row r="249" spans="3:15" ht="20.25">
      <c r="C249" s="178" t="s">
        <v>31</v>
      </c>
      <c r="D249" s="179"/>
      <c r="E249" s="180" t="str">
        <f>'001_Summary cost'!$E$5</f>
        <v>-</v>
      </c>
      <c r="F249" s="180"/>
      <c r="G249" s="172"/>
      <c r="H249" s="106" t="s">
        <v>27</v>
      </c>
      <c r="I249" s="181"/>
      <c r="J249" s="182"/>
      <c r="K249" s="183"/>
      <c r="L249" s="33"/>
      <c r="M249" s="184"/>
      <c r="N249" s="185"/>
      <c r="O249" s="187"/>
    </row>
    <row r="250" spans="3:15" ht="20.25">
      <c r="C250" s="188" t="s">
        <v>41</v>
      </c>
      <c r="D250" s="189"/>
      <c r="E250" s="180" t="s">
        <v>62</v>
      </c>
      <c r="F250" s="180"/>
      <c r="G250" s="35" t="s">
        <v>47</v>
      </c>
      <c r="H250" s="107" t="s">
        <v>28</v>
      </c>
      <c r="I250" s="190"/>
      <c r="J250" s="191"/>
      <c r="K250" s="192"/>
      <c r="L250" s="36"/>
      <c r="M250" s="193"/>
      <c r="N250" s="194"/>
      <c r="O250" s="187"/>
    </row>
    <row r="251" spans="3:15" ht="21" thickBot="1">
      <c r="C251" s="160" t="s">
        <v>49</v>
      </c>
      <c r="D251" s="160"/>
      <c r="E251" s="161" t="s">
        <v>0</v>
      </c>
      <c r="F251" s="161"/>
      <c r="G251" s="162"/>
      <c r="H251" s="162"/>
      <c r="I251" s="162"/>
      <c r="J251" s="162"/>
      <c r="K251" s="162"/>
      <c r="L251" s="162"/>
      <c r="M251" s="162"/>
      <c r="N251" s="162"/>
      <c r="O251" s="162"/>
    </row>
    <row r="252" spans="3:15" ht="26.25" thickBot="1">
      <c r="C252" s="163"/>
      <c r="D252" s="164"/>
      <c r="E252" s="164"/>
      <c r="F252" s="164"/>
      <c r="G252" s="164"/>
      <c r="H252" s="164"/>
      <c r="I252" s="164"/>
      <c r="J252" s="164"/>
      <c r="K252" s="164"/>
      <c r="L252" s="164"/>
      <c r="M252" s="164"/>
      <c r="N252" s="164"/>
      <c r="O252" s="165"/>
    </row>
    <row r="253" spans="3:15" ht="20.25">
      <c r="C253" s="37" t="s">
        <v>1</v>
      </c>
      <c r="D253" s="38" t="s">
        <v>13</v>
      </c>
      <c r="E253" s="38" t="s">
        <v>2</v>
      </c>
      <c r="F253" s="38" t="s">
        <v>3</v>
      </c>
      <c r="G253" s="38" t="s">
        <v>4</v>
      </c>
      <c r="H253" s="38" t="s">
        <v>5</v>
      </c>
      <c r="I253" s="38" t="s">
        <v>6</v>
      </c>
      <c r="J253" s="39" t="s">
        <v>7</v>
      </c>
      <c r="K253" s="40" t="s">
        <v>8</v>
      </c>
      <c r="L253" s="39" t="s">
        <v>9</v>
      </c>
      <c r="M253" s="39" t="s">
        <v>10</v>
      </c>
      <c r="N253" s="166" t="s">
        <v>11</v>
      </c>
      <c r="O253" s="167"/>
    </row>
    <row r="254" spans="3:15" ht="18">
      <c r="C254" s="56">
        <f>ROW()-253</f>
        <v>1</v>
      </c>
      <c r="D254" s="57"/>
      <c r="E254" s="58"/>
      <c r="F254" s="59"/>
      <c r="G254" s="57"/>
      <c r="H254" s="60"/>
      <c r="I254" s="61"/>
      <c r="J254" s="60">
        <v>0</v>
      </c>
      <c r="K254" s="61">
        <v>0</v>
      </c>
      <c r="L254" s="62">
        <f t="shared" ref="L254:L303" si="10">J254*K254</f>
        <v>0</v>
      </c>
      <c r="M254" s="62"/>
      <c r="N254" s="158"/>
      <c r="O254" s="159"/>
    </row>
    <row r="255" spans="3:15" ht="18">
      <c r="C255" s="56">
        <f t="shared" ref="C255:C303" si="11">ROW()-253</f>
        <v>2</v>
      </c>
      <c r="D255" s="57"/>
      <c r="E255" s="58"/>
      <c r="F255" s="59"/>
      <c r="G255" s="57"/>
      <c r="H255" s="60"/>
      <c r="I255" s="61"/>
      <c r="J255" s="60">
        <v>0</v>
      </c>
      <c r="K255" s="61">
        <v>0</v>
      </c>
      <c r="L255" s="62">
        <f t="shared" si="10"/>
        <v>0</v>
      </c>
      <c r="M255" s="62"/>
      <c r="N255" s="158"/>
      <c r="O255" s="159"/>
    </row>
    <row r="256" spans="3:15" ht="18">
      <c r="C256" s="56">
        <f t="shared" si="11"/>
        <v>3</v>
      </c>
      <c r="D256" s="57"/>
      <c r="E256" s="58"/>
      <c r="F256" s="59"/>
      <c r="G256" s="57"/>
      <c r="H256" s="60"/>
      <c r="I256" s="61"/>
      <c r="J256" s="60">
        <v>0</v>
      </c>
      <c r="K256" s="61">
        <v>0</v>
      </c>
      <c r="L256" s="62">
        <f t="shared" si="10"/>
        <v>0</v>
      </c>
      <c r="M256" s="62"/>
      <c r="N256" s="158"/>
      <c r="O256" s="159"/>
    </row>
    <row r="257" spans="3:15" ht="18">
      <c r="C257" s="56">
        <f t="shared" si="11"/>
        <v>4</v>
      </c>
      <c r="D257" s="57"/>
      <c r="E257" s="58"/>
      <c r="F257" s="59"/>
      <c r="G257" s="57"/>
      <c r="H257" s="60"/>
      <c r="I257" s="61"/>
      <c r="J257" s="60">
        <v>0</v>
      </c>
      <c r="K257" s="61">
        <v>0</v>
      </c>
      <c r="L257" s="62">
        <f t="shared" si="10"/>
        <v>0</v>
      </c>
      <c r="M257" s="62"/>
      <c r="N257" s="158"/>
      <c r="O257" s="159"/>
    </row>
    <row r="258" spans="3:15" ht="18">
      <c r="C258" s="56">
        <f t="shared" si="11"/>
        <v>5</v>
      </c>
      <c r="D258" s="57"/>
      <c r="E258" s="58"/>
      <c r="F258" s="59"/>
      <c r="G258" s="57"/>
      <c r="H258" s="60"/>
      <c r="I258" s="61"/>
      <c r="J258" s="60">
        <v>0</v>
      </c>
      <c r="K258" s="61">
        <v>0</v>
      </c>
      <c r="L258" s="62">
        <f t="shared" si="10"/>
        <v>0</v>
      </c>
      <c r="M258" s="62"/>
      <c r="N258" s="158"/>
      <c r="O258" s="159"/>
    </row>
    <row r="259" spans="3:15" ht="18">
      <c r="C259" s="56">
        <f t="shared" si="11"/>
        <v>6</v>
      </c>
      <c r="D259" s="57"/>
      <c r="E259" s="58"/>
      <c r="F259" s="59"/>
      <c r="G259" s="57"/>
      <c r="H259" s="60"/>
      <c r="I259" s="61"/>
      <c r="J259" s="60">
        <v>0</v>
      </c>
      <c r="K259" s="61">
        <v>0</v>
      </c>
      <c r="L259" s="62">
        <f t="shared" si="10"/>
        <v>0</v>
      </c>
      <c r="M259" s="62"/>
      <c r="N259" s="158"/>
      <c r="O259" s="159"/>
    </row>
    <row r="260" spans="3:15" ht="18">
      <c r="C260" s="56">
        <f t="shared" si="11"/>
        <v>7</v>
      </c>
      <c r="D260" s="57"/>
      <c r="E260" s="58"/>
      <c r="F260" s="59"/>
      <c r="G260" s="57"/>
      <c r="H260" s="60"/>
      <c r="I260" s="61"/>
      <c r="J260" s="60">
        <v>0</v>
      </c>
      <c r="K260" s="61">
        <v>0</v>
      </c>
      <c r="L260" s="62">
        <f t="shared" si="10"/>
        <v>0</v>
      </c>
      <c r="M260" s="62"/>
      <c r="N260" s="158"/>
      <c r="O260" s="159"/>
    </row>
    <row r="261" spans="3:15" ht="18">
      <c r="C261" s="56">
        <f t="shared" si="11"/>
        <v>8</v>
      </c>
      <c r="D261" s="57"/>
      <c r="E261" s="58"/>
      <c r="F261" s="59"/>
      <c r="G261" s="59"/>
      <c r="H261" s="60"/>
      <c r="I261" s="61"/>
      <c r="J261" s="60">
        <v>0</v>
      </c>
      <c r="K261" s="61">
        <v>0</v>
      </c>
      <c r="L261" s="62">
        <f t="shared" si="10"/>
        <v>0</v>
      </c>
      <c r="M261" s="62"/>
      <c r="N261" s="158"/>
      <c r="O261" s="159"/>
    </row>
    <row r="262" spans="3:15" ht="18">
      <c r="C262" s="56">
        <f t="shared" si="11"/>
        <v>9</v>
      </c>
      <c r="D262" s="63"/>
      <c r="E262" s="58"/>
      <c r="F262" s="59"/>
      <c r="G262" s="59"/>
      <c r="H262" s="60"/>
      <c r="I262" s="61"/>
      <c r="J262" s="60">
        <v>0</v>
      </c>
      <c r="K262" s="61">
        <v>0</v>
      </c>
      <c r="L262" s="62">
        <f t="shared" si="10"/>
        <v>0</v>
      </c>
      <c r="M262" s="62"/>
      <c r="N262" s="158"/>
      <c r="O262" s="159"/>
    </row>
    <row r="263" spans="3:15" ht="18">
      <c r="C263" s="56">
        <f t="shared" si="11"/>
        <v>10</v>
      </c>
      <c r="D263" s="63"/>
      <c r="E263" s="58"/>
      <c r="F263" s="59"/>
      <c r="G263" s="59"/>
      <c r="H263" s="60"/>
      <c r="I263" s="61"/>
      <c r="J263" s="60">
        <v>0</v>
      </c>
      <c r="K263" s="61">
        <v>0</v>
      </c>
      <c r="L263" s="62">
        <f t="shared" si="10"/>
        <v>0</v>
      </c>
      <c r="M263" s="62"/>
      <c r="N263" s="158"/>
      <c r="O263" s="159"/>
    </row>
    <row r="264" spans="3:15" ht="18">
      <c r="C264" s="56">
        <f t="shared" si="11"/>
        <v>11</v>
      </c>
      <c r="D264" s="63"/>
      <c r="E264" s="58"/>
      <c r="F264" s="59"/>
      <c r="G264" s="59"/>
      <c r="H264" s="60"/>
      <c r="I264" s="61"/>
      <c r="J264" s="60">
        <v>0</v>
      </c>
      <c r="K264" s="61">
        <v>0</v>
      </c>
      <c r="L264" s="62">
        <f t="shared" si="10"/>
        <v>0</v>
      </c>
      <c r="M264" s="62"/>
      <c r="N264" s="158"/>
      <c r="O264" s="159"/>
    </row>
    <row r="265" spans="3:15" ht="18">
      <c r="C265" s="56">
        <f t="shared" si="11"/>
        <v>12</v>
      </c>
      <c r="D265" s="63"/>
      <c r="E265" s="58"/>
      <c r="F265" s="59"/>
      <c r="G265" s="59"/>
      <c r="H265" s="60"/>
      <c r="I265" s="61"/>
      <c r="J265" s="60">
        <v>0</v>
      </c>
      <c r="K265" s="61">
        <v>0</v>
      </c>
      <c r="L265" s="62">
        <f t="shared" si="10"/>
        <v>0</v>
      </c>
      <c r="M265" s="62"/>
      <c r="N265" s="158"/>
      <c r="O265" s="159"/>
    </row>
    <row r="266" spans="3:15" ht="18">
      <c r="C266" s="56">
        <f t="shared" si="11"/>
        <v>13</v>
      </c>
      <c r="D266" s="63"/>
      <c r="E266" s="58"/>
      <c r="F266" s="59"/>
      <c r="G266" s="59"/>
      <c r="H266" s="60"/>
      <c r="I266" s="61"/>
      <c r="J266" s="60">
        <v>0</v>
      </c>
      <c r="K266" s="61">
        <v>0</v>
      </c>
      <c r="L266" s="62">
        <f t="shared" si="10"/>
        <v>0</v>
      </c>
      <c r="M266" s="62"/>
      <c r="N266" s="158"/>
      <c r="O266" s="159"/>
    </row>
    <row r="267" spans="3:15" ht="18">
      <c r="C267" s="56">
        <f t="shared" si="11"/>
        <v>14</v>
      </c>
      <c r="D267" s="63"/>
      <c r="E267" s="58"/>
      <c r="F267" s="59"/>
      <c r="G267" s="59"/>
      <c r="H267" s="60"/>
      <c r="I267" s="61"/>
      <c r="J267" s="60">
        <v>0</v>
      </c>
      <c r="K267" s="61">
        <v>0</v>
      </c>
      <c r="L267" s="62">
        <f t="shared" si="10"/>
        <v>0</v>
      </c>
      <c r="M267" s="62"/>
      <c r="N267" s="158"/>
      <c r="O267" s="159"/>
    </row>
    <row r="268" spans="3:15" ht="18">
      <c r="C268" s="56">
        <f t="shared" si="11"/>
        <v>15</v>
      </c>
      <c r="D268" s="63"/>
      <c r="E268" s="58"/>
      <c r="F268" s="59"/>
      <c r="G268" s="59"/>
      <c r="H268" s="60"/>
      <c r="I268" s="61"/>
      <c r="J268" s="60">
        <v>0</v>
      </c>
      <c r="K268" s="61">
        <v>0</v>
      </c>
      <c r="L268" s="62">
        <f t="shared" si="10"/>
        <v>0</v>
      </c>
      <c r="M268" s="62"/>
      <c r="N268" s="158"/>
      <c r="O268" s="159"/>
    </row>
    <row r="269" spans="3:15" ht="18">
      <c r="C269" s="56">
        <f t="shared" si="11"/>
        <v>16</v>
      </c>
      <c r="D269" s="63"/>
      <c r="E269" s="58"/>
      <c r="F269" s="59"/>
      <c r="G269" s="59"/>
      <c r="H269" s="60"/>
      <c r="I269" s="61"/>
      <c r="J269" s="60">
        <v>0</v>
      </c>
      <c r="K269" s="61">
        <v>0</v>
      </c>
      <c r="L269" s="62">
        <f t="shared" si="10"/>
        <v>0</v>
      </c>
      <c r="M269" s="62"/>
      <c r="N269" s="158"/>
      <c r="O269" s="159"/>
    </row>
    <row r="270" spans="3:15" ht="18">
      <c r="C270" s="56">
        <f t="shared" si="11"/>
        <v>17</v>
      </c>
      <c r="D270" s="63"/>
      <c r="E270" s="58"/>
      <c r="F270" s="59"/>
      <c r="G270" s="59"/>
      <c r="H270" s="60"/>
      <c r="I270" s="61"/>
      <c r="J270" s="60">
        <v>0</v>
      </c>
      <c r="K270" s="61">
        <v>0</v>
      </c>
      <c r="L270" s="62">
        <f t="shared" si="10"/>
        <v>0</v>
      </c>
      <c r="M270" s="62"/>
      <c r="N270" s="158"/>
      <c r="O270" s="159"/>
    </row>
    <row r="271" spans="3:15" ht="18">
      <c r="C271" s="56">
        <f t="shared" si="11"/>
        <v>18</v>
      </c>
      <c r="D271" s="63"/>
      <c r="E271" s="58"/>
      <c r="F271" s="59"/>
      <c r="G271" s="59"/>
      <c r="H271" s="60"/>
      <c r="I271" s="61"/>
      <c r="J271" s="60">
        <v>0</v>
      </c>
      <c r="K271" s="61">
        <v>0</v>
      </c>
      <c r="L271" s="62">
        <f t="shared" si="10"/>
        <v>0</v>
      </c>
      <c r="M271" s="62"/>
      <c r="N271" s="158"/>
      <c r="O271" s="159"/>
    </row>
    <row r="272" spans="3:15" ht="18">
      <c r="C272" s="56">
        <f t="shared" si="11"/>
        <v>19</v>
      </c>
      <c r="D272" s="63"/>
      <c r="E272" s="58"/>
      <c r="F272" s="59"/>
      <c r="G272" s="59"/>
      <c r="H272" s="60"/>
      <c r="I272" s="61"/>
      <c r="J272" s="60">
        <v>0</v>
      </c>
      <c r="K272" s="61">
        <v>0</v>
      </c>
      <c r="L272" s="62">
        <f t="shared" si="10"/>
        <v>0</v>
      </c>
      <c r="M272" s="62"/>
      <c r="N272" s="158"/>
      <c r="O272" s="159"/>
    </row>
    <row r="273" spans="3:15" ht="18">
      <c r="C273" s="56">
        <f t="shared" si="11"/>
        <v>20</v>
      </c>
      <c r="D273" s="63"/>
      <c r="E273" s="58"/>
      <c r="F273" s="59"/>
      <c r="G273" s="59"/>
      <c r="H273" s="60"/>
      <c r="I273" s="61"/>
      <c r="J273" s="60">
        <v>0</v>
      </c>
      <c r="K273" s="61">
        <v>0</v>
      </c>
      <c r="L273" s="62">
        <f t="shared" si="10"/>
        <v>0</v>
      </c>
      <c r="M273" s="62"/>
      <c r="N273" s="158"/>
      <c r="O273" s="159"/>
    </row>
    <row r="274" spans="3:15" ht="18">
      <c r="C274" s="56">
        <f t="shared" si="11"/>
        <v>21</v>
      </c>
      <c r="D274" s="63"/>
      <c r="E274" s="58"/>
      <c r="F274" s="59"/>
      <c r="G274" s="59"/>
      <c r="H274" s="60"/>
      <c r="I274" s="61"/>
      <c r="J274" s="60">
        <v>0</v>
      </c>
      <c r="K274" s="61">
        <v>0</v>
      </c>
      <c r="L274" s="62">
        <f t="shared" si="10"/>
        <v>0</v>
      </c>
      <c r="M274" s="62"/>
      <c r="N274" s="158"/>
      <c r="O274" s="159"/>
    </row>
    <row r="275" spans="3:15" ht="18">
      <c r="C275" s="56">
        <f t="shared" si="11"/>
        <v>22</v>
      </c>
      <c r="D275" s="63"/>
      <c r="E275" s="58"/>
      <c r="F275" s="59"/>
      <c r="G275" s="59"/>
      <c r="H275" s="60"/>
      <c r="I275" s="61"/>
      <c r="J275" s="60">
        <v>0</v>
      </c>
      <c r="K275" s="61">
        <v>0</v>
      </c>
      <c r="L275" s="62">
        <f t="shared" si="10"/>
        <v>0</v>
      </c>
      <c r="M275" s="62"/>
      <c r="N275" s="158"/>
      <c r="O275" s="159"/>
    </row>
    <row r="276" spans="3:15" ht="18">
      <c r="C276" s="56">
        <f t="shared" si="11"/>
        <v>23</v>
      </c>
      <c r="D276" s="63"/>
      <c r="E276" s="58"/>
      <c r="F276" s="59"/>
      <c r="G276" s="59"/>
      <c r="H276" s="60"/>
      <c r="I276" s="61"/>
      <c r="J276" s="60">
        <v>0</v>
      </c>
      <c r="K276" s="61">
        <v>0</v>
      </c>
      <c r="L276" s="62">
        <f t="shared" si="10"/>
        <v>0</v>
      </c>
      <c r="M276" s="62"/>
      <c r="N276" s="158"/>
      <c r="O276" s="159"/>
    </row>
    <row r="277" spans="3:15" ht="18">
      <c r="C277" s="56">
        <f t="shared" si="11"/>
        <v>24</v>
      </c>
      <c r="D277" s="64"/>
      <c r="E277" s="58"/>
      <c r="F277" s="59"/>
      <c r="G277" s="59"/>
      <c r="H277" s="60"/>
      <c r="I277" s="61"/>
      <c r="J277" s="60">
        <v>0</v>
      </c>
      <c r="K277" s="61">
        <v>0</v>
      </c>
      <c r="L277" s="62">
        <f t="shared" si="10"/>
        <v>0</v>
      </c>
      <c r="M277" s="62"/>
      <c r="N277" s="158"/>
      <c r="O277" s="159"/>
    </row>
    <row r="278" spans="3:15" ht="18">
      <c r="C278" s="56">
        <f t="shared" si="11"/>
        <v>25</v>
      </c>
      <c r="D278" s="64"/>
      <c r="E278" s="58"/>
      <c r="F278" s="59"/>
      <c r="G278" s="59"/>
      <c r="H278" s="60"/>
      <c r="I278" s="61"/>
      <c r="J278" s="60">
        <v>0</v>
      </c>
      <c r="K278" s="61">
        <v>0</v>
      </c>
      <c r="L278" s="62">
        <f t="shared" si="10"/>
        <v>0</v>
      </c>
      <c r="M278" s="62"/>
      <c r="N278" s="158"/>
      <c r="O278" s="159"/>
    </row>
    <row r="279" spans="3:15" ht="18">
      <c r="C279" s="56">
        <f t="shared" si="11"/>
        <v>26</v>
      </c>
      <c r="D279" s="64"/>
      <c r="E279" s="58"/>
      <c r="F279" s="59"/>
      <c r="G279" s="59"/>
      <c r="H279" s="60"/>
      <c r="I279" s="61"/>
      <c r="J279" s="60">
        <v>0</v>
      </c>
      <c r="K279" s="61">
        <v>0</v>
      </c>
      <c r="L279" s="62">
        <f t="shared" si="10"/>
        <v>0</v>
      </c>
      <c r="M279" s="62"/>
      <c r="N279" s="158"/>
      <c r="O279" s="159"/>
    </row>
    <row r="280" spans="3:15" ht="18">
      <c r="C280" s="56">
        <f t="shared" si="11"/>
        <v>27</v>
      </c>
      <c r="D280" s="64"/>
      <c r="E280" s="58"/>
      <c r="F280" s="59"/>
      <c r="G280" s="59"/>
      <c r="H280" s="60"/>
      <c r="I280" s="61"/>
      <c r="J280" s="60">
        <v>0</v>
      </c>
      <c r="K280" s="61">
        <v>0</v>
      </c>
      <c r="L280" s="62">
        <f t="shared" si="10"/>
        <v>0</v>
      </c>
      <c r="M280" s="62"/>
      <c r="N280" s="158"/>
      <c r="O280" s="159"/>
    </row>
    <row r="281" spans="3:15" ht="18">
      <c r="C281" s="56">
        <f t="shared" si="11"/>
        <v>28</v>
      </c>
      <c r="D281" s="64"/>
      <c r="E281" s="58"/>
      <c r="F281" s="59"/>
      <c r="G281" s="59"/>
      <c r="H281" s="60"/>
      <c r="I281" s="61"/>
      <c r="J281" s="60">
        <v>0</v>
      </c>
      <c r="K281" s="61">
        <v>0</v>
      </c>
      <c r="L281" s="62">
        <f t="shared" si="10"/>
        <v>0</v>
      </c>
      <c r="M281" s="62"/>
      <c r="N281" s="158"/>
      <c r="O281" s="159"/>
    </row>
    <row r="282" spans="3:15" ht="18">
      <c r="C282" s="56">
        <f t="shared" si="11"/>
        <v>29</v>
      </c>
      <c r="D282" s="64"/>
      <c r="E282" s="58"/>
      <c r="F282" s="59"/>
      <c r="G282" s="59"/>
      <c r="H282" s="60"/>
      <c r="I282" s="61"/>
      <c r="J282" s="60">
        <v>0</v>
      </c>
      <c r="K282" s="61">
        <v>0</v>
      </c>
      <c r="L282" s="62">
        <f t="shared" si="10"/>
        <v>0</v>
      </c>
      <c r="M282" s="62"/>
      <c r="N282" s="158"/>
      <c r="O282" s="159"/>
    </row>
    <row r="283" spans="3:15" ht="18">
      <c r="C283" s="56">
        <f t="shared" si="11"/>
        <v>30</v>
      </c>
      <c r="D283" s="64"/>
      <c r="E283" s="58"/>
      <c r="F283" s="59"/>
      <c r="G283" s="59"/>
      <c r="H283" s="60"/>
      <c r="I283" s="61"/>
      <c r="J283" s="60">
        <v>0</v>
      </c>
      <c r="K283" s="61">
        <v>0</v>
      </c>
      <c r="L283" s="62">
        <f t="shared" si="10"/>
        <v>0</v>
      </c>
      <c r="M283" s="62"/>
      <c r="N283" s="158"/>
      <c r="O283" s="159"/>
    </row>
    <row r="284" spans="3:15" ht="18">
      <c r="C284" s="56">
        <f t="shared" si="11"/>
        <v>31</v>
      </c>
      <c r="D284" s="64"/>
      <c r="E284" s="58"/>
      <c r="F284" s="59"/>
      <c r="G284" s="59"/>
      <c r="H284" s="60"/>
      <c r="I284" s="61"/>
      <c r="J284" s="60">
        <v>0</v>
      </c>
      <c r="K284" s="61">
        <v>0</v>
      </c>
      <c r="L284" s="62">
        <f t="shared" si="10"/>
        <v>0</v>
      </c>
      <c r="M284" s="62"/>
      <c r="N284" s="158"/>
      <c r="O284" s="159"/>
    </row>
    <row r="285" spans="3:15" ht="18">
      <c r="C285" s="56">
        <f t="shared" si="11"/>
        <v>32</v>
      </c>
      <c r="D285" s="64"/>
      <c r="E285" s="58"/>
      <c r="F285" s="59"/>
      <c r="G285" s="59"/>
      <c r="H285" s="60"/>
      <c r="I285" s="61"/>
      <c r="J285" s="60">
        <v>0</v>
      </c>
      <c r="K285" s="61">
        <v>0</v>
      </c>
      <c r="L285" s="62">
        <f t="shared" si="10"/>
        <v>0</v>
      </c>
      <c r="M285" s="62"/>
      <c r="N285" s="158"/>
      <c r="O285" s="159"/>
    </row>
    <row r="286" spans="3:15" ht="18">
      <c r="C286" s="56">
        <f t="shared" si="11"/>
        <v>33</v>
      </c>
      <c r="D286" s="64"/>
      <c r="E286" s="58"/>
      <c r="F286" s="59"/>
      <c r="G286" s="59"/>
      <c r="H286" s="60"/>
      <c r="I286" s="61"/>
      <c r="J286" s="60">
        <v>0</v>
      </c>
      <c r="K286" s="61">
        <v>0</v>
      </c>
      <c r="L286" s="62">
        <f t="shared" si="10"/>
        <v>0</v>
      </c>
      <c r="M286" s="62"/>
      <c r="N286" s="158"/>
      <c r="O286" s="159"/>
    </row>
    <row r="287" spans="3:15" ht="18">
      <c r="C287" s="56">
        <f t="shared" si="11"/>
        <v>34</v>
      </c>
      <c r="D287" s="65"/>
      <c r="E287" s="58"/>
      <c r="F287" s="59"/>
      <c r="G287" s="59"/>
      <c r="H287" s="60"/>
      <c r="I287" s="61"/>
      <c r="J287" s="60">
        <v>0</v>
      </c>
      <c r="K287" s="61">
        <v>0</v>
      </c>
      <c r="L287" s="62">
        <f t="shared" si="10"/>
        <v>0</v>
      </c>
      <c r="M287" s="62"/>
      <c r="N287" s="158"/>
      <c r="O287" s="159"/>
    </row>
    <row r="288" spans="3:15" ht="18">
      <c r="C288" s="56">
        <f t="shared" si="11"/>
        <v>35</v>
      </c>
      <c r="D288" s="64"/>
      <c r="E288" s="58"/>
      <c r="F288" s="59"/>
      <c r="G288" s="59"/>
      <c r="H288" s="60"/>
      <c r="I288" s="61"/>
      <c r="J288" s="60">
        <v>0</v>
      </c>
      <c r="K288" s="61">
        <v>0</v>
      </c>
      <c r="L288" s="62">
        <f t="shared" si="10"/>
        <v>0</v>
      </c>
      <c r="M288" s="62"/>
      <c r="N288" s="158"/>
      <c r="O288" s="159"/>
    </row>
    <row r="289" spans="3:15" ht="18">
      <c r="C289" s="56">
        <f t="shared" si="11"/>
        <v>36</v>
      </c>
      <c r="D289" s="64"/>
      <c r="E289" s="58"/>
      <c r="F289" s="59"/>
      <c r="G289" s="59"/>
      <c r="H289" s="60"/>
      <c r="I289" s="61"/>
      <c r="J289" s="60">
        <v>0</v>
      </c>
      <c r="K289" s="61">
        <v>0</v>
      </c>
      <c r="L289" s="62">
        <f t="shared" si="10"/>
        <v>0</v>
      </c>
      <c r="M289" s="62"/>
      <c r="N289" s="158"/>
      <c r="O289" s="159"/>
    </row>
    <row r="290" spans="3:15" ht="18">
      <c r="C290" s="56">
        <f t="shared" si="11"/>
        <v>37</v>
      </c>
      <c r="D290" s="64"/>
      <c r="E290" s="58"/>
      <c r="F290" s="59"/>
      <c r="G290" s="59"/>
      <c r="H290" s="60"/>
      <c r="I290" s="61"/>
      <c r="J290" s="60">
        <v>0</v>
      </c>
      <c r="K290" s="61">
        <v>0</v>
      </c>
      <c r="L290" s="62">
        <f t="shared" si="10"/>
        <v>0</v>
      </c>
      <c r="M290" s="62"/>
      <c r="N290" s="158"/>
      <c r="O290" s="159"/>
    </row>
    <row r="291" spans="3:15" ht="18">
      <c r="C291" s="56">
        <f t="shared" si="11"/>
        <v>38</v>
      </c>
      <c r="D291" s="64"/>
      <c r="E291" s="58"/>
      <c r="F291" s="59"/>
      <c r="G291" s="59"/>
      <c r="H291" s="60"/>
      <c r="I291" s="61"/>
      <c r="J291" s="60">
        <v>0</v>
      </c>
      <c r="K291" s="61">
        <v>0</v>
      </c>
      <c r="L291" s="62">
        <f t="shared" si="10"/>
        <v>0</v>
      </c>
      <c r="M291" s="62"/>
      <c r="N291" s="158"/>
      <c r="O291" s="159"/>
    </row>
    <row r="292" spans="3:15" ht="18">
      <c r="C292" s="56">
        <f t="shared" si="11"/>
        <v>39</v>
      </c>
      <c r="D292" s="64"/>
      <c r="E292" s="58"/>
      <c r="F292" s="59"/>
      <c r="G292" s="59"/>
      <c r="H292" s="60"/>
      <c r="I292" s="61"/>
      <c r="J292" s="60">
        <v>0</v>
      </c>
      <c r="K292" s="61">
        <v>0</v>
      </c>
      <c r="L292" s="62">
        <f t="shared" si="10"/>
        <v>0</v>
      </c>
      <c r="M292" s="62"/>
      <c r="N292" s="158"/>
      <c r="O292" s="159"/>
    </row>
    <row r="293" spans="3:15" ht="18">
      <c r="C293" s="56">
        <f t="shared" si="11"/>
        <v>40</v>
      </c>
      <c r="D293" s="64"/>
      <c r="E293" s="58"/>
      <c r="F293" s="59"/>
      <c r="G293" s="59"/>
      <c r="H293" s="60"/>
      <c r="I293" s="61"/>
      <c r="J293" s="60">
        <v>0</v>
      </c>
      <c r="K293" s="61">
        <v>0</v>
      </c>
      <c r="L293" s="62">
        <f t="shared" si="10"/>
        <v>0</v>
      </c>
      <c r="M293" s="62"/>
      <c r="N293" s="158"/>
      <c r="O293" s="159"/>
    </row>
    <row r="294" spans="3:15" ht="18">
      <c r="C294" s="56">
        <f t="shared" si="11"/>
        <v>41</v>
      </c>
      <c r="D294" s="64"/>
      <c r="E294" s="58"/>
      <c r="F294" s="59"/>
      <c r="G294" s="59"/>
      <c r="H294" s="60"/>
      <c r="I294" s="61"/>
      <c r="J294" s="60">
        <v>0</v>
      </c>
      <c r="K294" s="61">
        <v>0</v>
      </c>
      <c r="L294" s="62">
        <f t="shared" si="10"/>
        <v>0</v>
      </c>
      <c r="M294" s="62"/>
      <c r="N294" s="158"/>
      <c r="O294" s="159"/>
    </row>
    <row r="295" spans="3:15" ht="18">
      <c r="C295" s="56">
        <f t="shared" si="11"/>
        <v>42</v>
      </c>
      <c r="D295" s="64"/>
      <c r="E295" s="58"/>
      <c r="F295" s="59"/>
      <c r="G295" s="59"/>
      <c r="H295" s="60"/>
      <c r="I295" s="61"/>
      <c r="J295" s="60">
        <v>0</v>
      </c>
      <c r="K295" s="61">
        <v>0</v>
      </c>
      <c r="L295" s="62">
        <f t="shared" si="10"/>
        <v>0</v>
      </c>
      <c r="M295" s="62"/>
      <c r="N295" s="158"/>
      <c r="O295" s="159"/>
    </row>
    <row r="296" spans="3:15" ht="18">
      <c r="C296" s="56">
        <f t="shared" si="11"/>
        <v>43</v>
      </c>
      <c r="D296" s="64"/>
      <c r="E296" s="58"/>
      <c r="F296" s="59"/>
      <c r="G296" s="59"/>
      <c r="H296" s="60"/>
      <c r="I296" s="61"/>
      <c r="J296" s="60">
        <v>0</v>
      </c>
      <c r="K296" s="61">
        <v>0</v>
      </c>
      <c r="L296" s="62">
        <f t="shared" si="10"/>
        <v>0</v>
      </c>
      <c r="M296" s="62"/>
      <c r="N296" s="158"/>
      <c r="O296" s="159"/>
    </row>
    <row r="297" spans="3:15" ht="18">
      <c r="C297" s="56">
        <f t="shared" si="11"/>
        <v>44</v>
      </c>
      <c r="D297" s="64"/>
      <c r="E297" s="58"/>
      <c r="F297" s="59"/>
      <c r="G297" s="59"/>
      <c r="H297" s="60"/>
      <c r="I297" s="61"/>
      <c r="J297" s="60">
        <v>0</v>
      </c>
      <c r="K297" s="61">
        <v>0</v>
      </c>
      <c r="L297" s="62">
        <f t="shared" si="10"/>
        <v>0</v>
      </c>
      <c r="M297" s="62"/>
      <c r="N297" s="158"/>
      <c r="O297" s="159"/>
    </row>
    <row r="298" spans="3:15" ht="18">
      <c r="C298" s="56">
        <f t="shared" si="11"/>
        <v>45</v>
      </c>
      <c r="D298" s="64"/>
      <c r="E298" s="58"/>
      <c r="F298" s="59"/>
      <c r="G298" s="59"/>
      <c r="H298" s="60"/>
      <c r="I298" s="61"/>
      <c r="J298" s="60">
        <v>0</v>
      </c>
      <c r="K298" s="61">
        <v>0</v>
      </c>
      <c r="L298" s="62">
        <f t="shared" si="10"/>
        <v>0</v>
      </c>
      <c r="M298" s="62"/>
      <c r="N298" s="158"/>
      <c r="O298" s="159"/>
    </row>
    <row r="299" spans="3:15" ht="18">
      <c r="C299" s="56">
        <f t="shared" si="11"/>
        <v>46</v>
      </c>
      <c r="D299" s="64"/>
      <c r="E299" s="58"/>
      <c r="F299" s="59"/>
      <c r="G299" s="59"/>
      <c r="H299" s="60"/>
      <c r="I299" s="61"/>
      <c r="J299" s="60">
        <v>0</v>
      </c>
      <c r="K299" s="61">
        <v>0</v>
      </c>
      <c r="L299" s="62">
        <f t="shared" si="10"/>
        <v>0</v>
      </c>
      <c r="M299" s="62"/>
      <c r="N299" s="158"/>
      <c r="O299" s="159"/>
    </row>
    <row r="300" spans="3:15" ht="18">
      <c r="C300" s="56">
        <f t="shared" si="11"/>
        <v>47</v>
      </c>
      <c r="D300" s="64"/>
      <c r="E300" s="58"/>
      <c r="F300" s="59"/>
      <c r="G300" s="59"/>
      <c r="H300" s="60"/>
      <c r="I300" s="61"/>
      <c r="J300" s="60">
        <v>0</v>
      </c>
      <c r="K300" s="61">
        <v>0</v>
      </c>
      <c r="L300" s="62">
        <f t="shared" si="10"/>
        <v>0</v>
      </c>
      <c r="M300" s="62"/>
      <c r="N300" s="158"/>
      <c r="O300" s="159"/>
    </row>
    <row r="301" spans="3:15" ht="18">
      <c r="C301" s="56">
        <f t="shared" si="11"/>
        <v>48</v>
      </c>
      <c r="D301" s="64"/>
      <c r="E301" s="58"/>
      <c r="F301" s="59"/>
      <c r="G301" s="59"/>
      <c r="H301" s="60"/>
      <c r="I301" s="61"/>
      <c r="J301" s="60">
        <v>0</v>
      </c>
      <c r="K301" s="61">
        <v>0</v>
      </c>
      <c r="L301" s="62">
        <f t="shared" si="10"/>
        <v>0</v>
      </c>
      <c r="M301" s="62"/>
      <c r="N301" s="158"/>
      <c r="O301" s="159"/>
    </row>
    <row r="302" spans="3:15" ht="18">
      <c r="C302" s="56">
        <f t="shared" si="11"/>
        <v>49</v>
      </c>
      <c r="D302" s="64"/>
      <c r="E302" s="58"/>
      <c r="F302" s="59"/>
      <c r="G302" s="59"/>
      <c r="H302" s="60"/>
      <c r="I302" s="61"/>
      <c r="J302" s="60">
        <v>0</v>
      </c>
      <c r="K302" s="61">
        <v>0</v>
      </c>
      <c r="L302" s="62">
        <f t="shared" si="10"/>
        <v>0</v>
      </c>
      <c r="M302" s="62"/>
      <c r="N302" s="158"/>
      <c r="O302" s="159"/>
    </row>
    <row r="303" spans="3:15" ht="18">
      <c r="C303" s="56">
        <f t="shared" si="11"/>
        <v>50</v>
      </c>
      <c r="D303" s="63"/>
      <c r="E303" s="58"/>
      <c r="F303" s="59"/>
      <c r="G303" s="63"/>
      <c r="H303" s="63"/>
      <c r="I303" s="63"/>
      <c r="J303" s="60">
        <v>0</v>
      </c>
      <c r="K303" s="61">
        <v>0</v>
      </c>
      <c r="L303" s="62">
        <f t="shared" si="10"/>
        <v>0</v>
      </c>
      <c r="M303" s="62"/>
      <c r="N303" s="158"/>
      <c r="O303" s="159"/>
    </row>
    <row r="304" spans="3:15" ht="20.25">
      <c r="C304" s="68"/>
      <c r="D304" s="68"/>
      <c r="E304" s="69"/>
      <c r="F304" s="68"/>
      <c r="G304" s="68"/>
      <c r="H304" s="68"/>
      <c r="I304" s="68"/>
      <c r="J304" s="70"/>
      <c r="K304" s="71"/>
      <c r="L304" s="72">
        <f>SUM(L254:L303)</f>
        <v>0</v>
      </c>
      <c r="M304" s="73"/>
      <c r="N304" s="69"/>
      <c r="O304" s="69"/>
    </row>
    <row r="305" spans="3:15" ht="15" thickBot="1"/>
    <row r="306" spans="3:15" ht="52.5" customHeight="1" thickBot="1">
      <c r="C306" s="137" t="s">
        <v>24</v>
      </c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9"/>
    </row>
    <row r="307" spans="3:15" ht="20.25">
      <c r="C307" s="170" t="s">
        <v>30</v>
      </c>
      <c r="D307" s="171"/>
      <c r="E307" s="172" t="str">
        <f>'001_Summary cost'!$E$2</f>
        <v>Barcode Reader</v>
      </c>
      <c r="F307" s="172"/>
      <c r="G307" s="173"/>
      <c r="H307" s="29" t="s">
        <v>29</v>
      </c>
      <c r="I307" s="175" t="s">
        <v>2</v>
      </c>
      <c r="J307" s="176"/>
      <c r="K307" s="177"/>
      <c r="L307" s="30" t="s">
        <v>32</v>
      </c>
      <c r="M307" s="175" t="s">
        <v>33</v>
      </c>
      <c r="N307" s="177"/>
      <c r="O307" s="31" t="s">
        <v>34</v>
      </c>
    </row>
    <row r="308" spans="3:15" ht="20.25">
      <c r="C308" s="178" t="s">
        <v>36</v>
      </c>
      <c r="D308" s="179"/>
      <c r="E308" s="180" t="str">
        <f>'001_Summary cost'!$E$3</f>
        <v>Daifuku</v>
      </c>
      <c r="F308" s="180"/>
      <c r="G308" s="174"/>
      <c r="H308" s="105" t="s">
        <v>25</v>
      </c>
      <c r="I308" s="181"/>
      <c r="J308" s="182"/>
      <c r="K308" s="183"/>
      <c r="L308" s="32" t="s">
        <v>38</v>
      </c>
      <c r="M308" s="184">
        <v>45302</v>
      </c>
      <c r="N308" s="185"/>
      <c r="O308" s="186" t="s">
        <v>88</v>
      </c>
    </row>
    <row r="309" spans="3:15" ht="20.25">
      <c r="C309" s="178" t="s">
        <v>37</v>
      </c>
      <c r="D309" s="179"/>
      <c r="E309" s="180" t="str">
        <f>'001_Summary cost'!$E$4</f>
        <v>PCG WET4</v>
      </c>
      <c r="F309" s="180"/>
      <c r="G309" s="174"/>
      <c r="H309" s="106" t="s">
        <v>26</v>
      </c>
      <c r="I309" s="181"/>
      <c r="J309" s="182"/>
      <c r="K309" s="183"/>
      <c r="L309" s="33"/>
      <c r="M309" s="184"/>
      <c r="N309" s="185"/>
      <c r="O309" s="187"/>
    </row>
    <row r="310" spans="3:15" ht="20.25">
      <c r="C310" s="178" t="s">
        <v>31</v>
      </c>
      <c r="D310" s="179"/>
      <c r="E310" s="180" t="str">
        <f>'001_Summary cost'!$E$5</f>
        <v>-</v>
      </c>
      <c r="F310" s="180"/>
      <c r="G310" s="172"/>
      <c r="H310" s="106" t="s">
        <v>27</v>
      </c>
      <c r="I310" s="181"/>
      <c r="J310" s="182"/>
      <c r="K310" s="183"/>
      <c r="L310" s="33"/>
      <c r="M310" s="184"/>
      <c r="N310" s="185"/>
      <c r="O310" s="187"/>
    </row>
    <row r="311" spans="3:15" ht="20.25">
      <c r="C311" s="188" t="s">
        <v>41</v>
      </c>
      <c r="D311" s="189"/>
      <c r="E311" s="180" t="s">
        <v>69</v>
      </c>
      <c r="F311" s="180"/>
      <c r="G311" s="35" t="s">
        <v>47</v>
      </c>
      <c r="H311" s="107" t="s">
        <v>28</v>
      </c>
      <c r="I311" s="190"/>
      <c r="J311" s="191"/>
      <c r="K311" s="192"/>
      <c r="L311" s="36"/>
      <c r="M311" s="193"/>
      <c r="N311" s="194"/>
      <c r="O311" s="187"/>
    </row>
    <row r="312" spans="3:15" ht="21" thickBot="1">
      <c r="C312" s="160" t="s">
        <v>49</v>
      </c>
      <c r="D312" s="160"/>
      <c r="E312" s="161" t="s">
        <v>14</v>
      </c>
      <c r="F312" s="161"/>
      <c r="G312" s="162"/>
      <c r="H312" s="162"/>
      <c r="I312" s="162"/>
      <c r="J312" s="162"/>
      <c r="K312" s="162"/>
      <c r="L312" s="162"/>
      <c r="M312" s="162"/>
      <c r="N312" s="162"/>
      <c r="O312" s="162"/>
    </row>
    <row r="313" spans="3:15" ht="26.25" thickBot="1">
      <c r="C313" s="163"/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  <c r="N313" s="164"/>
      <c r="O313" s="165"/>
    </row>
    <row r="314" spans="3:15" ht="20.25">
      <c r="C314" s="37" t="s">
        <v>1</v>
      </c>
      <c r="D314" s="38" t="s">
        <v>13</v>
      </c>
      <c r="E314" s="38" t="s">
        <v>2</v>
      </c>
      <c r="F314" s="38" t="s">
        <v>3</v>
      </c>
      <c r="G314" s="38" t="s">
        <v>4</v>
      </c>
      <c r="H314" s="38" t="s">
        <v>5</v>
      </c>
      <c r="I314" s="38" t="s">
        <v>6</v>
      </c>
      <c r="J314" s="39" t="s">
        <v>7</v>
      </c>
      <c r="K314" s="40" t="s">
        <v>8</v>
      </c>
      <c r="L314" s="39" t="s">
        <v>9</v>
      </c>
      <c r="M314" s="39" t="s">
        <v>10</v>
      </c>
      <c r="N314" s="166" t="s">
        <v>11</v>
      </c>
      <c r="O314" s="167"/>
    </row>
    <row r="315" spans="3:15" ht="18">
      <c r="C315" s="56">
        <f>ROW()-314</f>
        <v>1</v>
      </c>
      <c r="D315" s="207" t="s">
        <v>14</v>
      </c>
      <c r="E315" s="74" t="s">
        <v>71</v>
      </c>
      <c r="F315" s="59"/>
      <c r="G315" s="57"/>
      <c r="H315" s="60"/>
      <c r="I315" s="61"/>
      <c r="J315" s="60">
        <v>0</v>
      </c>
      <c r="K315" s="61">
        <v>0</v>
      </c>
      <c r="L315" s="62">
        <f t="shared" ref="L315:L324" si="12">J315*K315</f>
        <v>0</v>
      </c>
      <c r="M315" s="62" t="s">
        <v>19</v>
      </c>
      <c r="N315" s="158"/>
      <c r="O315" s="159"/>
    </row>
    <row r="316" spans="3:15" ht="18">
      <c r="C316" s="56">
        <f t="shared" ref="C316:C324" si="13">ROW()-314</f>
        <v>2</v>
      </c>
      <c r="D316" s="208"/>
      <c r="E316" s="74" t="s">
        <v>15</v>
      </c>
      <c r="F316" s="59"/>
      <c r="G316" s="57"/>
      <c r="H316" s="60"/>
      <c r="I316" s="61"/>
      <c r="J316" s="60">
        <v>0</v>
      </c>
      <c r="K316" s="61">
        <v>0</v>
      </c>
      <c r="L316" s="62">
        <f t="shared" si="12"/>
        <v>0</v>
      </c>
      <c r="M316" s="62" t="s">
        <v>19</v>
      </c>
      <c r="N316" s="158"/>
      <c r="O316" s="159"/>
    </row>
    <row r="317" spans="3:15" ht="18">
      <c r="C317" s="56">
        <f t="shared" si="13"/>
        <v>3</v>
      </c>
      <c r="D317" s="208"/>
      <c r="E317" s="74" t="s">
        <v>17</v>
      </c>
      <c r="F317" s="59"/>
      <c r="G317" s="57"/>
      <c r="H317" s="60"/>
      <c r="I317" s="61"/>
      <c r="J317" s="60">
        <v>0</v>
      </c>
      <c r="K317" s="61">
        <v>0</v>
      </c>
      <c r="L317" s="62">
        <f t="shared" si="12"/>
        <v>0</v>
      </c>
      <c r="M317" s="62" t="s">
        <v>19</v>
      </c>
      <c r="N317" s="158"/>
      <c r="O317" s="159"/>
    </row>
    <row r="318" spans="3:15" ht="18">
      <c r="C318" s="56">
        <f t="shared" si="13"/>
        <v>4</v>
      </c>
      <c r="D318" s="208"/>
      <c r="E318" s="74" t="s">
        <v>16</v>
      </c>
      <c r="F318" s="59"/>
      <c r="G318" s="57"/>
      <c r="H318" s="60"/>
      <c r="I318" s="61"/>
      <c r="J318" s="60">
        <v>0</v>
      </c>
      <c r="K318" s="61">
        <v>0</v>
      </c>
      <c r="L318" s="62">
        <f t="shared" si="12"/>
        <v>0</v>
      </c>
      <c r="M318" s="62" t="s">
        <v>19</v>
      </c>
      <c r="N318" s="158"/>
      <c r="O318" s="159"/>
    </row>
    <row r="319" spans="3:15" ht="18">
      <c r="C319" s="56">
        <f t="shared" si="13"/>
        <v>5</v>
      </c>
      <c r="D319" s="209"/>
      <c r="E319" s="58" t="s">
        <v>72</v>
      </c>
      <c r="F319" s="59"/>
      <c r="G319" s="57"/>
      <c r="H319" s="60"/>
      <c r="I319" s="61"/>
      <c r="J319" s="60">
        <v>0</v>
      </c>
      <c r="K319" s="61">
        <v>0</v>
      </c>
      <c r="L319" s="62">
        <f t="shared" si="12"/>
        <v>0</v>
      </c>
      <c r="M319" s="62"/>
      <c r="N319" s="158"/>
      <c r="O319" s="159"/>
    </row>
    <row r="320" spans="3:15" ht="18">
      <c r="C320" s="56">
        <f t="shared" si="13"/>
        <v>6</v>
      </c>
      <c r="D320" s="75"/>
      <c r="E320" s="58"/>
      <c r="F320" s="59"/>
      <c r="G320" s="57"/>
      <c r="H320" s="60"/>
      <c r="I320" s="61"/>
      <c r="J320" s="60">
        <v>0</v>
      </c>
      <c r="K320" s="61">
        <v>0</v>
      </c>
      <c r="L320" s="62">
        <f t="shared" si="12"/>
        <v>0</v>
      </c>
      <c r="M320" s="62"/>
      <c r="N320" s="158"/>
      <c r="O320" s="159"/>
    </row>
    <row r="321" spans="3:15" ht="18">
      <c r="C321" s="56">
        <f t="shared" si="13"/>
        <v>7</v>
      </c>
      <c r="D321" s="75"/>
      <c r="E321" s="58"/>
      <c r="F321" s="59"/>
      <c r="G321" s="57"/>
      <c r="H321" s="60"/>
      <c r="I321" s="61"/>
      <c r="J321" s="60">
        <v>0</v>
      </c>
      <c r="K321" s="61">
        <v>0</v>
      </c>
      <c r="L321" s="62">
        <f t="shared" si="12"/>
        <v>0</v>
      </c>
      <c r="M321" s="62"/>
      <c r="N321" s="158"/>
      <c r="O321" s="159"/>
    </row>
    <row r="322" spans="3:15" ht="18">
      <c r="C322" s="56">
        <f t="shared" si="13"/>
        <v>8</v>
      </c>
      <c r="D322" s="76"/>
      <c r="E322" s="58"/>
      <c r="F322" s="59"/>
      <c r="G322" s="59"/>
      <c r="H322" s="60"/>
      <c r="I322" s="61"/>
      <c r="J322" s="60">
        <v>0</v>
      </c>
      <c r="K322" s="61">
        <v>0</v>
      </c>
      <c r="L322" s="62">
        <f t="shared" si="12"/>
        <v>0</v>
      </c>
      <c r="M322" s="62"/>
      <c r="N322" s="158"/>
      <c r="O322" s="159"/>
    </row>
    <row r="323" spans="3:15" ht="18">
      <c r="C323" s="56">
        <f t="shared" si="13"/>
        <v>9</v>
      </c>
      <c r="D323" s="64"/>
      <c r="E323" s="58"/>
      <c r="F323" s="59"/>
      <c r="G323" s="59"/>
      <c r="H323" s="60"/>
      <c r="I323" s="61"/>
      <c r="J323" s="60">
        <v>0</v>
      </c>
      <c r="K323" s="61">
        <v>0</v>
      </c>
      <c r="L323" s="62">
        <f t="shared" si="12"/>
        <v>0</v>
      </c>
      <c r="M323" s="62"/>
      <c r="N323" s="158"/>
      <c r="O323" s="159"/>
    </row>
    <row r="324" spans="3:15" ht="18">
      <c r="C324" s="56">
        <f t="shared" si="13"/>
        <v>10</v>
      </c>
      <c r="D324" s="64"/>
      <c r="E324" s="58"/>
      <c r="F324" s="59"/>
      <c r="G324" s="59"/>
      <c r="H324" s="60"/>
      <c r="I324" s="61"/>
      <c r="J324" s="60">
        <v>0</v>
      </c>
      <c r="K324" s="61">
        <v>0</v>
      </c>
      <c r="L324" s="62">
        <f t="shared" si="12"/>
        <v>0</v>
      </c>
      <c r="M324" s="62"/>
      <c r="N324" s="158"/>
      <c r="O324" s="159"/>
    </row>
  </sheetData>
  <mergeCells count="429"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N14:O14"/>
    <mergeCell ref="N15:O15"/>
    <mergeCell ref="N16:O16"/>
    <mergeCell ref="N17:O17"/>
    <mergeCell ref="N18:O18"/>
    <mergeCell ref="N19:O19"/>
    <mergeCell ref="C8:O8"/>
    <mergeCell ref="N9:O9"/>
    <mergeCell ref="N10:O10"/>
    <mergeCell ref="N11:O11"/>
    <mergeCell ref="N12:O12"/>
    <mergeCell ref="N13:O13"/>
    <mergeCell ref="N26:O26"/>
    <mergeCell ref="N27:O27"/>
    <mergeCell ref="N28:O28"/>
    <mergeCell ref="N29:O29"/>
    <mergeCell ref="N30:O30"/>
    <mergeCell ref="N31:O31"/>
    <mergeCell ref="N20:O20"/>
    <mergeCell ref="N21:O21"/>
    <mergeCell ref="N22:O22"/>
    <mergeCell ref="N23:O23"/>
    <mergeCell ref="N24:O24"/>
    <mergeCell ref="N25:O25"/>
    <mergeCell ref="N38:O38"/>
    <mergeCell ref="N39:O39"/>
    <mergeCell ref="N40:O40"/>
    <mergeCell ref="N41:O41"/>
    <mergeCell ref="N42:O42"/>
    <mergeCell ref="N43:O43"/>
    <mergeCell ref="N32:O32"/>
    <mergeCell ref="N33:O33"/>
    <mergeCell ref="N34:O34"/>
    <mergeCell ref="N35:O35"/>
    <mergeCell ref="N36:O36"/>
    <mergeCell ref="N37:O37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56:O56"/>
    <mergeCell ref="N57:O57"/>
    <mergeCell ref="N58:O58"/>
    <mergeCell ref="N59:O59"/>
    <mergeCell ref="C62:O62"/>
    <mergeCell ref="C63:D63"/>
    <mergeCell ref="E63:F63"/>
    <mergeCell ref="G63:G66"/>
    <mergeCell ref="I63:K63"/>
    <mergeCell ref="M63:N63"/>
    <mergeCell ref="C64:D64"/>
    <mergeCell ref="E64:F64"/>
    <mergeCell ref="I64:K64"/>
    <mergeCell ref="M64:N64"/>
    <mergeCell ref="O64:O67"/>
    <mergeCell ref="C65:D65"/>
    <mergeCell ref="E65:F65"/>
    <mergeCell ref="I65:K65"/>
    <mergeCell ref="M65:N65"/>
    <mergeCell ref="C66:D66"/>
    <mergeCell ref="C68:D68"/>
    <mergeCell ref="E68:F68"/>
    <mergeCell ref="G68:O68"/>
    <mergeCell ref="C69:O69"/>
    <mergeCell ref="N70:O70"/>
    <mergeCell ref="N71:O71"/>
    <mergeCell ref="E66:F66"/>
    <mergeCell ref="I66:K66"/>
    <mergeCell ref="M66:N66"/>
    <mergeCell ref="C67:D67"/>
    <mergeCell ref="E67:F67"/>
    <mergeCell ref="I67:K67"/>
    <mergeCell ref="M67:N67"/>
    <mergeCell ref="N78:O78"/>
    <mergeCell ref="N79:O79"/>
    <mergeCell ref="N80:O80"/>
    <mergeCell ref="N81:O81"/>
    <mergeCell ref="N82:O82"/>
    <mergeCell ref="N83:O83"/>
    <mergeCell ref="N72:O72"/>
    <mergeCell ref="N73:O73"/>
    <mergeCell ref="N74:O74"/>
    <mergeCell ref="N75:O75"/>
    <mergeCell ref="N76:O76"/>
    <mergeCell ref="N77:O77"/>
    <mergeCell ref="N90:O90"/>
    <mergeCell ref="N91:O91"/>
    <mergeCell ref="N92:O92"/>
    <mergeCell ref="N93:O93"/>
    <mergeCell ref="N94:O94"/>
    <mergeCell ref="N95:O95"/>
    <mergeCell ref="N84:O84"/>
    <mergeCell ref="N85:O85"/>
    <mergeCell ref="N86:O86"/>
    <mergeCell ref="N87:O87"/>
    <mergeCell ref="N88:O88"/>
    <mergeCell ref="N89:O89"/>
    <mergeCell ref="N102:O102"/>
    <mergeCell ref="N103:O103"/>
    <mergeCell ref="N104:O104"/>
    <mergeCell ref="N105:O105"/>
    <mergeCell ref="N106:O106"/>
    <mergeCell ref="N107:O107"/>
    <mergeCell ref="N96:O96"/>
    <mergeCell ref="N97:O97"/>
    <mergeCell ref="N98:O98"/>
    <mergeCell ref="N99:O99"/>
    <mergeCell ref="N100:O100"/>
    <mergeCell ref="N101:O101"/>
    <mergeCell ref="N114:O114"/>
    <mergeCell ref="N115:O115"/>
    <mergeCell ref="N116:O116"/>
    <mergeCell ref="N117:O117"/>
    <mergeCell ref="N118:O118"/>
    <mergeCell ref="N119:O119"/>
    <mergeCell ref="N108:O108"/>
    <mergeCell ref="N109:O109"/>
    <mergeCell ref="N110:O110"/>
    <mergeCell ref="N111:O111"/>
    <mergeCell ref="N112:O112"/>
    <mergeCell ref="N113:O113"/>
    <mergeCell ref="N120:O120"/>
    <mergeCell ref="C123:O123"/>
    <mergeCell ref="C124:D124"/>
    <mergeCell ref="E124:F124"/>
    <mergeCell ref="G124:G127"/>
    <mergeCell ref="I124:K124"/>
    <mergeCell ref="M124:N124"/>
    <mergeCell ref="C125:D125"/>
    <mergeCell ref="E125:F125"/>
    <mergeCell ref="I125:K125"/>
    <mergeCell ref="M125:N125"/>
    <mergeCell ref="O125:O128"/>
    <mergeCell ref="C126:D126"/>
    <mergeCell ref="E126:F126"/>
    <mergeCell ref="I126:K126"/>
    <mergeCell ref="M126:N126"/>
    <mergeCell ref="C127:D127"/>
    <mergeCell ref="E127:F127"/>
    <mergeCell ref="I127:K127"/>
    <mergeCell ref="M127:N127"/>
    <mergeCell ref="C130:O130"/>
    <mergeCell ref="N131:O131"/>
    <mergeCell ref="N132:O132"/>
    <mergeCell ref="N133:O133"/>
    <mergeCell ref="N134:O134"/>
    <mergeCell ref="N135:O135"/>
    <mergeCell ref="C128:D128"/>
    <mergeCell ref="E128:F128"/>
    <mergeCell ref="I128:K128"/>
    <mergeCell ref="M128:N128"/>
    <mergeCell ref="C129:D129"/>
    <mergeCell ref="E129:F129"/>
    <mergeCell ref="G129:O129"/>
    <mergeCell ref="N142:O142"/>
    <mergeCell ref="N143:O143"/>
    <mergeCell ref="N144:O144"/>
    <mergeCell ref="N145:O145"/>
    <mergeCell ref="N146:O146"/>
    <mergeCell ref="N147:O147"/>
    <mergeCell ref="N136:O136"/>
    <mergeCell ref="N137:O137"/>
    <mergeCell ref="N138:O138"/>
    <mergeCell ref="N139:O139"/>
    <mergeCell ref="N140:O140"/>
    <mergeCell ref="N141:O141"/>
    <mergeCell ref="N154:O154"/>
    <mergeCell ref="N155:O155"/>
    <mergeCell ref="N156:O156"/>
    <mergeCell ref="N157:O157"/>
    <mergeCell ref="N158:O158"/>
    <mergeCell ref="N159:O159"/>
    <mergeCell ref="N148:O148"/>
    <mergeCell ref="N149:O149"/>
    <mergeCell ref="N150:O150"/>
    <mergeCell ref="N151:O151"/>
    <mergeCell ref="N152:O152"/>
    <mergeCell ref="N153:O153"/>
    <mergeCell ref="N166:O166"/>
    <mergeCell ref="N167:O167"/>
    <mergeCell ref="N168:O168"/>
    <mergeCell ref="N169:O169"/>
    <mergeCell ref="N170:O170"/>
    <mergeCell ref="N171:O171"/>
    <mergeCell ref="N160:O160"/>
    <mergeCell ref="N161:O161"/>
    <mergeCell ref="N162:O162"/>
    <mergeCell ref="N163:O163"/>
    <mergeCell ref="N164:O164"/>
    <mergeCell ref="N165:O165"/>
    <mergeCell ref="N178:O178"/>
    <mergeCell ref="N179:O179"/>
    <mergeCell ref="N180:O180"/>
    <mergeCell ref="N181:O181"/>
    <mergeCell ref="N172:O172"/>
    <mergeCell ref="N173:O173"/>
    <mergeCell ref="N174:O174"/>
    <mergeCell ref="N175:O175"/>
    <mergeCell ref="N176:O176"/>
    <mergeCell ref="N177:O177"/>
    <mergeCell ref="N192:O192"/>
    <mergeCell ref="E187:F187"/>
    <mergeCell ref="I187:K187"/>
    <mergeCell ref="M187:N187"/>
    <mergeCell ref="C188:D188"/>
    <mergeCell ref="E188:F188"/>
    <mergeCell ref="I188:K188"/>
    <mergeCell ref="M188:N188"/>
    <mergeCell ref="C185:D185"/>
    <mergeCell ref="E185:F185"/>
    <mergeCell ref="I185:K185"/>
    <mergeCell ref="M185:N185"/>
    <mergeCell ref="C186:D186"/>
    <mergeCell ref="E186:F186"/>
    <mergeCell ref="I186:K186"/>
    <mergeCell ref="M186:N186"/>
    <mergeCell ref="C187:D187"/>
    <mergeCell ref="N199:O199"/>
    <mergeCell ref="N200:O200"/>
    <mergeCell ref="N201:O201"/>
    <mergeCell ref="N202:O202"/>
    <mergeCell ref="N203:O203"/>
    <mergeCell ref="N204:O204"/>
    <mergeCell ref="N193:O193"/>
    <mergeCell ref="N194:O194"/>
    <mergeCell ref="N195:O195"/>
    <mergeCell ref="N196:O196"/>
    <mergeCell ref="N197:O197"/>
    <mergeCell ref="N198:O198"/>
    <mergeCell ref="N211:O211"/>
    <mergeCell ref="N212:O212"/>
    <mergeCell ref="N213:O213"/>
    <mergeCell ref="N214:O214"/>
    <mergeCell ref="N215:O215"/>
    <mergeCell ref="N216:O216"/>
    <mergeCell ref="N205:O205"/>
    <mergeCell ref="N206:O206"/>
    <mergeCell ref="N207:O207"/>
    <mergeCell ref="N208:O208"/>
    <mergeCell ref="N209:O209"/>
    <mergeCell ref="N210:O210"/>
    <mergeCell ref="N223:O223"/>
    <mergeCell ref="N224:O224"/>
    <mergeCell ref="N225:O225"/>
    <mergeCell ref="N226:O226"/>
    <mergeCell ref="N227:O227"/>
    <mergeCell ref="N228:O228"/>
    <mergeCell ref="N217:O217"/>
    <mergeCell ref="N218:O218"/>
    <mergeCell ref="N219:O219"/>
    <mergeCell ref="N220:O220"/>
    <mergeCell ref="N221:O221"/>
    <mergeCell ref="N222:O222"/>
    <mergeCell ref="N235:O235"/>
    <mergeCell ref="N236:O236"/>
    <mergeCell ref="N237:O237"/>
    <mergeCell ref="N238:O238"/>
    <mergeCell ref="N239:O239"/>
    <mergeCell ref="N240:O240"/>
    <mergeCell ref="N229:O229"/>
    <mergeCell ref="N230:O230"/>
    <mergeCell ref="N231:O231"/>
    <mergeCell ref="N232:O232"/>
    <mergeCell ref="N233:O233"/>
    <mergeCell ref="N234:O234"/>
    <mergeCell ref="C184:O184"/>
    <mergeCell ref="G185:G188"/>
    <mergeCell ref="O186:O189"/>
    <mergeCell ref="I189:K189"/>
    <mergeCell ref="M189:N189"/>
    <mergeCell ref="C190:D190"/>
    <mergeCell ref="E190:F190"/>
    <mergeCell ref="G190:O190"/>
    <mergeCell ref="C191:O191"/>
    <mergeCell ref="C189:D189"/>
    <mergeCell ref="E189:F189"/>
    <mergeCell ref="N242:O242"/>
    <mergeCell ref="C247:D247"/>
    <mergeCell ref="E247:F247"/>
    <mergeCell ref="I247:K247"/>
    <mergeCell ref="M247:N247"/>
    <mergeCell ref="C248:D248"/>
    <mergeCell ref="E248:F248"/>
    <mergeCell ref="I248:K248"/>
    <mergeCell ref="N241:O241"/>
    <mergeCell ref="O247:O250"/>
    <mergeCell ref="C251:D251"/>
    <mergeCell ref="E251:F251"/>
    <mergeCell ref="M248:N248"/>
    <mergeCell ref="C249:D249"/>
    <mergeCell ref="E249:F249"/>
    <mergeCell ref="I249:K249"/>
    <mergeCell ref="M249:N249"/>
    <mergeCell ref="C250:D250"/>
    <mergeCell ref="E250:F250"/>
    <mergeCell ref="I250:K250"/>
    <mergeCell ref="M250:N250"/>
    <mergeCell ref="G251:O251"/>
    <mergeCell ref="N259:O259"/>
    <mergeCell ref="N260:O260"/>
    <mergeCell ref="N261:O261"/>
    <mergeCell ref="N262:O262"/>
    <mergeCell ref="N263:O263"/>
    <mergeCell ref="N264:O264"/>
    <mergeCell ref="N254:O254"/>
    <mergeCell ref="N255:O255"/>
    <mergeCell ref="N256:O256"/>
    <mergeCell ref="N257:O257"/>
    <mergeCell ref="N258:O258"/>
    <mergeCell ref="N271:O271"/>
    <mergeCell ref="N272:O272"/>
    <mergeCell ref="N273:O273"/>
    <mergeCell ref="N274:O274"/>
    <mergeCell ref="N275:O275"/>
    <mergeCell ref="N276:O276"/>
    <mergeCell ref="N265:O265"/>
    <mergeCell ref="N266:O266"/>
    <mergeCell ref="N267:O267"/>
    <mergeCell ref="N268:O268"/>
    <mergeCell ref="N269:O269"/>
    <mergeCell ref="N270:O270"/>
    <mergeCell ref="N284:O284"/>
    <mergeCell ref="N285:O285"/>
    <mergeCell ref="N286:O286"/>
    <mergeCell ref="N287:O287"/>
    <mergeCell ref="N288:O288"/>
    <mergeCell ref="N277:O277"/>
    <mergeCell ref="N278:O278"/>
    <mergeCell ref="N279:O279"/>
    <mergeCell ref="N280:O280"/>
    <mergeCell ref="N281:O281"/>
    <mergeCell ref="N282:O282"/>
    <mergeCell ref="C252:O252"/>
    <mergeCell ref="N253:O253"/>
    <mergeCell ref="N301:O301"/>
    <mergeCell ref="N302:O302"/>
    <mergeCell ref="N303:O303"/>
    <mergeCell ref="C245:O245"/>
    <mergeCell ref="C246:D246"/>
    <mergeCell ref="E246:F246"/>
    <mergeCell ref="G246:G249"/>
    <mergeCell ref="I246:K246"/>
    <mergeCell ref="M246:N246"/>
    <mergeCell ref="N295:O295"/>
    <mergeCell ref="N296:O296"/>
    <mergeCell ref="N297:O297"/>
    <mergeCell ref="N298:O298"/>
    <mergeCell ref="N299:O299"/>
    <mergeCell ref="N300:O300"/>
    <mergeCell ref="N289:O289"/>
    <mergeCell ref="N290:O290"/>
    <mergeCell ref="N291:O291"/>
    <mergeCell ref="N292:O292"/>
    <mergeCell ref="N293:O293"/>
    <mergeCell ref="N294:O294"/>
    <mergeCell ref="N283:O283"/>
    <mergeCell ref="I309:K309"/>
    <mergeCell ref="M309:N309"/>
    <mergeCell ref="C310:D310"/>
    <mergeCell ref="E310:F310"/>
    <mergeCell ref="I310:K310"/>
    <mergeCell ref="M310:N310"/>
    <mergeCell ref="C307:D307"/>
    <mergeCell ref="E307:F307"/>
    <mergeCell ref="I307:K307"/>
    <mergeCell ref="M307:N307"/>
    <mergeCell ref="C308:D308"/>
    <mergeCell ref="E308:F308"/>
    <mergeCell ref="I308:K308"/>
    <mergeCell ref="M308:N308"/>
    <mergeCell ref="C309:D309"/>
    <mergeCell ref="N324:O324"/>
    <mergeCell ref="D315:D319"/>
    <mergeCell ref="N321:O321"/>
    <mergeCell ref="N322:O322"/>
    <mergeCell ref="N323:O323"/>
    <mergeCell ref="C306:O306"/>
    <mergeCell ref="G307:G310"/>
    <mergeCell ref="O308:O311"/>
    <mergeCell ref="I311:K311"/>
    <mergeCell ref="M311:N311"/>
    <mergeCell ref="C312:D312"/>
    <mergeCell ref="E312:F312"/>
    <mergeCell ref="N315:O315"/>
    <mergeCell ref="N316:O316"/>
    <mergeCell ref="N317:O317"/>
    <mergeCell ref="N318:O318"/>
    <mergeCell ref="N319:O319"/>
    <mergeCell ref="N320:O320"/>
    <mergeCell ref="C311:D311"/>
    <mergeCell ref="E311:F311"/>
    <mergeCell ref="N314:O314"/>
    <mergeCell ref="G312:O312"/>
    <mergeCell ref="C313:O313"/>
    <mergeCell ref="E309:F309"/>
  </mergeCells>
  <pageMargins left="0.7" right="0.7" top="0.75" bottom="0.75" header="0.3" footer="0.3"/>
  <pageSetup paperSize="9" scale="18" orientation="landscape" r:id="rId1"/>
  <rowBreaks count="2" manualBreakCount="2">
    <brk id="122" min="2" max="14" man="1"/>
    <brk id="183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2780-E84A-48EF-B915-04B82A6BB9DC}">
  <sheetPr>
    <tabColor rgb="FF00B0F0"/>
  </sheetPr>
  <dimension ref="A1:O327"/>
  <sheetViews>
    <sheetView view="pageBreakPreview" zoomScale="70" zoomScaleNormal="55" zoomScaleSheetLayoutView="70" workbookViewId="0">
      <selection activeCell="Q10" sqref="Q1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8.75" customHeight="1" thickBot="1">
      <c r="A1" s="25"/>
      <c r="B1" s="26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1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tr">
        <f>'002_STD'!L3</f>
        <v xml:space="preserve">Warit </v>
      </c>
      <c r="M3" s="184" t="str">
        <f>'002_STD'!M3:N3</f>
        <v>22-Aug'25</v>
      </c>
      <c r="N3" s="185"/>
      <c r="O3" s="203" t="s">
        <v>54</v>
      </c>
    </row>
    <row r="4" spans="1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1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1:15" ht="20.25">
      <c r="B6" s="34"/>
      <c r="C6" s="206" t="s">
        <v>41</v>
      </c>
      <c r="D6" s="206"/>
      <c r="E6" s="180" t="s">
        <v>63</v>
      </c>
      <c r="F6" s="180"/>
      <c r="G6" s="35" t="s">
        <v>53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1:15" ht="21" customHeight="1" thickBot="1">
      <c r="B7" s="34"/>
      <c r="C7" s="160" t="s">
        <v>49</v>
      </c>
      <c r="D7" s="160"/>
      <c r="E7" s="161" t="s">
        <v>154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</row>
    <row r="8" spans="1:15" ht="26.25" thickBot="1"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1:15" ht="18">
      <c r="C10" s="56">
        <f>ROW()-9</f>
        <v>1</v>
      </c>
      <c r="D10" s="75" t="s">
        <v>178</v>
      </c>
      <c r="E10" s="58" t="s">
        <v>173</v>
      </c>
      <c r="F10" s="59" t="s">
        <v>148</v>
      </c>
      <c r="G10" s="57" t="s">
        <v>148</v>
      </c>
      <c r="H10" s="60">
        <v>3</v>
      </c>
      <c r="I10" s="61"/>
      <c r="J10" s="60">
        <v>500</v>
      </c>
      <c r="K10" s="61">
        <v>2</v>
      </c>
      <c r="L10" s="62">
        <f t="shared" ref="L10:L59" si="0">J10*K10</f>
        <v>1000</v>
      </c>
      <c r="M10" s="62" t="s">
        <v>150</v>
      </c>
      <c r="N10" s="195" t="s">
        <v>174</v>
      </c>
      <c r="O10" s="195"/>
    </row>
    <row r="11" spans="1:15" ht="18">
      <c r="C11" s="56">
        <f t="shared" ref="C11:C59" si="1">ROW()-9</f>
        <v>2</v>
      </c>
      <c r="D11" s="75"/>
      <c r="E11" s="58"/>
      <c r="F11" s="59"/>
      <c r="G11" s="59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95"/>
      <c r="O11" s="195"/>
    </row>
    <row r="12" spans="1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95"/>
      <c r="O12" s="195"/>
    </row>
    <row r="13" spans="1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95"/>
      <c r="O13" s="195"/>
    </row>
    <row r="14" spans="1:15" ht="18">
      <c r="C14" s="56">
        <f t="shared" si="1"/>
        <v>5</v>
      </c>
      <c r="D14" s="75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95"/>
      <c r="O14" s="195"/>
    </row>
    <row r="15" spans="1:15" ht="18">
      <c r="C15" s="56">
        <f t="shared" si="1"/>
        <v>6</v>
      </c>
      <c r="D15" s="75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95"/>
      <c r="O15" s="195"/>
    </row>
    <row r="16" spans="1:15" ht="18">
      <c r="C16" s="56">
        <f t="shared" si="1"/>
        <v>7</v>
      </c>
      <c r="D16" s="75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95"/>
      <c r="O16" s="195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95"/>
      <c r="O17" s="195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95"/>
      <c r="O18" s="195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95"/>
      <c r="O19" s="195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95"/>
      <c r="O20" s="195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95"/>
      <c r="O21" s="195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95"/>
      <c r="O22" s="195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95"/>
      <c r="O23" s="195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95"/>
      <c r="O24" s="195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95"/>
      <c r="O25" s="195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95"/>
      <c r="O26" s="195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95"/>
      <c r="O27" s="195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1">
        <v>0</v>
      </c>
      <c r="L59" s="62">
        <f t="shared" si="0"/>
        <v>0</v>
      </c>
      <c r="M59" s="62"/>
      <c r="N59" s="195"/>
      <c r="O59" s="195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1000</v>
      </c>
      <c r="M60" s="73"/>
      <c r="N60" s="69"/>
      <c r="O60" s="69"/>
    </row>
    <row r="61" spans="3:15">
      <c r="D61" s="46"/>
    </row>
    <row r="62" spans="3:15">
      <c r="D62" s="47"/>
    </row>
    <row r="63" spans="3:15" ht="15" thickBot="1">
      <c r="D63" s="47"/>
      <c r="E63" s="48"/>
    </row>
    <row r="64" spans="3:15" ht="53.25" customHeight="1" thickBot="1">
      <c r="C64" s="137" t="s">
        <v>24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9"/>
    </row>
    <row r="65" spans="3:15" ht="20.25">
      <c r="C65" s="170" t="s">
        <v>30</v>
      </c>
      <c r="D65" s="171"/>
      <c r="E65" s="172" t="str">
        <f>'001_Summary cost'!$E$2</f>
        <v>Barcode Reader</v>
      </c>
      <c r="F65" s="172"/>
      <c r="G65" s="173"/>
      <c r="H65" s="29" t="s">
        <v>29</v>
      </c>
      <c r="I65" s="175" t="s">
        <v>2</v>
      </c>
      <c r="J65" s="176"/>
      <c r="K65" s="177"/>
      <c r="L65" s="30" t="s">
        <v>32</v>
      </c>
      <c r="M65" s="175" t="s">
        <v>33</v>
      </c>
      <c r="N65" s="177"/>
      <c r="O65" s="31" t="s">
        <v>34</v>
      </c>
    </row>
    <row r="66" spans="3:15" ht="20.25">
      <c r="C66" s="178" t="s">
        <v>36</v>
      </c>
      <c r="D66" s="179"/>
      <c r="E66" s="180" t="str">
        <f>'001_Summary cost'!$E$3</f>
        <v>Daifuku</v>
      </c>
      <c r="F66" s="180"/>
      <c r="G66" s="174"/>
      <c r="H66" s="105" t="s">
        <v>25</v>
      </c>
      <c r="I66" s="181"/>
      <c r="J66" s="182"/>
      <c r="K66" s="183"/>
      <c r="L66" s="32" t="s">
        <v>38</v>
      </c>
      <c r="M66" s="184" t="s">
        <v>0</v>
      </c>
      <c r="N66" s="185"/>
      <c r="O66" s="186" t="s">
        <v>55</v>
      </c>
    </row>
    <row r="67" spans="3:15" ht="20.25">
      <c r="C67" s="178" t="s">
        <v>37</v>
      </c>
      <c r="D67" s="179"/>
      <c r="E67" s="180" t="str">
        <f>'001_Summary cost'!$E$4</f>
        <v>PCG WET4</v>
      </c>
      <c r="F67" s="180"/>
      <c r="G67" s="174"/>
      <c r="H67" s="106" t="s">
        <v>26</v>
      </c>
      <c r="I67" s="181"/>
      <c r="J67" s="182"/>
      <c r="K67" s="183"/>
      <c r="L67" s="33"/>
      <c r="M67" s="184"/>
      <c r="N67" s="185"/>
      <c r="O67" s="187"/>
    </row>
    <row r="68" spans="3:15" ht="20.25">
      <c r="C68" s="178" t="s">
        <v>31</v>
      </c>
      <c r="D68" s="179"/>
      <c r="E68" s="180" t="str">
        <f>'001_Summary cost'!$E$5</f>
        <v>-</v>
      </c>
      <c r="F68" s="180"/>
      <c r="G68" s="172"/>
      <c r="H68" s="106" t="s">
        <v>27</v>
      </c>
      <c r="I68" s="181"/>
      <c r="J68" s="182"/>
      <c r="K68" s="183"/>
      <c r="L68" s="33"/>
      <c r="M68" s="184"/>
      <c r="N68" s="185"/>
      <c r="O68" s="187"/>
    </row>
    <row r="69" spans="3:15" ht="20.25">
      <c r="C69" s="188" t="s">
        <v>41</v>
      </c>
      <c r="D69" s="189"/>
      <c r="E69" s="180" t="s">
        <v>63</v>
      </c>
      <c r="F69" s="180"/>
      <c r="G69" s="35" t="s">
        <v>53</v>
      </c>
      <c r="H69" s="107" t="s">
        <v>28</v>
      </c>
      <c r="I69" s="190"/>
      <c r="J69" s="191"/>
      <c r="K69" s="192"/>
      <c r="L69" s="36"/>
      <c r="M69" s="193"/>
      <c r="N69" s="194"/>
      <c r="O69" s="187"/>
    </row>
    <row r="70" spans="3:15" ht="21" thickBot="1">
      <c r="C70" s="160" t="s">
        <v>49</v>
      </c>
      <c r="D70" s="160"/>
      <c r="E70" s="161" t="s">
        <v>0</v>
      </c>
      <c r="F70" s="161"/>
      <c r="G70" s="162"/>
      <c r="H70" s="162"/>
      <c r="I70" s="162"/>
      <c r="J70" s="162"/>
      <c r="K70" s="162"/>
      <c r="L70" s="162"/>
      <c r="M70" s="162"/>
      <c r="N70" s="162"/>
      <c r="O70" s="162"/>
    </row>
    <row r="71" spans="3:15" ht="26.25" thickBot="1">
      <c r="C71" s="163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5"/>
    </row>
    <row r="72" spans="3:15" ht="20.25">
      <c r="C72" s="37" t="s">
        <v>1</v>
      </c>
      <c r="D72" s="38" t="s">
        <v>13</v>
      </c>
      <c r="E72" s="38" t="s">
        <v>2</v>
      </c>
      <c r="F72" s="38" t="s">
        <v>3</v>
      </c>
      <c r="G72" s="38" t="s">
        <v>4</v>
      </c>
      <c r="H72" s="38" t="s">
        <v>5</v>
      </c>
      <c r="I72" s="38" t="s">
        <v>6</v>
      </c>
      <c r="J72" s="39" t="s">
        <v>7</v>
      </c>
      <c r="K72" s="40" t="s">
        <v>8</v>
      </c>
      <c r="L72" s="39" t="s">
        <v>9</v>
      </c>
      <c r="M72" s="39" t="s">
        <v>10</v>
      </c>
      <c r="N72" s="166" t="s">
        <v>11</v>
      </c>
      <c r="O72" s="167"/>
    </row>
    <row r="73" spans="3:15" ht="18">
      <c r="C73" s="56">
        <f>ROW()-72</f>
        <v>1</v>
      </c>
      <c r="D73" s="75"/>
      <c r="E73" s="58"/>
      <c r="F73" s="57"/>
      <c r="G73" s="57"/>
      <c r="H73" s="60"/>
      <c r="I73" s="61"/>
      <c r="J73" s="60">
        <v>0</v>
      </c>
      <c r="K73" s="61">
        <v>0</v>
      </c>
      <c r="L73" s="62">
        <f t="shared" ref="L73:L122" si="2">J73*K73</f>
        <v>0</v>
      </c>
      <c r="M73" s="62"/>
      <c r="N73" s="158"/>
      <c r="O73" s="159"/>
    </row>
    <row r="74" spans="3:15" ht="18">
      <c r="C74" s="56">
        <f t="shared" ref="C74:C122" si="3">ROW()-72</f>
        <v>2</v>
      </c>
      <c r="D74" s="75"/>
      <c r="E74" s="58"/>
      <c r="F74" s="57"/>
      <c r="G74" s="57"/>
      <c r="H74" s="60"/>
      <c r="I74" s="61"/>
      <c r="J74" s="60">
        <v>0</v>
      </c>
      <c r="K74" s="61">
        <v>0</v>
      </c>
      <c r="L74" s="62">
        <f t="shared" si="2"/>
        <v>0</v>
      </c>
      <c r="M74" s="62"/>
      <c r="N74" s="158"/>
      <c r="O74" s="159"/>
    </row>
    <row r="75" spans="3:15" ht="18">
      <c r="C75" s="56">
        <f t="shared" si="3"/>
        <v>3</v>
      </c>
      <c r="D75" s="75"/>
      <c r="E75" s="58"/>
      <c r="F75" s="57"/>
      <c r="G75" s="57"/>
      <c r="H75" s="60"/>
      <c r="I75" s="61"/>
      <c r="J75" s="60">
        <v>0</v>
      </c>
      <c r="K75" s="61">
        <v>0</v>
      </c>
      <c r="L75" s="62">
        <f t="shared" si="2"/>
        <v>0</v>
      </c>
      <c r="M75" s="62"/>
      <c r="N75" s="158"/>
      <c r="O75" s="159"/>
    </row>
    <row r="76" spans="3:15" ht="18">
      <c r="C76" s="56">
        <f t="shared" si="3"/>
        <v>4</v>
      </c>
      <c r="D76" s="75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2"/>
        <v>0</v>
      </c>
      <c r="M76" s="62"/>
      <c r="N76" s="158"/>
      <c r="O76" s="159"/>
    </row>
    <row r="77" spans="3:15" ht="18">
      <c r="C77" s="56">
        <f t="shared" si="3"/>
        <v>5</v>
      </c>
      <c r="D77" s="75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2"/>
        <v>0</v>
      </c>
      <c r="M77" s="62"/>
      <c r="N77" s="158"/>
      <c r="O77" s="159"/>
    </row>
    <row r="78" spans="3:15" ht="18">
      <c r="C78" s="56">
        <f t="shared" si="3"/>
        <v>6</v>
      </c>
      <c r="D78" s="75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2"/>
        <v>0</v>
      </c>
      <c r="M78" s="62"/>
      <c r="N78" s="158"/>
      <c r="O78" s="159"/>
    </row>
    <row r="79" spans="3:15" ht="18">
      <c r="C79" s="56">
        <f t="shared" si="3"/>
        <v>7</v>
      </c>
      <c r="D79" s="75"/>
      <c r="E79" s="58"/>
      <c r="F79" s="59"/>
      <c r="G79" s="57"/>
      <c r="H79" s="60"/>
      <c r="I79" s="61"/>
      <c r="J79" s="60">
        <v>0</v>
      </c>
      <c r="K79" s="61">
        <v>0</v>
      </c>
      <c r="L79" s="62">
        <f t="shared" si="2"/>
        <v>0</v>
      </c>
      <c r="M79" s="62"/>
      <c r="N79" s="158"/>
      <c r="O79" s="159"/>
    </row>
    <row r="80" spans="3:15" ht="18">
      <c r="C80" s="56">
        <f t="shared" si="3"/>
        <v>8</v>
      </c>
      <c r="D80" s="76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2"/>
        <v>0</v>
      </c>
      <c r="M80" s="62"/>
      <c r="N80" s="158"/>
      <c r="O80" s="159"/>
    </row>
    <row r="81" spans="3:15" ht="18">
      <c r="C81" s="56">
        <f t="shared" si="3"/>
        <v>9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2"/>
        <v>0</v>
      </c>
      <c r="M81" s="62"/>
      <c r="N81" s="158"/>
      <c r="O81" s="159"/>
    </row>
    <row r="82" spans="3:15" ht="18">
      <c r="C82" s="56">
        <f t="shared" si="3"/>
        <v>10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2"/>
        <v>0</v>
      </c>
      <c r="M82" s="62"/>
      <c r="N82" s="158"/>
      <c r="O82" s="159"/>
    </row>
    <row r="83" spans="3:15" ht="18">
      <c r="C83" s="56">
        <f t="shared" si="3"/>
        <v>11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2"/>
        <v>0</v>
      </c>
      <c r="M83" s="62"/>
      <c r="N83" s="158"/>
      <c r="O83" s="159"/>
    </row>
    <row r="84" spans="3:15" ht="18">
      <c r="C84" s="56">
        <f t="shared" si="3"/>
        <v>12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2"/>
        <v>0</v>
      </c>
      <c r="M84" s="62"/>
      <c r="N84" s="158"/>
      <c r="O84" s="159"/>
    </row>
    <row r="85" spans="3:15" ht="18">
      <c r="C85" s="56">
        <f t="shared" si="3"/>
        <v>13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2"/>
        <v>0</v>
      </c>
      <c r="M85" s="62"/>
      <c r="N85" s="158"/>
      <c r="O85" s="159"/>
    </row>
    <row r="86" spans="3:15" ht="18">
      <c r="C86" s="56">
        <f t="shared" si="3"/>
        <v>14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2"/>
        <v>0</v>
      </c>
      <c r="M86" s="62"/>
      <c r="N86" s="158"/>
      <c r="O86" s="159"/>
    </row>
    <row r="87" spans="3:15" ht="18">
      <c r="C87" s="56">
        <f t="shared" si="3"/>
        <v>15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2"/>
        <v>0</v>
      </c>
      <c r="M87" s="62"/>
      <c r="N87" s="158"/>
      <c r="O87" s="159"/>
    </row>
    <row r="88" spans="3:15" ht="18">
      <c r="C88" s="56">
        <f t="shared" si="3"/>
        <v>16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2"/>
        <v>0</v>
      </c>
      <c r="M88" s="62"/>
      <c r="N88" s="158"/>
      <c r="O88" s="159"/>
    </row>
    <row r="89" spans="3:15" ht="18">
      <c r="C89" s="56">
        <f t="shared" si="3"/>
        <v>17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2"/>
        <v>0</v>
      </c>
      <c r="M89" s="62"/>
      <c r="N89" s="158"/>
      <c r="O89" s="159"/>
    </row>
    <row r="90" spans="3:15" ht="18">
      <c r="C90" s="56">
        <f t="shared" si="3"/>
        <v>18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2"/>
        <v>0</v>
      </c>
      <c r="M90" s="62"/>
      <c r="N90" s="158"/>
      <c r="O90" s="159"/>
    </row>
    <row r="91" spans="3:15" ht="18">
      <c r="C91" s="56">
        <f t="shared" si="3"/>
        <v>19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2"/>
        <v>0</v>
      </c>
      <c r="M91" s="62"/>
      <c r="N91" s="158"/>
      <c r="O91" s="159"/>
    </row>
    <row r="92" spans="3:15" ht="18">
      <c r="C92" s="56">
        <f t="shared" si="3"/>
        <v>20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2"/>
        <v>0</v>
      </c>
      <c r="M92" s="62"/>
      <c r="N92" s="158"/>
      <c r="O92" s="159"/>
    </row>
    <row r="93" spans="3:15" ht="18">
      <c r="C93" s="56">
        <f t="shared" si="3"/>
        <v>21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2"/>
        <v>0</v>
      </c>
      <c r="M93" s="62"/>
      <c r="N93" s="158"/>
      <c r="O93" s="159"/>
    </row>
    <row r="94" spans="3:15" ht="18">
      <c r="C94" s="56">
        <f t="shared" si="3"/>
        <v>22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2"/>
        <v>0</v>
      </c>
      <c r="M94" s="62"/>
      <c r="N94" s="158"/>
      <c r="O94" s="159"/>
    </row>
    <row r="95" spans="3:15" ht="18">
      <c r="C95" s="56">
        <f t="shared" si="3"/>
        <v>23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2"/>
        <v>0</v>
      </c>
      <c r="M95" s="62"/>
      <c r="N95" s="158"/>
      <c r="O95" s="159"/>
    </row>
    <row r="96" spans="3:15" ht="18">
      <c r="C96" s="56">
        <f t="shared" si="3"/>
        <v>24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2"/>
        <v>0</v>
      </c>
      <c r="M96" s="62"/>
      <c r="N96" s="158"/>
      <c r="O96" s="159"/>
    </row>
    <row r="97" spans="3:15" ht="18">
      <c r="C97" s="56">
        <f t="shared" si="3"/>
        <v>25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2"/>
        <v>0</v>
      </c>
      <c r="M97" s="62"/>
      <c r="N97" s="158"/>
      <c r="O97" s="159"/>
    </row>
    <row r="98" spans="3:15" ht="18">
      <c r="C98" s="56">
        <f t="shared" si="3"/>
        <v>26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2"/>
        <v>0</v>
      </c>
      <c r="M98" s="62"/>
      <c r="N98" s="158"/>
      <c r="O98" s="159"/>
    </row>
    <row r="99" spans="3:15" ht="18">
      <c r="C99" s="56">
        <f t="shared" si="3"/>
        <v>27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2"/>
        <v>0</v>
      </c>
      <c r="M99" s="62"/>
      <c r="N99" s="158"/>
      <c r="O99" s="159"/>
    </row>
    <row r="100" spans="3:15" ht="18">
      <c r="C100" s="56">
        <f t="shared" si="3"/>
        <v>28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2"/>
        <v>0</v>
      </c>
      <c r="M100" s="62"/>
      <c r="N100" s="158"/>
      <c r="O100" s="159"/>
    </row>
    <row r="101" spans="3:15" ht="18">
      <c r="C101" s="56">
        <f t="shared" si="3"/>
        <v>29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2"/>
        <v>0</v>
      </c>
      <c r="M101" s="62"/>
      <c r="N101" s="158"/>
      <c r="O101" s="159"/>
    </row>
    <row r="102" spans="3:15" ht="18">
      <c r="C102" s="56">
        <f t="shared" si="3"/>
        <v>30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2"/>
        <v>0</v>
      </c>
      <c r="M102" s="62"/>
      <c r="N102" s="158"/>
      <c r="O102" s="159"/>
    </row>
    <row r="103" spans="3:15" ht="18">
      <c r="C103" s="56">
        <f t="shared" si="3"/>
        <v>31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2"/>
        <v>0</v>
      </c>
      <c r="M103" s="62"/>
      <c r="N103" s="158"/>
      <c r="O103" s="159"/>
    </row>
    <row r="104" spans="3:15" ht="18">
      <c r="C104" s="56">
        <f t="shared" si="3"/>
        <v>32</v>
      </c>
      <c r="D104" s="64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2"/>
        <v>0</v>
      </c>
      <c r="M104" s="62"/>
      <c r="N104" s="158"/>
      <c r="O104" s="159"/>
    </row>
    <row r="105" spans="3:15" ht="18">
      <c r="C105" s="56">
        <f t="shared" si="3"/>
        <v>33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2"/>
        <v>0</v>
      </c>
      <c r="M105" s="62"/>
      <c r="N105" s="158"/>
      <c r="O105" s="159"/>
    </row>
    <row r="106" spans="3:15" ht="18">
      <c r="C106" s="56">
        <f t="shared" si="3"/>
        <v>34</v>
      </c>
      <c r="D106" s="65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2"/>
        <v>0</v>
      </c>
      <c r="M106" s="62"/>
      <c r="N106" s="158"/>
      <c r="O106" s="159"/>
    </row>
    <row r="107" spans="3:15" ht="18">
      <c r="C107" s="56">
        <f t="shared" si="3"/>
        <v>35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2"/>
        <v>0</v>
      </c>
      <c r="M107" s="62"/>
      <c r="N107" s="158"/>
      <c r="O107" s="159"/>
    </row>
    <row r="108" spans="3:15" ht="18">
      <c r="C108" s="56">
        <f t="shared" si="3"/>
        <v>36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2"/>
        <v>0</v>
      </c>
      <c r="M108" s="62"/>
      <c r="N108" s="158"/>
      <c r="O108" s="159"/>
    </row>
    <row r="109" spans="3:15" ht="18">
      <c r="C109" s="56">
        <f t="shared" si="3"/>
        <v>37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2"/>
        <v>0</v>
      </c>
      <c r="M109" s="62"/>
      <c r="N109" s="158"/>
      <c r="O109" s="159"/>
    </row>
    <row r="110" spans="3:15" ht="18">
      <c r="C110" s="56">
        <f t="shared" si="3"/>
        <v>38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2"/>
        <v>0</v>
      </c>
      <c r="M110" s="62"/>
      <c r="N110" s="158"/>
      <c r="O110" s="159"/>
    </row>
    <row r="111" spans="3:15" ht="18">
      <c r="C111" s="56">
        <f t="shared" si="3"/>
        <v>39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2"/>
        <v>0</v>
      </c>
      <c r="M111" s="62"/>
      <c r="N111" s="158"/>
      <c r="O111" s="159"/>
    </row>
    <row r="112" spans="3:15" ht="18">
      <c r="C112" s="56">
        <f t="shared" si="3"/>
        <v>40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2"/>
        <v>0</v>
      </c>
      <c r="M112" s="62"/>
      <c r="N112" s="158"/>
      <c r="O112" s="159"/>
    </row>
    <row r="113" spans="3:15" ht="18">
      <c r="C113" s="56">
        <f t="shared" si="3"/>
        <v>41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2"/>
        <v>0</v>
      </c>
      <c r="M113" s="62"/>
      <c r="N113" s="158"/>
      <c r="O113" s="159"/>
    </row>
    <row r="114" spans="3:15" ht="18">
      <c r="C114" s="56">
        <f t="shared" si="3"/>
        <v>42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2"/>
        <v>0</v>
      </c>
      <c r="M114" s="62"/>
      <c r="N114" s="158"/>
      <c r="O114" s="159"/>
    </row>
    <row r="115" spans="3:15" ht="18">
      <c r="C115" s="56">
        <f t="shared" si="3"/>
        <v>43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2"/>
        <v>0</v>
      </c>
      <c r="M115" s="62"/>
      <c r="N115" s="158"/>
      <c r="O115" s="159"/>
    </row>
    <row r="116" spans="3:15" ht="18">
      <c r="C116" s="56">
        <f t="shared" si="3"/>
        <v>44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2"/>
        <v>0</v>
      </c>
      <c r="M116" s="62"/>
      <c r="N116" s="158"/>
      <c r="O116" s="159"/>
    </row>
    <row r="117" spans="3:15" ht="18">
      <c r="C117" s="56">
        <f t="shared" si="3"/>
        <v>45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2"/>
        <v>0</v>
      </c>
      <c r="M117" s="62"/>
      <c r="N117" s="158"/>
      <c r="O117" s="159"/>
    </row>
    <row r="118" spans="3:15" ht="18">
      <c r="C118" s="56">
        <f t="shared" si="3"/>
        <v>46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2"/>
        <v>0</v>
      </c>
      <c r="M118" s="62"/>
      <c r="N118" s="158"/>
      <c r="O118" s="159"/>
    </row>
    <row r="119" spans="3:15" ht="18">
      <c r="C119" s="56">
        <f t="shared" si="3"/>
        <v>47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2"/>
        <v>0</v>
      </c>
      <c r="M119" s="62"/>
      <c r="N119" s="158"/>
      <c r="O119" s="159"/>
    </row>
    <row r="120" spans="3:15" ht="18">
      <c r="C120" s="56">
        <f t="shared" si="3"/>
        <v>48</v>
      </c>
      <c r="D120" s="64"/>
      <c r="E120" s="58"/>
      <c r="F120" s="59"/>
      <c r="G120" s="59"/>
      <c r="H120" s="60"/>
      <c r="I120" s="61"/>
      <c r="J120" s="60">
        <v>0</v>
      </c>
      <c r="K120" s="61">
        <v>0</v>
      </c>
      <c r="L120" s="62">
        <f t="shared" si="2"/>
        <v>0</v>
      </c>
      <c r="M120" s="62"/>
      <c r="N120" s="158"/>
      <c r="O120" s="159"/>
    </row>
    <row r="121" spans="3:15" ht="18">
      <c r="C121" s="56">
        <f t="shared" si="3"/>
        <v>49</v>
      </c>
      <c r="D121" s="64"/>
      <c r="E121" s="58"/>
      <c r="F121" s="59"/>
      <c r="G121" s="59"/>
      <c r="H121" s="60"/>
      <c r="I121" s="61"/>
      <c r="J121" s="60">
        <v>0</v>
      </c>
      <c r="K121" s="61">
        <v>0</v>
      </c>
      <c r="L121" s="62">
        <f t="shared" si="2"/>
        <v>0</v>
      </c>
      <c r="M121" s="62"/>
      <c r="N121" s="158"/>
      <c r="O121" s="159"/>
    </row>
    <row r="122" spans="3:15" ht="18">
      <c r="C122" s="56">
        <f t="shared" si="3"/>
        <v>50</v>
      </c>
      <c r="D122" s="63" t="s">
        <v>0</v>
      </c>
      <c r="E122" s="58" t="s">
        <v>12</v>
      </c>
      <c r="F122" s="59" t="s">
        <v>0</v>
      </c>
      <c r="G122" s="63" t="s">
        <v>0</v>
      </c>
      <c r="H122" s="63" t="s">
        <v>0</v>
      </c>
      <c r="I122" s="63"/>
      <c r="J122" s="66">
        <v>10000</v>
      </c>
      <c r="K122" s="61">
        <v>0</v>
      </c>
      <c r="L122" s="62">
        <f t="shared" si="2"/>
        <v>0</v>
      </c>
      <c r="M122" s="62"/>
      <c r="N122" s="158"/>
      <c r="O122" s="159"/>
    </row>
    <row r="123" spans="3:15" ht="20.25">
      <c r="C123" s="68"/>
      <c r="D123" s="68"/>
      <c r="E123" s="69"/>
      <c r="F123" s="68"/>
      <c r="G123" s="68"/>
      <c r="H123" s="68"/>
      <c r="I123" s="68"/>
      <c r="J123" s="70"/>
      <c r="K123" s="71"/>
      <c r="L123" s="72">
        <f>SUM(L73:L122)</f>
        <v>0</v>
      </c>
      <c r="M123" s="73"/>
      <c r="N123" s="69"/>
      <c r="O123" s="69"/>
    </row>
    <row r="125" spans="3:15" ht="15" thickBot="1"/>
    <row r="126" spans="3:15" ht="48" customHeight="1" thickBot="1">
      <c r="C126" s="137" t="s">
        <v>24</v>
      </c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9"/>
    </row>
    <row r="127" spans="3:15" ht="20.25">
      <c r="C127" s="170" t="s">
        <v>30</v>
      </c>
      <c r="D127" s="171"/>
      <c r="E127" s="172" t="str">
        <f>'001_Summary cost'!$E$2</f>
        <v>Barcode Reader</v>
      </c>
      <c r="F127" s="172"/>
      <c r="G127" s="173"/>
      <c r="H127" s="29" t="s">
        <v>29</v>
      </c>
      <c r="I127" s="175" t="s">
        <v>2</v>
      </c>
      <c r="J127" s="176"/>
      <c r="K127" s="177"/>
      <c r="L127" s="30" t="s">
        <v>32</v>
      </c>
      <c r="M127" s="175" t="s">
        <v>33</v>
      </c>
      <c r="N127" s="177"/>
      <c r="O127" s="31" t="s">
        <v>34</v>
      </c>
    </row>
    <row r="128" spans="3:15" ht="20.25">
      <c r="C128" s="178" t="s">
        <v>36</v>
      </c>
      <c r="D128" s="179"/>
      <c r="E128" s="180" t="str">
        <f>'001_Summary cost'!$E$3</f>
        <v>Daifuku</v>
      </c>
      <c r="F128" s="180"/>
      <c r="G128" s="174"/>
      <c r="H128" s="105" t="s">
        <v>25</v>
      </c>
      <c r="I128" s="181"/>
      <c r="J128" s="182"/>
      <c r="K128" s="183"/>
      <c r="L128" s="32" t="s">
        <v>38</v>
      </c>
      <c r="M128" s="184" t="s">
        <v>0</v>
      </c>
      <c r="N128" s="185"/>
      <c r="O128" s="186" t="s">
        <v>56</v>
      </c>
    </row>
    <row r="129" spans="3:15" ht="20.25">
      <c r="C129" s="178" t="s">
        <v>37</v>
      </c>
      <c r="D129" s="179"/>
      <c r="E129" s="180" t="str">
        <f>'001_Summary cost'!$E$4</f>
        <v>PCG WET4</v>
      </c>
      <c r="F129" s="180"/>
      <c r="G129" s="174"/>
      <c r="H129" s="106" t="s">
        <v>26</v>
      </c>
      <c r="I129" s="181"/>
      <c r="J129" s="182"/>
      <c r="K129" s="183"/>
      <c r="L129" s="33"/>
      <c r="M129" s="184"/>
      <c r="N129" s="185"/>
      <c r="O129" s="187"/>
    </row>
    <row r="130" spans="3:15" ht="20.25">
      <c r="C130" s="178" t="s">
        <v>31</v>
      </c>
      <c r="D130" s="179"/>
      <c r="E130" s="180" t="str">
        <f>'001_Summary cost'!$E$5</f>
        <v>-</v>
      </c>
      <c r="F130" s="180"/>
      <c r="G130" s="172"/>
      <c r="H130" s="106" t="s">
        <v>27</v>
      </c>
      <c r="I130" s="181"/>
      <c r="J130" s="182"/>
      <c r="K130" s="183"/>
      <c r="L130" s="33"/>
      <c r="M130" s="184"/>
      <c r="N130" s="185"/>
      <c r="O130" s="187"/>
    </row>
    <row r="131" spans="3:15" ht="20.25">
      <c r="C131" s="188" t="s">
        <v>41</v>
      </c>
      <c r="D131" s="189"/>
      <c r="E131" s="180" t="s">
        <v>63</v>
      </c>
      <c r="F131" s="180"/>
      <c r="G131" s="35" t="s">
        <v>53</v>
      </c>
      <c r="H131" s="107" t="s">
        <v>28</v>
      </c>
      <c r="I131" s="190"/>
      <c r="J131" s="191"/>
      <c r="K131" s="192"/>
      <c r="L131" s="36"/>
      <c r="M131" s="193"/>
      <c r="N131" s="194"/>
      <c r="O131" s="187"/>
    </row>
    <row r="132" spans="3:15" ht="21" thickBot="1">
      <c r="C132" s="160" t="s">
        <v>49</v>
      </c>
      <c r="D132" s="160"/>
      <c r="E132" s="161" t="s">
        <v>0</v>
      </c>
      <c r="F132" s="161"/>
      <c r="G132" s="162"/>
      <c r="H132" s="162"/>
      <c r="I132" s="162"/>
      <c r="J132" s="162"/>
      <c r="K132" s="162"/>
      <c r="L132" s="162"/>
      <c r="M132" s="162"/>
      <c r="N132" s="162"/>
      <c r="O132" s="162"/>
    </row>
    <row r="133" spans="3:15" ht="26.25" thickBot="1">
      <c r="C133" s="163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5"/>
    </row>
    <row r="134" spans="3:15" ht="20.25">
      <c r="C134" s="37" t="s">
        <v>1</v>
      </c>
      <c r="D134" s="38" t="s">
        <v>13</v>
      </c>
      <c r="E134" s="38" t="s">
        <v>2</v>
      </c>
      <c r="F134" s="38" t="s">
        <v>3</v>
      </c>
      <c r="G134" s="38" t="s">
        <v>4</v>
      </c>
      <c r="H134" s="38" t="s">
        <v>5</v>
      </c>
      <c r="I134" s="38" t="s">
        <v>6</v>
      </c>
      <c r="J134" s="39" t="s">
        <v>7</v>
      </c>
      <c r="K134" s="40" t="s">
        <v>8</v>
      </c>
      <c r="L134" s="39" t="s">
        <v>9</v>
      </c>
      <c r="M134" s="39" t="s">
        <v>10</v>
      </c>
      <c r="N134" s="166" t="s">
        <v>11</v>
      </c>
      <c r="O134" s="167"/>
    </row>
    <row r="135" spans="3:15" ht="18">
      <c r="C135" s="56">
        <f>ROW()-134</f>
        <v>1</v>
      </c>
      <c r="D135" s="75"/>
      <c r="E135" s="58"/>
      <c r="F135" s="59"/>
      <c r="G135" s="57"/>
      <c r="H135" s="60"/>
      <c r="I135" s="61"/>
      <c r="J135" s="60">
        <v>0</v>
      </c>
      <c r="K135" s="61">
        <v>0</v>
      </c>
      <c r="L135" s="62">
        <f t="shared" ref="L135:L184" si="4">J135*K135</f>
        <v>0</v>
      </c>
      <c r="M135" s="62"/>
      <c r="N135" s="158"/>
      <c r="O135" s="159"/>
    </row>
    <row r="136" spans="3:15" ht="18">
      <c r="C136" s="56">
        <f t="shared" ref="C136:C184" si="5">ROW()-134</f>
        <v>2</v>
      </c>
      <c r="D136" s="75"/>
      <c r="E136" s="58"/>
      <c r="F136" s="59"/>
      <c r="G136" s="57"/>
      <c r="H136" s="60"/>
      <c r="I136" s="61"/>
      <c r="J136" s="60">
        <v>0</v>
      </c>
      <c r="K136" s="61">
        <v>0</v>
      </c>
      <c r="L136" s="62">
        <f t="shared" si="4"/>
        <v>0</v>
      </c>
      <c r="M136" s="62"/>
      <c r="N136" s="158"/>
      <c r="O136" s="159"/>
    </row>
    <row r="137" spans="3:15" ht="18">
      <c r="C137" s="56">
        <f t="shared" si="5"/>
        <v>3</v>
      </c>
      <c r="D137" s="75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4"/>
        <v>0</v>
      </c>
      <c r="M137" s="62"/>
      <c r="N137" s="158"/>
      <c r="O137" s="159"/>
    </row>
    <row r="138" spans="3:15" ht="18">
      <c r="C138" s="56">
        <f t="shared" si="5"/>
        <v>4</v>
      </c>
      <c r="D138" s="75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4"/>
        <v>0</v>
      </c>
      <c r="M138" s="62"/>
      <c r="N138" s="158"/>
      <c r="O138" s="159"/>
    </row>
    <row r="139" spans="3:15" ht="18">
      <c r="C139" s="56">
        <f t="shared" si="5"/>
        <v>5</v>
      </c>
      <c r="D139" s="75"/>
      <c r="E139" s="58"/>
      <c r="F139" s="59"/>
      <c r="G139" s="57"/>
      <c r="H139" s="60"/>
      <c r="I139" s="61"/>
      <c r="J139" s="60">
        <v>0</v>
      </c>
      <c r="K139" s="61">
        <v>0</v>
      </c>
      <c r="L139" s="62">
        <f t="shared" si="4"/>
        <v>0</v>
      </c>
      <c r="M139" s="62"/>
      <c r="N139" s="158"/>
      <c r="O139" s="159"/>
    </row>
    <row r="140" spans="3:15" ht="18">
      <c r="C140" s="56">
        <f t="shared" si="5"/>
        <v>6</v>
      </c>
      <c r="D140" s="75"/>
      <c r="E140" s="58"/>
      <c r="F140" s="59"/>
      <c r="G140" s="57"/>
      <c r="H140" s="60"/>
      <c r="I140" s="61"/>
      <c r="J140" s="60">
        <v>0</v>
      </c>
      <c r="K140" s="61">
        <v>0</v>
      </c>
      <c r="L140" s="62">
        <f t="shared" si="4"/>
        <v>0</v>
      </c>
      <c r="M140" s="62"/>
      <c r="N140" s="158"/>
      <c r="O140" s="159"/>
    </row>
    <row r="141" spans="3:15" ht="18">
      <c r="C141" s="56">
        <f t="shared" si="5"/>
        <v>7</v>
      </c>
      <c r="D141" s="75"/>
      <c r="E141" s="58"/>
      <c r="F141" s="59"/>
      <c r="G141" s="57"/>
      <c r="H141" s="60"/>
      <c r="I141" s="61"/>
      <c r="J141" s="60">
        <v>0</v>
      </c>
      <c r="K141" s="61">
        <v>0</v>
      </c>
      <c r="L141" s="62">
        <f t="shared" si="4"/>
        <v>0</v>
      </c>
      <c r="M141" s="62"/>
      <c r="N141" s="158"/>
      <c r="O141" s="159"/>
    </row>
    <row r="142" spans="3:15" ht="18">
      <c r="C142" s="56">
        <f t="shared" si="5"/>
        <v>8</v>
      </c>
      <c r="D142" s="76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4"/>
        <v>0</v>
      </c>
      <c r="M142" s="62"/>
      <c r="N142" s="158"/>
      <c r="O142" s="159"/>
    </row>
    <row r="143" spans="3:15" ht="18">
      <c r="C143" s="56">
        <f t="shared" si="5"/>
        <v>9</v>
      </c>
      <c r="D143" s="64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4"/>
        <v>0</v>
      </c>
      <c r="M143" s="62"/>
      <c r="N143" s="158"/>
      <c r="O143" s="159"/>
    </row>
    <row r="144" spans="3:15" ht="18">
      <c r="C144" s="56">
        <f t="shared" si="5"/>
        <v>10</v>
      </c>
      <c r="D144" s="64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4"/>
        <v>0</v>
      </c>
      <c r="M144" s="62"/>
      <c r="N144" s="158"/>
      <c r="O144" s="159"/>
    </row>
    <row r="145" spans="3:15" ht="18">
      <c r="C145" s="56">
        <f t="shared" si="5"/>
        <v>11</v>
      </c>
      <c r="D145" s="64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4"/>
        <v>0</v>
      </c>
      <c r="M145" s="62"/>
      <c r="N145" s="158"/>
      <c r="O145" s="159"/>
    </row>
    <row r="146" spans="3:15" ht="18">
      <c r="C146" s="56">
        <f t="shared" si="5"/>
        <v>12</v>
      </c>
      <c r="D146" s="64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4"/>
        <v>0</v>
      </c>
      <c r="M146" s="62"/>
      <c r="N146" s="158"/>
      <c r="O146" s="159"/>
    </row>
    <row r="147" spans="3:15" ht="18">
      <c r="C147" s="56">
        <f t="shared" si="5"/>
        <v>13</v>
      </c>
      <c r="D147" s="64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4"/>
        <v>0</v>
      </c>
      <c r="M147" s="62"/>
      <c r="N147" s="158"/>
      <c r="O147" s="159"/>
    </row>
    <row r="148" spans="3:15" ht="18">
      <c r="C148" s="56">
        <f t="shared" si="5"/>
        <v>14</v>
      </c>
      <c r="D148" s="64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4"/>
        <v>0</v>
      </c>
      <c r="M148" s="62"/>
      <c r="N148" s="158"/>
      <c r="O148" s="159"/>
    </row>
    <row r="149" spans="3:15" ht="18">
      <c r="C149" s="56">
        <f t="shared" si="5"/>
        <v>15</v>
      </c>
      <c r="D149" s="64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4"/>
        <v>0</v>
      </c>
      <c r="M149" s="62"/>
      <c r="N149" s="158"/>
      <c r="O149" s="159"/>
    </row>
    <row r="150" spans="3:15" ht="18">
      <c r="C150" s="56">
        <f t="shared" si="5"/>
        <v>16</v>
      </c>
      <c r="D150" s="64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4"/>
        <v>0</v>
      </c>
      <c r="M150" s="62"/>
      <c r="N150" s="158"/>
      <c r="O150" s="159"/>
    </row>
    <row r="151" spans="3:15" ht="18">
      <c r="C151" s="56">
        <f t="shared" si="5"/>
        <v>17</v>
      </c>
      <c r="D151" s="64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4"/>
        <v>0</v>
      </c>
      <c r="M151" s="62"/>
      <c r="N151" s="158"/>
      <c r="O151" s="159"/>
    </row>
    <row r="152" spans="3:15" ht="18">
      <c r="C152" s="56">
        <f t="shared" si="5"/>
        <v>18</v>
      </c>
      <c r="D152" s="64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4"/>
        <v>0</v>
      </c>
      <c r="M152" s="62"/>
      <c r="N152" s="158"/>
      <c r="O152" s="159"/>
    </row>
    <row r="153" spans="3:15" ht="18">
      <c r="C153" s="56">
        <f t="shared" si="5"/>
        <v>19</v>
      </c>
      <c r="D153" s="64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4"/>
        <v>0</v>
      </c>
      <c r="M153" s="62"/>
      <c r="N153" s="158"/>
      <c r="O153" s="159"/>
    </row>
    <row r="154" spans="3:15" ht="18">
      <c r="C154" s="56">
        <f t="shared" si="5"/>
        <v>20</v>
      </c>
      <c r="D154" s="64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4"/>
        <v>0</v>
      </c>
      <c r="M154" s="62"/>
      <c r="N154" s="158"/>
      <c r="O154" s="159"/>
    </row>
    <row r="155" spans="3:15" ht="18">
      <c r="C155" s="56">
        <f t="shared" si="5"/>
        <v>21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4"/>
        <v>0</v>
      </c>
      <c r="M155" s="62"/>
      <c r="N155" s="158"/>
      <c r="O155" s="159"/>
    </row>
    <row r="156" spans="3:15" ht="18">
      <c r="C156" s="56">
        <f t="shared" si="5"/>
        <v>22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4"/>
        <v>0</v>
      </c>
      <c r="M156" s="62"/>
      <c r="N156" s="158"/>
      <c r="O156" s="159"/>
    </row>
    <row r="157" spans="3:15" ht="18">
      <c r="C157" s="56">
        <f t="shared" si="5"/>
        <v>23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4"/>
        <v>0</v>
      </c>
      <c r="M157" s="62"/>
      <c r="N157" s="158"/>
      <c r="O157" s="159"/>
    </row>
    <row r="158" spans="3:15" ht="18">
      <c r="C158" s="56">
        <f t="shared" si="5"/>
        <v>24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4"/>
        <v>0</v>
      </c>
      <c r="M158" s="62"/>
      <c r="N158" s="158"/>
      <c r="O158" s="159"/>
    </row>
    <row r="159" spans="3:15" ht="18">
      <c r="C159" s="56">
        <f t="shared" si="5"/>
        <v>25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4"/>
        <v>0</v>
      </c>
      <c r="M159" s="62"/>
      <c r="N159" s="158"/>
      <c r="O159" s="159"/>
    </row>
    <row r="160" spans="3:15" ht="18">
      <c r="C160" s="56">
        <f t="shared" si="5"/>
        <v>26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4"/>
        <v>0</v>
      </c>
      <c r="M160" s="62"/>
      <c r="N160" s="158"/>
      <c r="O160" s="159"/>
    </row>
    <row r="161" spans="3:15" ht="18">
      <c r="C161" s="56">
        <f t="shared" si="5"/>
        <v>27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4"/>
        <v>0</v>
      </c>
      <c r="M161" s="62"/>
      <c r="N161" s="158"/>
      <c r="O161" s="159"/>
    </row>
    <row r="162" spans="3:15" ht="18">
      <c r="C162" s="56">
        <f t="shared" si="5"/>
        <v>28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4"/>
        <v>0</v>
      </c>
      <c r="M162" s="62"/>
      <c r="N162" s="158"/>
      <c r="O162" s="159"/>
    </row>
    <row r="163" spans="3:15" ht="18">
      <c r="C163" s="56">
        <f t="shared" si="5"/>
        <v>29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4"/>
        <v>0</v>
      </c>
      <c r="M163" s="62"/>
      <c r="N163" s="158"/>
      <c r="O163" s="159"/>
    </row>
    <row r="164" spans="3:15" ht="18">
      <c r="C164" s="56">
        <f t="shared" si="5"/>
        <v>30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4"/>
        <v>0</v>
      </c>
      <c r="M164" s="62"/>
      <c r="N164" s="158"/>
      <c r="O164" s="159"/>
    </row>
    <row r="165" spans="3:15" ht="18">
      <c r="C165" s="56">
        <f t="shared" si="5"/>
        <v>31</v>
      </c>
      <c r="D165" s="64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4"/>
        <v>0</v>
      </c>
      <c r="M165" s="62"/>
      <c r="N165" s="158"/>
      <c r="O165" s="159"/>
    </row>
    <row r="166" spans="3:15" ht="18">
      <c r="C166" s="56">
        <f t="shared" si="5"/>
        <v>32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4"/>
        <v>0</v>
      </c>
      <c r="M166" s="62"/>
      <c r="N166" s="158"/>
      <c r="O166" s="159"/>
    </row>
    <row r="167" spans="3:15" ht="18">
      <c r="C167" s="56">
        <f t="shared" si="5"/>
        <v>33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4"/>
        <v>0</v>
      </c>
      <c r="M167" s="62"/>
      <c r="N167" s="158"/>
      <c r="O167" s="159"/>
    </row>
    <row r="168" spans="3:15" ht="18">
      <c r="C168" s="56">
        <f t="shared" si="5"/>
        <v>34</v>
      </c>
      <c r="D168" s="65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4"/>
        <v>0</v>
      </c>
      <c r="M168" s="62"/>
      <c r="N168" s="158"/>
      <c r="O168" s="159"/>
    </row>
    <row r="169" spans="3:15" ht="18">
      <c r="C169" s="56">
        <f t="shared" si="5"/>
        <v>35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4"/>
        <v>0</v>
      </c>
      <c r="M169" s="62"/>
      <c r="N169" s="158"/>
      <c r="O169" s="159"/>
    </row>
    <row r="170" spans="3:15" ht="18">
      <c r="C170" s="56">
        <f t="shared" si="5"/>
        <v>36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4"/>
        <v>0</v>
      </c>
      <c r="M170" s="62"/>
      <c r="N170" s="158"/>
      <c r="O170" s="159"/>
    </row>
    <row r="171" spans="3:15" ht="18">
      <c r="C171" s="56">
        <f t="shared" si="5"/>
        <v>37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4"/>
        <v>0</v>
      </c>
      <c r="M171" s="62"/>
      <c r="N171" s="158"/>
      <c r="O171" s="159"/>
    </row>
    <row r="172" spans="3:15" ht="18">
      <c r="C172" s="56">
        <f t="shared" si="5"/>
        <v>38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4"/>
        <v>0</v>
      </c>
      <c r="M172" s="62"/>
      <c r="N172" s="158"/>
      <c r="O172" s="159"/>
    </row>
    <row r="173" spans="3:15" ht="18">
      <c r="C173" s="56">
        <f t="shared" si="5"/>
        <v>39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4"/>
        <v>0</v>
      </c>
      <c r="M173" s="62"/>
      <c r="N173" s="158"/>
      <c r="O173" s="159"/>
    </row>
    <row r="174" spans="3:15" ht="18">
      <c r="C174" s="56">
        <f t="shared" si="5"/>
        <v>40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4"/>
        <v>0</v>
      </c>
      <c r="M174" s="62"/>
      <c r="N174" s="158"/>
      <c r="O174" s="159"/>
    </row>
    <row r="175" spans="3:15" ht="18">
      <c r="C175" s="56">
        <f t="shared" si="5"/>
        <v>41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4"/>
        <v>0</v>
      </c>
      <c r="M175" s="62"/>
      <c r="N175" s="158"/>
      <c r="O175" s="159"/>
    </row>
    <row r="176" spans="3:15" ht="18">
      <c r="C176" s="56">
        <f t="shared" si="5"/>
        <v>42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4"/>
        <v>0</v>
      </c>
      <c r="M176" s="62"/>
      <c r="N176" s="158"/>
      <c r="O176" s="159"/>
    </row>
    <row r="177" spans="3:15" ht="18">
      <c r="C177" s="56">
        <f t="shared" si="5"/>
        <v>43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4"/>
        <v>0</v>
      </c>
      <c r="M177" s="62"/>
      <c r="N177" s="158"/>
      <c r="O177" s="159"/>
    </row>
    <row r="178" spans="3:15" ht="18">
      <c r="C178" s="56">
        <f t="shared" si="5"/>
        <v>44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4"/>
        <v>0</v>
      </c>
      <c r="M178" s="62"/>
      <c r="N178" s="158"/>
      <c r="O178" s="159"/>
    </row>
    <row r="179" spans="3:15" ht="18">
      <c r="C179" s="56">
        <f t="shared" si="5"/>
        <v>45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4"/>
        <v>0</v>
      </c>
      <c r="M179" s="62"/>
      <c r="N179" s="158"/>
      <c r="O179" s="159"/>
    </row>
    <row r="180" spans="3:15" ht="18">
      <c r="C180" s="56">
        <f t="shared" si="5"/>
        <v>46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4"/>
        <v>0</v>
      </c>
      <c r="M180" s="62"/>
      <c r="N180" s="158"/>
      <c r="O180" s="159"/>
    </row>
    <row r="181" spans="3:15" ht="18">
      <c r="C181" s="56">
        <f t="shared" si="5"/>
        <v>47</v>
      </c>
      <c r="D181" s="64"/>
      <c r="E181" s="58"/>
      <c r="F181" s="59"/>
      <c r="G181" s="59"/>
      <c r="H181" s="60"/>
      <c r="I181" s="61"/>
      <c r="J181" s="60">
        <v>0</v>
      </c>
      <c r="K181" s="61">
        <v>0</v>
      </c>
      <c r="L181" s="62">
        <f t="shared" si="4"/>
        <v>0</v>
      </c>
      <c r="M181" s="62"/>
      <c r="N181" s="158"/>
      <c r="O181" s="159"/>
    </row>
    <row r="182" spans="3:15" ht="18">
      <c r="C182" s="56">
        <f t="shared" si="5"/>
        <v>48</v>
      </c>
      <c r="D182" s="64"/>
      <c r="E182" s="58"/>
      <c r="F182" s="59"/>
      <c r="G182" s="59"/>
      <c r="H182" s="60"/>
      <c r="I182" s="61"/>
      <c r="J182" s="60">
        <v>0</v>
      </c>
      <c r="K182" s="61">
        <v>0</v>
      </c>
      <c r="L182" s="62">
        <f t="shared" si="4"/>
        <v>0</v>
      </c>
      <c r="M182" s="62"/>
      <c r="N182" s="158"/>
      <c r="O182" s="159"/>
    </row>
    <row r="183" spans="3:15" ht="18">
      <c r="C183" s="56">
        <f t="shared" si="5"/>
        <v>49</v>
      </c>
      <c r="D183" s="64"/>
      <c r="E183" s="58"/>
      <c r="F183" s="59"/>
      <c r="G183" s="59"/>
      <c r="H183" s="60"/>
      <c r="I183" s="61"/>
      <c r="J183" s="60">
        <v>0</v>
      </c>
      <c r="K183" s="61">
        <v>0</v>
      </c>
      <c r="L183" s="62">
        <f t="shared" si="4"/>
        <v>0</v>
      </c>
      <c r="M183" s="62"/>
      <c r="N183" s="158"/>
      <c r="O183" s="159"/>
    </row>
    <row r="184" spans="3:15" ht="18">
      <c r="C184" s="56">
        <f t="shared" si="5"/>
        <v>50</v>
      </c>
      <c r="D184" s="63" t="s">
        <v>0</v>
      </c>
      <c r="E184" s="58" t="s">
        <v>12</v>
      </c>
      <c r="F184" s="59" t="s">
        <v>0</v>
      </c>
      <c r="G184" s="63" t="s">
        <v>0</v>
      </c>
      <c r="H184" s="63" t="s">
        <v>0</v>
      </c>
      <c r="I184" s="63"/>
      <c r="J184" s="66">
        <v>0</v>
      </c>
      <c r="K184" s="67" t="s">
        <v>131</v>
      </c>
      <c r="L184" s="62">
        <f t="shared" si="4"/>
        <v>0</v>
      </c>
      <c r="M184" s="62"/>
      <c r="N184" s="158"/>
      <c r="O184" s="159"/>
    </row>
    <row r="185" spans="3:15" ht="20.25">
      <c r="C185" s="68"/>
      <c r="D185" s="68"/>
      <c r="E185" s="69"/>
      <c r="F185" s="68"/>
      <c r="G185" s="68"/>
      <c r="H185" s="68"/>
      <c r="I185" s="68"/>
      <c r="J185" s="70"/>
      <c r="K185" s="71"/>
      <c r="L185" s="72">
        <f>SUM(L135:L184)</f>
        <v>0</v>
      </c>
      <c r="M185" s="73"/>
      <c r="N185" s="69"/>
      <c r="O185" s="69"/>
    </row>
    <row r="186" spans="3:15" ht="15" thickBot="1"/>
    <row r="187" spans="3:15" ht="49.5" customHeight="1" thickBot="1">
      <c r="C187" s="137" t="s">
        <v>24</v>
      </c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9"/>
    </row>
    <row r="188" spans="3:15" ht="20.25">
      <c r="C188" s="170" t="s">
        <v>30</v>
      </c>
      <c r="D188" s="171"/>
      <c r="E188" s="172" t="str">
        <f>'001_Summary cost'!$E$2</f>
        <v>Barcode Reader</v>
      </c>
      <c r="F188" s="172"/>
      <c r="G188" s="173"/>
      <c r="H188" s="29" t="s">
        <v>29</v>
      </c>
      <c r="I188" s="175" t="s">
        <v>2</v>
      </c>
      <c r="J188" s="176"/>
      <c r="K188" s="177"/>
      <c r="L188" s="30" t="s">
        <v>32</v>
      </c>
      <c r="M188" s="175" t="s">
        <v>33</v>
      </c>
      <c r="N188" s="177"/>
      <c r="O188" s="31" t="s">
        <v>34</v>
      </c>
    </row>
    <row r="189" spans="3:15" ht="20.25">
      <c r="C189" s="178" t="s">
        <v>36</v>
      </c>
      <c r="D189" s="179"/>
      <c r="E189" s="180" t="str">
        <f>'001_Summary cost'!$E$3</f>
        <v>Daifuku</v>
      </c>
      <c r="F189" s="180"/>
      <c r="G189" s="174"/>
      <c r="H189" s="105" t="s">
        <v>25</v>
      </c>
      <c r="I189" s="181"/>
      <c r="J189" s="182"/>
      <c r="K189" s="183"/>
      <c r="L189" s="32" t="s">
        <v>38</v>
      </c>
      <c r="M189" s="184" t="s">
        <v>0</v>
      </c>
      <c r="N189" s="185"/>
      <c r="O189" s="186" t="s">
        <v>57</v>
      </c>
    </row>
    <row r="190" spans="3:15" ht="20.25">
      <c r="C190" s="178" t="s">
        <v>37</v>
      </c>
      <c r="D190" s="179"/>
      <c r="E190" s="180" t="str">
        <f>'001_Summary cost'!$E$4</f>
        <v>PCG WET4</v>
      </c>
      <c r="F190" s="180"/>
      <c r="G190" s="174"/>
      <c r="H190" s="106" t="s">
        <v>26</v>
      </c>
      <c r="I190" s="181"/>
      <c r="J190" s="182"/>
      <c r="K190" s="183"/>
      <c r="L190" s="33"/>
      <c r="M190" s="184"/>
      <c r="N190" s="185"/>
      <c r="O190" s="187"/>
    </row>
    <row r="191" spans="3:15" ht="20.25">
      <c r="C191" s="178" t="s">
        <v>31</v>
      </c>
      <c r="D191" s="179"/>
      <c r="E191" s="180" t="str">
        <f>'001_Summary cost'!$E$5</f>
        <v>-</v>
      </c>
      <c r="F191" s="180"/>
      <c r="G191" s="172"/>
      <c r="H191" s="106" t="s">
        <v>27</v>
      </c>
      <c r="I191" s="181"/>
      <c r="J191" s="182"/>
      <c r="K191" s="183"/>
      <c r="L191" s="33"/>
      <c r="M191" s="184"/>
      <c r="N191" s="185"/>
      <c r="O191" s="187"/>
    </row>
    <row r="192" spans="3:15" ht="20.25">
      <c r="C192" s="188" t="s">
        <v>41</v>
      </c>
      <c r="D192" s="189"/>
      <c r="E192" s="180" t="s">
        <v>63</v>
      </c>
      <c r="F192" s="180"/>
      <c r="G192" s="35" t="s">
        <v>53</v>
      </c>
      <c r="H192" s="107" t="s">
        <v>28</v>
      </c>
      <c r="I192" s="190"/>
      <c r="J192" s="191"/>
      <c r="K192" s="192"/>
      <c r="L192" s="36"/>
      <c r="M192" s="193"/>
      <c r="N192" s="194"/>
      <c r="O192" s="187"/>
    </row>
    <row r="193" spans="3:15" ht="21" thickBot="1">
      <c r="C193" s="160" t="s">
        <v>49</v>
      </c>
      <c r="D193" s="160"/>
      <c r="E193" s="161" t="s">
        <v>0</v>
      </c>
      <c r="F193" s="161"/>
      <c r="G193" s="162"/>
      <c r="H193" s="162"/>
      <c r="I193" s="162"/>
      <c r="J193" s="162"/>
      <c r="K193" s="162"/>
      <c r="L193" s="162"/>
      <c r="M193" s="162"/>
      <c r="N193" s="162"/>
      <c r="O193" s="162"/>
    </row>
    <row r="194" spans="3:15" ht="26.25" thickBot="1">
      <c r="C194" s="163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5"/>
    </row>
    <row r="195" spans="3:15" ht="20.25">
      <c r="C195" s="37" t="s">
        <v>1</v>
      </c>
      <c r="D195" s="38" t="s">
        <v>13</v>
      </c>
      <c r="E195" s="38" t="s">
        <v>2</v>
      </c>
      <c r="F195" s="38" t="s">
        <v>3</v>
      </c>
      <c r="G195" s="38" t="s">
        <v>4</v>
      </c>
      <c r="H195" s="38" t="s">
        <v>5</v>
      </c>
      <c r="I195" s="38" t="s">
        <v>6</v>
      </c>
      <c r="J195" s="39" t="s">
        <v>7</v>
      </c>
      <c r="K195" s="40" t="s">
        <v>8</v>
      </c>
      <c r="L195" s="39" t="s">
        <v>9</v>
      </c>
      <c r="M195" s="39" t="s">
        <v>10</v>
      </c>
      <c r="N195" s="166" t="s">
        <v>11</v>
      </c>
      <c r="O195" s="167"/>
    </row>
    <row r="196" spans="3:15" ht="18">
      <c r="C196" s="56">
        <f>ROW()-195</f>
        <v>1</v>
      </c>
      <c r="D196" s="75"/>
      <c r="E196" s="58"/>
      <c r="F196" s="59"/>
      <c r="G196" s="57"/>
      <c r="H196" s="60"/>
      <c r="I196" s="61"/>
      <c r="J196" s="60">
        <v>0</v>
      </c>
      <c r="K196" s="61">
        <v>0</v>
      </c>
      <c r="L196" s="62">
        <f t="shared" ref="L196:L245" si="6">J196*K196</f>
        <v>0</v>
      </c>
      <c r="M196" s="62"/>
      <c r="N196" s="158"/>
      <c r="O196" s="159"/>
    </row>
    <row r="197" spans="3:15" ht="18">
      <c r="C197" s="56">
        <f t="shared" ref="C197:C245" si="7">ROW()-195</f>
        <v>2</v>
      </c>
      <c r="D197" s="75"/>
      <c r="E197" s="58"/>
      <c r="F197" s="59"/>
      <c r="G197" s="57"/>
      <c r="H197" s="60"/>
      <c r="I197" s="61"/>
      <c r="J197" s="60">
        <v>0</v>
      </c>
      <c r="K197" s="61">
        <v>0</v>
      </c>
      <c r="L197" s="62">
        <f t="shared" si="6"/>
        <v>0</v>
      </c>
      <c r="M197" s="62"/>
      <c r="N197" s="158"/>
      <c r="O197" s="159"/>
    </row>
    <row r="198" spans="3:15" ht="18">
      <c r="C198" s="56">
        <f t="shared" si="7"/>
        <v>3</v>
      </c>
      <c r="D198" s="75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6"/>
        <v>0</v>
      </c>
      <c r="M198" s="62"/>
      <c r="N198" s="158"/>
      <c r="O198" s="159"/>
    </row>
    <row r="199" spans="3:15" ht="18">
      <c r="C199" s="56">
        <f t="shared" si="7"/>
        <v>4</v>
      </c>
      <c r="D199" s="75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6"/>
        <v>0</v>
      </c>
      <c r="M199" s="62"/>
      <c r="N199" s="158"/>
      <c r="O199" s="159"/>
    </row>
    <row r="200" spans="3:15" ht="18">
      <c r="C200" s="56">
        <f t="shared" si="7"/>
        <v>5</v>
      </c>
      <c r="D200" s="75"/>
      <c r="E200" s="58"/>
      <c r="F200" s="59"/>
      <c r="G200" s="57"/>
      <c r="H200" s="60"/>
      <c r="I200" s="61"/>
      <c r="J200" s="60">
        <v>0</v>
      </c>
      <c r="K200" s="61">
        <v>0</v>
      </c>
      <c r="L200" s="62">
        <f t="shared" si="6"/>
        <v>0</v>
      </c>
      <c r="M200" s="62"/>
      <c r="N200" s="158"/>
      <c r="O200" s="159"/>
    </row>
    <row r="201" spans="3:15" ht="18">
      <c r="C201" s="56">
        <f t="shared" si="7"/>
        <v>6</v>
      </c>
      <c r="D201" s="75"/>
      <c r="E201" s="58"/>
      <c r="F201" s="59"/>
      <c r="G201" s="57"/>
      <c r="H201" s="60"/>
      <c r="I201" s="61"/>
      <c r="J201" s="60">
        <v>0</v>
      </c>
      <c r="K201" s="61">
        <v>0</v>
      </c>
      <c r="L201" s="62">
        <f t="shared" si="6"/>
        <v>0</v>
      </c>
      <c r="M201" s="62"/>
      <c r="N201" s="158"/>
      <c r="O201" s="159"/>
    </row>
    <row r="202" spans="3:15" ht="18">
      <c r="C202" s="56">
        <f t="shared" si="7"/>
        <v>7</v>
      </c>
      <c r="D202" s="75"/>
      <c r="E202" s="58"/>
      <c r="F202" s="59"/>
      <c r="G202" s="57"/>
      <c r="H202" s="60"/>
      <c r="I202" s="61"/>
      <c r="J202" s="60">
        <v>0</v>
      </c>
      <c r="K202" s="61">
        <v>0</v>
      </c>
      <c r="L202" s="62">
        <f t="shared" si="6"/>
        <v>0</v>
      </c>
      <c r="M202" s="62"/>
      <c r="N202" s="158"/>
      <c r="O202" s="159"/>
    </row>
    <row r="203" spans="3:15" ht="18">
      <c r="C203" s="56">
        <f t="shared" si="7"/>
        <v>8</v>
      </c>
      <c r="D203" s="76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6"/>
        <v>0</v>
      </c>
      <c r="M203" s="62"/>
      <c r="N203" s="158"/>
      <c r="O203" s="159"/>
    </row>
    <row r="204" spans="3:15" ht="18">
      <c r="C204" s="56">
        <f t="shared" si="7"/>
        <v>9</v>
      </c>
      <c r="D204" s="64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6"/>
        <v>0</v>
      </c>
      <c r="M204" s="62"/>
      <c r="N204" s="158"/>
      <c r="O204" s="159"/>
    </row>
    <row r="205" spans="3:15" ht="18">
      <c r="C205" s="56">
        <f t="shared" si="7"/>
        <v>10</v>
      </c>
      <c r="D205" s="64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6"/>
        <v>0</v>
      </c>
      <c r="M205" s="62"/>
      <c r="N205" s="158"/>
      <c r="O205" s="159"/>
    </row>
    <row r="206" spans="3:15" ht="18">
      <c r="C206" s="56">
        <f t="shared" si="7"/>
        <v>11</v>
      </c>
      <c r="D206" s="64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6"/>
        <v>0</v>
      </c>
      <c r="M206" s="62"/>
      <c r="N206" s="158"/>
      <c r="O206" s="159"/>
    </row>
    <row r="207" spans="3:15" ht="18">
      <c r="C207" s="56">
        <f t="shared" si="7"/>
        <v>12</v>
      </c>
      <c r="D207" s="64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6"/>
        <v>0</v>
      </c>
      <c r="M207" s="62"/>
      <c r="N207" s="158"/>
      <c r="O207" s="159"/>
    </row>
    <row r="208" spans="3:15" ht="18">
      <c r="C208" s="56">
        <f t="shared" si="7"/>
        <v>13</v>
      </c>
      <c r="D208" s="64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6"/>
        <v>0</v>
      </c>
      <c r="M208" s="62"/>
      <c r="N208" s="158"/>
      <c r="O208" s="159"/>
    </row>
    <row r="209" spans="3:15" ht="18">
      <c r="C209" s="56">
        <f t="shared" si="7"/>
        <v>14</v>
      </c>
      <c r="D209" s="64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6"/>
        <v>0</v>
      </c>
      <c r="M209" s="62"/>
      <c r="N209" s="158"/>
      <c r="O209" s="159"/>
    </row>
    <row r="210" spans="3:15" ht="18">
      <c r="C210" s="56">
        <f t="shared" si="7"/>
        <v>15</v>
      </c>
      <c r="D210" s="64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6"/>
        <v>0</v>
      </c>
      <c r="M210" s="62"/>
      <c r="N210" s="158"/>
      <c r="O210" s="159"/>
    </row>
    <row r="211" spans="3:15" ht="18">
      <c r="C211" s="56">
        <f t="shared" si="7"/>
        <v>16</v>
      </c>
      <c r="D211" s="64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6"/>
        <v>0</v>
      </c>
      <c r="M211" s="62"/>
      <c r="N211" s="158"/>
      <c r="O211" s="159"/>
    </row>
    <row r="212" spans="3:15" ht="18">
      <c r="C212" s="56">
        <f t="shared" si="7"/>
        <v>17</v>
      </c>
      <c r="D212" s="64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6"/>
        <v>0</v>
      </c>
      <c r="M212" s="62"/>
      <c r="N212" s="158"/>
      <c r="O212" s="159"/>
    </row>
    <row r="213" spans="3:15" ht="18">
      <c r="C213" s="56">
        <f t="shared" si="7"/>
        <v>18</v>
      </c>
      <c r="D213" s="64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6"/>
        <v>0</v>
      </c>
      <c r="M213" s="62"/>
      <c r="N213" s="158"/>
      <c r="O213" s="159"/>
    </row>
    <row r="214" spans="3:15" ht="18">
      <c r="C214" s="56">
        <f t="shared" si="7"/>
        <v>19</v>
      </c>
      <c r="D214" s="64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6"/>
        <v>0</v>
      </c>
      <c r="M214" s="62"/>
      <c r="N214" s="158"/>
      <c r="O214" s="159"/>
    </row>
    <row r="215" spans="3:15" ht="18">
      <c r="C215" s="56">
        <f t="shared" si="7"/>
        <v>20</v>
      </c>
      <c r="D215" s="64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6"/>
        <v>0</v>
      </c>
      <c r="M215" s="62"/>
      <c r="N215" s="158"/>
      <c r="O215" s="159"/>
    </row>
    <row r="216" spans="3:15" ht="18">
      <c r="C216" s="56">
        <f t="shared" si="7"/>
        <v>21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6"/>
        <v>0</v>
      </c>
      <c r="M216" s="62"/>
      <c r="N216" s="158"/>
      <c r="O216" s="159"/>
    </row>
    <row r="217" spans="3:15" ht="18">
      <c r="C217" s="56">
        <f t="shared" si="7"/>
        <v>22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6"/>
        <v>0</v>
      </c>
      <c r="M217" s="62"/>
      <c r="N217" s="158"/>
      <c r="O217" s="159"/>
    </row>
    <row r="218" spans="3:15" ht="18">
      <c r="C218" s="56">
        <f t="shared" si="7"/>
        <v>23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6"/>
        <v>0</v>
      </c>
      <c r="M218" s="62"/>
      <c r="N218" s="158"/>
      <c r="O218" s="159"/>
    </row>
    <row r="219" spans="3:15" ht="18">
      <c r="C219" s="56">
        <f t="shared" si="7"/>
        <v>24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6"/>
        <v>0</v>
      </c>
      <c r="M219" s="62"/>
      <c r="N219" s="158"/>
      <c r="O219" s="159"/>
    </row>
    <row r="220" spans="3:15" ht="18">
      <c r="C220" s="56">
        <f t="shared" si="7"/>
        <v>25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6"/>
        <v>0</v>
      </c>
      <c r="M220" s="62"/>
      <c r="N220" s="158"/>
      <c r="O220" s="159"/>
    </row>
    <row r="221" spans="3:15" ht="18">
      <c r="C221" s="56">
        <f t="shared" si="7"/>
        <v>26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6"/>
        <v>0</v>
      </c>
      <c r="M221" s="62"/>
      <c r="N221" s="158"/>
      <c r="O221" s="159"/>
    </row>
    <row r="222" spans="3:15" ht="18">
      <c r="C222" s="56">
        <f t="shared" si="7"/>
        <v>27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6"/>
        <v>0</v>
      </c>
      <c r="M222" s="62"/>
      <c r="N222" s="158"/>
      <c r="O222" s="159"/>
    </row>
    <row r="223" spans="3:15" ht="18">
      <c r="C223" s="56">
        <f t="shared" si="7"/>
        <v>28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6"/>
        <v>0</v>
      </c>
      <c r="M223" s="62"/>
      <c r="N223" s="158"/>
      <c r="O223" s="159"/>
    </row>
    <row r="224" spans="3:15" ht="18">
      <c r="C224" s="56">
        <f t="shared" si="7"/>
        <v>29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6"/>
        <v>0</v>
      </c>
      <c r="M224" s="62"/>
      <c r="N224" s="158"/>
      <c r="O224" s="159"/>
    </row>
    <row r="225" spans="3:15" ht="18">
      <c r="C225" s="56">
        <f t="shared" si="7"/>
        <v>30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6"/>
        <v>0</v>
      </c>
      <c r="M225" s="62"/>
      <c r="N225" s="158"/>
      <c r="O225" s="159"/>
    </row>
    <row r="226" spans="3:15" ht="18">
      <c r="C226" s="56">
        <f t="shared" si="7"/>
        <v>31</v>
      </c>
      <c r="D226" s="64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6"/>
        <v>0</v>
      </c>
      <c r="M226" s="62"/>
      <c r="N226" s="158"/>
      <c r="O226" s="159"/>
    </row>
    <row r="227" spans="3:15" ht="18">
      <c r="C227" s="56">
        <f t="shared" si="7"/>
        <v>32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6"/>
        <v>0</v>
      </c>
      <c r="M227" s="62"/>
      <c r="N227" s="158"/>
      <c r="O227" s="159"/>
    </row>
    <row r="228" spans="3:15" ht="18">
      <c r="C228" s="56">
        <f t="shared" si="7"/>
        <v>33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6"/>
        <v>0</v>
      </c>
      <c r="M228" s="62"/>
      <c r="N228" s="158"/>
      <c r="O228" s="159"/>
    </row>
    <row r="229" spans="3:15" ht="18">
      <c r="C229" s="56">
        <f t="shared" si="7"/>
        <v>34</v>
      </c>
      <c r="D229" s="65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6"/>
        <v>0</v>
      </c>
      <c r="M229" s="62"/>
      <c r="N229" s="158"/>
      <c r="O229" s="159"/>
    </row>
    <row r="230" spans="3:15" ht="18">
      <c r="C230" s="56">
        <f t="shared" si="7"/>
        <v>35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6"/>
        <v>0</v>
      </c>
      <c r="M230" s="62"/>
      <c r="N230" s="158"/>
      <c r="O230" s="159"/>
    </row>
    <row r="231" spans="3:15" ht="18">
      <c r="C231" s="56">
        <f t="shared" si="7"/>
        <v>36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6"/>
        <v>0</v>
      </c>
      <c r="M231" s="62"/>
      <c r="N231" s="158"/>
      <c r="O231" s="159"/>
    </row>
    <row r="232" spans="3:15" ht="18">
      <c r="C232" s="56">
        <f t="shared" si="7"/>
        <v>37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6"/>
        <v>0</v>
      </c>
      <c r="M232" s="62"/>
      <c r="N232" s="158"/>
      <c r="O232" s="159"/>
    </row>
    <row r="233" spans="3:15" ht="18">
      <c r="C233" s="56">
        <f t="shared" si="7"/>
        <v>38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6"/>
        <v>0</v>
      </c>
      <c r="M233" s="62"/>
      <c r="N233" s="158"/>
      <c r="O233" s="159"/>
    </row>
    <row r="234" spans="3:15" ht="18">
      <c r="C234" s="56">
        <f t="shared" si="7"/>
        <v>39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6"/>
        <v>0</v>
      </c>
      <c r="M234" s="62"/>
      <c r="N234" s="158"/>
      <c r="O234" s="159"/>
    </row>
    <row r="235" spans="3:15" ht="18">
      <c r="C235" s="56">
        <f t="shared" si="7"/>
        <v>40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6"/>
        <v>0</v>
      </c>
      <c r="M235" s="62"/>
      <c r="N235" s="158"/>
      <c r="O235" s="159"/>
    </row>
    <row r="236" spans="3:15" ht="18">
      <c r="C236" s="56">
        <f t="shared" si="7"/>
        <v>41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6"/>
        <v>0</v>
      </c>
      <c r="M236" s="62"/>
      <c r="N236" s="158"/>
      <c r="O236" s="159"/>
    </row>
    <row r="237" spans="3:15" ht="18">
      <c r="C237" s="56">
        <f t="shared" si="7"/>
        <v>42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6"/>
        <v>0</v>
      </c>
      <c r="M237" s="62"/>
      <c r="N237" s="158"/>
      <c r="O237" s="159"/>
    </row>
    <row r="238" spans="3:15" ht="18">
      <c r="C238" s="56">
        <f t="shared" si="7"/>
        <v>43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6"/>
        <v>0</v>
      </c>
      <c r="M238" s="62"/>
      <c r="N238" s="158"/>
      <c r="O238" s="159"/>
    </row>
    <row r="239" spans="3:15" ht="18">
      <c r="C239" s="56">
        <f t="shared" si="7"/>
        <v>44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6"/>
        <v>0</v>
      </c>
      <c r="M239" s="62"/>
      <c r="N239" s="158"/>
      <c r="O239" s="159"/>
    </row>
    <row r="240" spans="3:15" ht="18">
      <c r="C240" s="56">
        <f t="shared" si="7"/>
        <v>45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6"/>
        <v>0</v>
      </c>
      <c r="M240" s="62"/>
      <c r="N240" s="158"/>
      <c r="O240" s="159"/>
    </row>
    <row r="241" spans="3:15" ht="18">
      <c r="C241" s="56">
        <f t="shared" si="7"/>
        <v>46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6"/>
        <v>0</v>
      </c>
      <c r="M241" s="62"/>
      <c r="N241" s="158"/>
      <c r="O241" s="159"/>
    </row>
    <row r="242" spans="3:15" ht="18">
      <c r="C242" s="56">
        <f t="shared" si="7"/>
        <v>47</v>
      </c>
      <c r="D242" s="64"/>
      <c r="E242" s="58"/>
      <c r="F242" s="59"/>
      <c r="G242" s="59"/>
      <c r="H242" s="60"/>
      <c r="I242" s="61"/>
      <c r="J242" s="60">
        <v>0</v>
      </c>
      <c r="K242" s="61">
        <v>0</v>
      </c>
      <c r="L242" s="62">
        <f t="shared" si="6"/>
        <v>0</v>
      </c>
      <c r="M242" s="62"/>
      <c r="N242" s="158"/>
      <c r="O242" s="159"/>
    </row>
    <row r="243" spans="3:15" ht="18">
      <c r="C243" s="56">
        <f t="shared" si="7"/>
        <v>48</v>
      </c>
      <c r="D243" s="64"/>
      <c r="E243" s="58"/>
      <c r="F243" s="59"/>
      <c r="G243" s="59"/>
      <c r="H243" s="60"/>
      <c r="I243" s="61"/>
      <c r="J243" s="60">
        <v>0</v>
      </c>
      <c r="K243" s="61">
        <v>0</v>
      </c>
      <c r="L243" s="62">
        <f t="shared" si="6"/>
        <v>0</v>
      </c>
      <c r="M243" s="62"/>
      <c r="N243" s="158"/>
      <c r="O243" s="159"/>
    </row>
    <row r="244" spans="3:15" ht="18">
      <c r="C244" s="56">
        <f t="shared" si="7"/>
        <v>49</v>
      </c>
      <c r="D244" s="64"/>
      <c r="E244" s="58"/>
      <c r="F244" s="59"/>
      <c r="G244" s="59"/>
      <c r="H244" s="60"/>
      <c r="I244" s="61"/>
      <c r="J244" s="60">
        <v>0</v>
      </c>
      <c r="K244" s="61">
        <v>0</v>
      </c>
      <c r="L244" s="62">
        <f t="shared" si="6"/>
        <v>0</v>
      </c>
      <c r="M244" s="62"/>
      <c r="N244" s="158"/>
      <c r="O244" s="159"/>
    </row>
    <row r="245" spans="3:15" ht="18">
      <c r="C245" s="56">
        <f t="shared" si="7"/>
        <v>50</v>
      </c>
      <c r="D245" s="63" t="s">
        <v>0</v>
      </c>
      <c r="E245" s="58" t="s">
        <v>12</v>
      </c>
      <c r="F245" s="59" t="s">
        <v>0</v>
      </c>
      <c r="G245" s="63" t="s">
        <v>0</v>
      </c>
      <c r="H245" s="63" t="s">
        <v>0</v>
      </c>
      <c r="I245" s="63"/>
      <c r="J245" s="66">
        <v>10000</v>
      </c>
      <c r="K245" s="67" t="s">
        <v>131</v>
      </c>
      <c r="L245" s="62">
        <f t="shared" si="6"/>
        <v>0</v>
      </c>
      <c r="M245" s="62"/>
      <c r="N245" s="158"/>
      <c r="O245" s="159"/>
    </row>
    <row r="246" spans="3:15" ht="20.25">
      <c r="C246" s="68"/>
      <c r="D246" s="68"/>
      <c r="E246" s="69"/>
      <c r="F246" s="68"/>
      <c r="G246" s="68"/>
      <c r="H246" s="68"/>
      <c r="I246" s="68"/>
      <c r="J246" s="70"/>
      <c r="K246" s="71"/>
      <c r="L246" s="72">
        <f>SUM(L196:L245)</f>
        <v>0</v>
      </c>
      <c r="M246" s="73"/>
      <c r="N246" s="69"/>
      <c r="O246" s="69"/>
    </row>
    <row r="247" spans="3:15" ht="15" thickBot="1"/>
    <row r="248" spans="3:15" ht="48" customHeight="1" thickBot="1">
      <c r="C248" s="137" t="s">
        <v>24</v>
      </c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9"/>
    </row>
    <row r="249" spans="3:15" ht="20.25">
      <c r="C249" s="170" t="s">
        <v>30</v>
      </c>
      <c r="D249" s="171"/>
      <c r="E249" s="172" t="str">
        <f>'001_Summary cost'!$E$2</f>
        <v>Barcode Reader</v>
      </c>
      <c r="F249" s="172"/>
      <c r="G249" s="173"/>
      <c r="H249" s="29" t="s">
        <v>29</v>
      </c>
      <c r="I249" s="175" t="s">
        <v>2</v>
      </c>
      <c r="J249" s="176"/>
      <c r="K249" s="177"/>
      <c r="L249" s="30" t="s">
        <v>32</v>
      </c>
      <c r="M249" s="175" t="s">
        <v>33</v>
      </c>
      <c r="N249" s="177"/>
      <c r="O249" s="31" t="s">
        <v>34</v>
      </c>
    </row>
    <row r="250" spans="3:15" ht="20.25">
      <c r="C250" s="178" t="s">
        <v>36</v>
      </c>
      <c r="D250" s="179"/>
      <c r="E250" s="180" t="str">
        <f>'001_Summary cost'!$E$3</f>
        <v>Daifuku</v>
      </c>
      <c r="F250" s="180"/>
      <c r="G250" s="174"/>
      <c r="H250" s="105" t="s">
        <v>25</v>
      </c>
      <c r="I250" s="181"/>
      <c r="J250" s="182"/>
      <c r="K250" s="183"/>
      <c r="L250" s="32" t="s">
        <v>38</v>
      </c>
      <c r="M250" s="184" t="s">
        <v>0</v>
      </c>
      <c r="N250" s="185"/>
      <c r="O250" s="186" t="s">
        <v>58</v>
      </c>
    </row>
    <row r="251" spans="3:15" ht="20.25">
      <c r="C251" s="178" t="s">
        <v>37</v>
      </c>
      <c r="D251" s="179"/>
      <c r="E251" s="180" t="str">
        <f>'001_Summary cost'!$E$4</f>
        <v>PCG WET4</v>
      </c>
      <c r="F251" s="180"/>
      <c r="G251" s="174"/>
      <c r="H251" s="106" t="s">
        <v>26</v>
      </c>
      <c r="I251" s="181"/>
      <c r="J251" s="182"/>
      <c r="K251" s="183"/>
      <c r="L251" s="33"/>
      <c r="M251" s="184"/>
      <c r="N251" s="185"/>
      <c r="O251" s="187"/>
    </row>
    <row r="252" spans="3:15" ht="20.25">
      <c r="C252" s="178" t="s">
        <v>31</v>
      </c>
      <c r="D252" s="179"/>
      <c r="E252" s="180" t="str">
        <f>'001_Summary cost'!$E$5</f>
        <v>-</v>
      </c>
      <c r="F252" s="180"/>
      <c r="G252" s="172"/>
      <c r="H252" s="106" t="s">
        <v>27</v>
      </c>
      <c r="I252" s="181"/>
      <c r="J252" s="182"/>
      <c r="K252" s="183"/>
      <c r="L252" s="33"/>
      <c r="M252" s="184"/>
      <c r="N252" s="185"/>
      <c r="O252" s="187"/>
    </row>
    <row r="253" spans="3:15" ht="20.25">
      <c r="C253" s="188" t="s">
        <v>41</v>
      </c>
      <c r="D253" s="189"/>
      <c r="E253" s="180" t="s">
        <v>63</v>
      </c>
      <c r="F253" s="180"/>
      <c r="G253" s="35" t="s">
        <v>53</v>
      </c>
      <c r="H253" s="107" t="s">
        <v>28</v>
      </c>
      <c r="I253" s="190"/>
      <c r="J253" s="191"/>
      <c r="K253" s="192"/>
      <c r="L253" s="36"/>
      <c r="M253" s="193"/>
      <c r="N253" s="194"/>
      <c r="O253" s="187"/>
    </row>
    <row r="254" spans="3:15" ht="21" thickBot="1">
      <c r="C254" s="160" t="s">
        <v>49</v>
      </c>
      <c r="D254" s="160"/>
      <c r="E254" s="161" t="s">
        <v>0</v>
      </c>
      <c r="F254" s="161"/>
      <c r="G254" s="162"/>
      <c r="H254" s="162"/>
      <c r="I254" s="162"/>
      <c r="J254" s="162"/>
      <c r="K254" s="162"/>
      <c r="L254" s="162"/>
      <c r="M254" s="162"/>
      <c r="N254" s="162"/>
      <c r="O254" s="162"/>
    </row>
    <row r="255" spans="3:15" ht="26.25" thickBot="1">
      <c r="C255" s="163"/>
      <c r="D255" s="164"/>
      <c r="E255" s="164"/>
      <c r="F255" s="164"/>
      <c r="G255" s="164"/>
      <c r="H255" s="164"/>
      <c r="I255" s="164"/>
      <c r="J255" s="164"/>
      <c r="K255" s="164"/>
      <c r="L255" s="164"/>
      <c r="M255" s="164"/>
      <c r="N255" s="164"/>
      <c r="O255" s="165"/>
    </row>
    <row r="256" spans="3:15" ht="20.25">
      <c r="C256" s="37" t="s">
        <v>1</v>
      </c>
      <c r="D256" s="38" t="s">
        <v>13</v>
      </c>
      <c r="E256" s="38" t="s">
        <v>2</v>
      </c>
      <c r="F256" s="38" t="s">
        <v>3</v>
      </c>
      <c r="G256" s="38" t="s">
        <v>4</v>
      </c>
      <c r="H256" s="38" t="s">
        <v>5</v>
      </c>
      <c r="I256" s="38" t="s">
        <v>6</v>
      </c>
      <c r="J256" s="39" t="s">
        <v>7</v>
      </c>
      <c r="K256" s="40" t="s">
        <v>8</v>
      </c>
      <c r="L256" s="39" t="s">
        <v>9</v>
      </c>
      <c r="M256" s="39" t="s">
        <v>10</v>
      </c>
      <c r="N256" s="166" t="s">
        <v>11</v>
      </c>
      <c r="O256" s="167"/>
    </row>
    <row r="257" spans="3:15" ht="18">
      <c r="C257" s="56">
        <f>ROW()-256</f>
        <v>1</v>
      </c>
      <c r="D257" s="75"/>
      <c r="E257" s="58"/>
      <c r="F257" s="59"/>
      <c r="G257" s="57"/>
      <c r="H257" s="60"/>
      <c r="I257" s="61"/>
      <c r="J257" s="60">
        <v>0</v>
      </c>
      <c r="K257" s="61">
        <v>0</v>
      </c>
      <c r="L257" s="62">
        <f t="shared" ref="L257:L306" si="8">J257*K257</f>
        <v>0</v>
      </c>
      <c r="M257" s="62"/>
      <c r="N257" s="158"/>
      <c r="O257" s="159"/>
    </row>
    <row r="258" spans="3:15" ht="18">
      <c r="C258" s="56">
        <f t="shared" ref="C258:C306" si="9">ROW()-256</f>
        <v>2</v>
      </c>
      <c r="D258" s="75"/>
      <c r="E258" s="58"/>
      <c r="F258" s="59"/>
      <c r="G258" s="57"/>
      <c r="H258" s="60"/>
      <c r="I258" s="61"/>
      <c r="J258" s="60">
        <v>0</v>
      </c>
      <c r="K258" s="61">
        <v>0</v>
      </c>
      <c r="L258" s="62">
        <f t="shared" si="8"/>
        <v>0</v>
      </c>
      <c r="M258" s="62"/>
      <c r="N258" s="158"/>
      <c r="O258" s="159"/>
    </row>
    <row r="259" spans="3:15" ht="18">
      <c r="C259" s="56">
        <f t="shared" si="9"/>
        <v>3</v>
      </c>
      <c r="D259" s="75"/>
      <c r="E259" s="58"/>
      <c r="F259" s="59"/>
      <c r="G259" s="57"/>
      <c r="H259" s="60"/>
      <c r="I259" s="61"/>
      <c r="J259" s="60">
        <v>0</v>
      </c>
      <c r="K259" s="61">
        <v>0</v>
      </c>
      <c r="L259" s="62">
        <f t="shared" si="8"/>
        <v>0</v>
      </c>
      <c r="M259" s="62"/>
      <c r="N259" s="158"/>
      <c r="O259" s="159"/>
    </row>
    <row r="260" spans="3:15" ht="18">
      <c r="C260" s="56">
        <f t="shared" si="9"/>
        <v>4</v>
      </c>
      <c r="D260" s="75"/>
      <c r="E260" s="58"/>
      <c r="F260" s="59"/>
      <c r="G260" s="57"/>
      <c r="H260" s="60"/>
      <c r="I260" s="61"/>
      <c r="J260" s="60">
        <v>0</v>
      </c>
      <c r="K260" s="61">
        <v>0</v>
      </c>
      <c r="L260" s="62">
        <f t="shared" si="8"/>
        <v>0</v>
      </c>
      <c r="M260" s="62"/>
      <c r="N260" s="158"/>
      <c r="O260" s="159"/>
    </row>
    <row r="261" spans="3:15" ht="18">
      <c r="C261" s="56">
        <f t="shared" si="9"/>
        <v>5</v>
      </c>
      <c r="D261" s="75"/>
      <c r="E261" s="58"/>
      <c r="F261" s="59"/>
      <c r="G261" s="57"/>
      <c r="H261" s="60"/>
      <c r="I261" s="61"/>
      <c r="J261" s="60">
        <v>0</v>
      </c>
      <c r="K261" s="61">
        <v>0</v>
      </c>
      <c r="L261" s="62">
        <f t="shared" si="8"/>
        <v>0</v>
      </c>
      <c r="M261" s="62"/>
      <c r="N261" s="158"/>
      <c r="O261" s="159"/>
    </row>
    <row r="262" spans="3:15" ht="18">
      <c r="C262" s="56">
        <f t="shared" si="9"/>
        <v>6</v>
      </c>
      <c r="D262" s="75"/>
      <c r="E262" s="58"/>
      <c r="F262" s="59"/>
      <c r="G262" s="57"/>
      <c r="H262" s="60"/>
      <c r="I262" s="61"/>
      <c r="J262" s="60">
        <v>0</v>
      </c>
      <c r="K262" s="61">
        <v>0</v>
      </c>
      <c r="L262" s="62">
        <f t="shared" si="8"/>
        <v>0</v>
      </c>
      <c r="M262" s="62"/>
      <c r="N262" s="158"/>
      <c r="O262" s="159"/>
    </row>
    <row r="263" spans="3:15" ht="18">
      <c r="C263" s="56">
        <f t="shared" si="9"/>
        <v>7</v>
      </c>
      <c r="D263" s="75"/>
      <c r="E263" s="58"/>
      <c r="F263" s="59"/>
      <c r="G263" s="57"/>
      <c r="H263" s="60"/>
      <c r="I263" s="61"/>
      <c r="J263" s="60">
        <v>0</v>
      </c>
      <c r="K263" s="61">
        <v>0</v>
      </c>
      <c r="L263" s="62">
        <f t="shared" si="8"/>
        <v>0</v>
      </c>
      <c r="M263" s="62"/>
      <c r="N263" s="158"/>
      <c r="O263" s="159"/>
    </row>
    <row r="264" spans="3:15" ht="18">
      <c r="C264" s="56">
        <f t="shared" si="9"/>
        <v>8</v>
      </c>
      <c r="D264" s="76"/>
      <c r="E264" s="58"/>
      <c r="F264" s="59"/>
      <c r="G264" s="59"/>
      <c r="H264" s="60"/>
      <c r="I264" s="61"/>
      <c r="J264" s="60">
        <v>0</v>
      </c>
      <c r="K264" s="61">
        <v>0</v>
      </c>
      <c r="L264" s="62">
        <f t="shared" si="8"/>
        <v>0</v>
      </c>
      <c r="M264" s="62"/>
      <c r="N264" s="158"/>
      <c r="O264" s="159"/>
    </row>
    <row r="265" spans="3:15" ht="18">
      <c r="C265" s="56">
        <f t="shared" si="9"/>
        <v>9</v>
      </c>
      <c r="D265" s="64"/>
      <c r="E265" s="58"/>
      <c r="F265" s="59"/>
      <c r="G265" s="59"/>
      <c r="H265" s="60"/>
      <c r="I265" s="61"/>
      <c r="J265" s="60">
        <v>0</v>
      </c>
      <c r="K265" s="61">
        <v>0</v>
      </c>
      <c r="L265" s="62">
        <f t="shared" si="8"/>
        <v>0</v>
      </c>
      <c r="M265" s="62"/>
      <c r="N265" s="158"/>
      <c r="O265" s="159"/>
    </row>
    <row r="266" spans="3:15" ht="18">
      <c r="C266" s="56">
        <f t="shared" si="9"/>
        <v>10</v>
      </c>
      <c r="D266" s="64"/>
      <c r="E266" s="58"/>
      <c r="F266" s="59"/>
      <c r="G266" s="59"/>
      <c r="H266" s="60"/>
      <c r="I266" s="61"/>
      <c r="J266" s="60">
        <v>0</v>
      </c>
      <c r="K266" s="61">
        <v>0</v>
      </c>
      <c r="L266" s="62">
        <f t="shared" si="8"/>
        <v>0</v>
      </c>
      <c r="M266" s="62"/>
      <c r="N266" s="158"/>
      <c r="O266" s="159"/>
    </row>
    <row r="267" spans="3:15" ht="18">
      <c r="C267" s="56">
        <f t="shared" si="9"/>
        <v>11</v>
      </c>
      <c r="D267" s="64"/>
      <c r="E267" s="58"/>
      <c r="F267" s="59"/>
      <c r="G267" s="59"/>
      <c r="H267" s="60"/>
      <c r="I267" s="61"/>
      <c r="J267" s="60">
        <v>0</v>
      </c>
      <c r="K267" s="61">
        <v>0</v>
      </c>
      <c r="L267" s="62">
        <f t="shared" si="8"/>
        <v>0</v>
      </c>
      <c r="M267" s="62"/>
      <c r="N267" s="158"/>
      <c r="O267" s="159"/>
    </row>
    <row r="268" spans="3:15" ht="18">
      <c r="C268" s="56">
        <f t="shared" si="9"/>
        <v>12</v>
      </c>
      <c r="D268" s="64"/>
      <c r="E268" s="58"/>
      <c r="F268" s="59"/>
      <c r="G268" s="59"/>
      <c r="H268" s="60"/>
      <c r="I268" s="61"/>
      <c r="J268" s="60">
        <v>0</v>
      </c>
      <c r="K268" s="61">
        <v>0</v>
      </c>
      <c r="L268" s="62">
        <f t="shared" si="8"/>
        <v>0</v>
      </c>
      <c r="M268" s="62"/>
      <c r="N268" s="158"/>
      <c r="O268" s="159"/>
    </row>
    <row r="269" spans="3:15" ht="18">
      <c r="C269" s="56">
        <f t="shared" si="9"/>
        <v>13</v>
      </c>
      <c r="D269" s="64"/>
      <c r="E269" s="58"/>
      <c r="F269" s="59"/>
      <c r="G269" s="59"/>
      <c r="H269" s="60"/>
      <c r="I269" s="61"/>
      <c r="J269" s="60">
        <v>0</v>
      </c>
      <c r="K269" s="61">
        <v>0</v>
      </c>
      <c r="L269" s="62">
        <f t="shared" si="8"/>
        <v>0</v>
      </c>
      <c r="M269" s="62"/>
      <c r="N269" s="158"/>
      <c r="O269" s="159"/>
    </row>
    <row r="270" spans="3:15" ht="18">
      <c r="C270" s="56">
        <f t="shared" si="9"/>
        <v>14</v>
      </c>
      <c r="D270" s="64"/>
      <c r="E270" s="58"/>
      <c r="F270" s="59"/>
      <c r="G270" s="59"/>
      <c r="H270" s="60"/>
      <c r="I270" s="61"/>
      <c r="J270" s="60">
        <v>0</v>
      </c>
      <c r="K270" s="61">
        <v>0</v>
      </c>
      <c r="L270" s="62">
        <f t="shared" si="8"/>
        <v>0</v>
      </c>
      <c r="M270" s="62"/>
      <c r="N270" s="158"/>
      <c r="O270" s="159"/>
    </row>
    <row r="271" spans="3:15" ht="18">
      <c r="C271" s="56">
        <f t="shared" si="9"/>
        <v>15</v>
      </c>
      <c r="D271" s="64"/>
      <c r="E271" s="58"/>
      <c r="F271" s="59"/>
      <c r="G271" s="59"/>
      <c r="H271" s="60"/>
      <c r="I271" s="61"/>
      <c r="J271" s="60">
        <v>0</v>
      </c>
      <c r="K271" s="61">
        <v>0</v>
      </c>
      <c r="L271" s="62">
        <f t="shared" si="8"/>
        <v>0</v>
      </c>
      <c r="M271" s="62"/>
      <c r="N271" s="158"/>
      <c r="O271" s="159"/>
    </row>
    <row r="272" spans="3:15" ht="18">
      <c r="C272" s="56">
        <f t="shared" si="9"/>
        <v>16</v>
      </c>
      <c r="D272" s="64"/>
      <c r="E272" s="58"/>
      <c r="F272" s="59"/>
      <c r="G272" s="59"/>
      <c r="H272" s="60"/>
      <c r="I272" s="61"/>
      <c r="J272" s="60">
        <v>0</v>
      </c>
      <c r="K272" s="61">
        <v>0</v>
      </c>
      <c r="L272" s="62">
        <f t="shared" si="8"/>
        <v>0</v>
      </c>
      <c r="M272" s="62"/>
      <c r="N272" s="158"/>
      <c r="O272" s="159"/>
    </row>
    <row r="273" spans="3:15" ht="18">
      <c r="C273" s="56">
        <f t="shared" si="9"/>
        <v>17</v>
      </c>
      <c r="D273" s="64"/>
      <c r="E273" s="58"/>
      <c r="F273" s="59"/>
      <c r="G273" s="59"/>
      <c r="H273" s="60"/>
      <c r="I273" s="61"/>
      <c r="J273" s="60">
        <v>0</v>
      </c>
      <c r="K273" s="61">
        <v>0</v>
      </c>
      <c r="L273" s="62">
        <f t="shared" si="8"/>
        <v>0</v>
      </c>
      <c r="M273" s="62"/>
      <c r="N273" s="158"/>
      <c r="O273" s="159"/>
    </row>
    <row r="274" spans="3:15" ht="18">
      <c r="C274" s="56">
        <f t="shared" si="9"/>
        <v>18</v>
      </c>
      <c r="D274" s="64"/>
      <c r="E274" s="58"/>
      <c r="F274" s="59"/>
      <c r="G274" s="59"/>
      <c r="H274" s="60"/>
      <c r="I274" s="61"/>
      <c r="J274" s="60">
        <v>0</v>
      </c>
      <c r="K274" s="61">
        <v>0</v>
      </c>
      <c r="L274" s="62">
        <f t="shared" si="8"/>
        <v>0</v>
      </c>
      <c r="M274" s="62"/>
      <c r="N274" s="158"/>
      <c r="O274" s="159"/>
    </row>
    <row r="275" spans="3:15" ht="18">
      <c r="C275" s="56">
        <f t="shared" si="9"/>
        <v>19</v>
      </c>
      <c r="D275" s="64"/>
      <c r="E275" s="58"/>
      <c r="F275" s="59"/>
      <c r="G275" s="59"/>
      <c r="H275" s="60"/>
      <c r="I275" s="61"/>
      <c r="J275" s="60">
        <v>0</v>
      </c>
      <c r="K275" s="61">
        <v>0</v>
      </c>
      <c r="L275" s="62">
        <f t="shared" si="8"/>
        <v>0</v>
      </c>
      <c r="M275" s="62"/>
      <c r="N275" s="158"/>
      <c r="O275" s="159"/>
    </row>
    <row r="276" spans="3:15" ht="18">
      <c r="C276" s="56">
        <f t="shared" si="9"/>
        <v>20</v>
      </c>
      <c r="D276" s="64"/>
      <c r="E276" s="58"/>
      <c r="F276" s="59"/>
      <c r="G276" s="59"/>
      <c r="H276" s="60"/>
      <c r="I276" s="61"/>
      <c r="J276" s="60">
        <v>0</v>
      </c>
      <c r="K276" s="61">
        <v>0</v>
      </c>
      <c r="L276" s="62">
        <f t="shared" si="8"/>
        <v>0</v>
      </c>
      <c r="M276" s="62"/>
      <c r="N276" s="158"/>
      <c r="O276" s="159"/>
    </row>
    <row r="277" spans="3:15" ht="18">
      <c r="C277" s="56">
        <f t="shared" si="9"/>
        <v>21</v>
      </c>
      <c r="D277" s="64"/>
      <c r="E277" s="58"/>
      <c r="F277" s="59"/>
      <c r="G277" s="59"/>
      <c r="H277" s="60"/>
      <c r="I277" s="61"/>
      <c r="J277" s="60">
        <v>0</v>
      </c>
      <c r="K277" s="61">
        <v>0</v>
      </c>
      <c r="L277" s="62">
        <f t="shared" si="8"/>
        <v>0</v>
      </c>
      <c r="M277" s="62"/>
      <c r="N277" s="158"/>
      <c r="O277" s="159"/>
    </row>
    <row r="278" spans="3:15" ht="18">
      <c r="C278" s="56">
        <f t="shared" si="9"/>
        <v>22</v>
      </c>
      <c r="D278" s="64"/>
      <c r="E278" s="58"/>
      <c r="F278" s="59"/>
      <c r="G278" s="59"/>
      <c r="H278" s="60"/>
      <c r="I278" s="61"/>
      <c r="J278" s="60">
        <v>0</v>
      </c>
      <c r="K278" s="61">
        <v>0</v>
      </c>
      <c r="L278" s="62">
        <f t="shared" si="8"/>
        <v>0</v>
      </c>
      <c r="M278" s="62"/>
      <c r="N278" s="158"/>
      <c r="O278" s="159"/>
    </row>
    <row r="279" spans="3:15" ht="18">
      <c r="C279" s="56">
        <f t="shared" si="9"/>
        <v>23</v>
      </c>
      <c r="D279" s="64"/>
      <c r="E279" s="58"/>
      <c r="F279" s="59"/>
      <c r="G279" s="59"/>
      <c r="H279" s="60"/>
      <c r="I279" s="61"/>
      <c r="J279" s="60">
        <v>0</v>
      </c>
      <c r="K279" s="61">
        <v>0</v>
      </c>
      <c r="L279" s="62">
        <f t="shared" si="8"/>
        <v>0</v>
      </c>
      <c r="M279" s="62"/>
      <c r="N279" s="158"/>
      <c r="O279" s="159"/>
    </row>
    <row r="280" spans="3:15" ht="18">
      <c r="C280" s="56">
        <f t="shared" si="9"/>
        <v>24</v>
      </c>
      <c r="D280" s="64"/>
      <c r="E280" s="58"/>
      <c r="F280" s="59"/>
      <c r="G280" s="59"/>
      <c r="H280" s="60"/>
      <c r="I280" s="61"/>
      <c r="J280" s="60">
        <v>0</v>
      </c>
      <c r="K280" s="61">
        <v>0</v>
      </c>
      <c r="L280" s="62">
        <f t="shared" si="8"/>
        <v>0</v>
      </c>
      <c r="M280" s="62"/>
      <c r="N280" s="158"/>
      <c r="O280" s="159"/>
    </row>
    <row r="281" spans="3:15" ht="18">
      <c r="C281" s="56">
        <f t="shared" si="9"/>
        <v>25</v>
      </c>
      <c r="D281" s="64"/>
      <c r="E281" s="58"/>
      <c r="F281" s="59"/>
      <c r="G281" s="59"/>
      <c r="H281" s="60"/>
      <c r="I281" s="61"/>
      <c r="J281" s="60">
        <v>0</v>
      </c>
      <c r="K281" s="61">
        <v>0</v>
      </c>
      <c r="L281" s="62">
        <f t="shared" si="8"/>
        <v>0</v>
      </c>
      <c r="M281" s="62"/>
      <c r="N281" s="158"/>
      <c r="O281" s="159"/>
    </row>
    <row r="282" spans="3:15" ht="18">
      <c r="C282" s="56">
        <f t="shared" si="9"/>
        <v>26</v>
      </c>
      <c r="D282" s="64"/>
      <c r="E282" s="58"/>
      <c r="F282" s="59"/>
      <c r="G282" s="59"/>
      <c r="H282" s="60"/>
      <c r="I282" s="61"/>
      <c r="J282" s="60">
        <v>0</v>
      </c>
      <c r="K282" s="61">
        <v>0</v>
      </c>
      <c r="L282" s="62">
        <f t="shared" si="8"/>
        <v>0</v>
      </c>
      <c r="M282" s="62"/>
      <c r="N282" s="158"/>
      <c r="O282" s="159"/>
    </row>
    <row r="283" spans="3:15" ht="18">
      <c r="C283" s="56">
        <f t="shared" si="9"/>
        <v>27</v>
      </c>
      <c r="D283" s="64"/>
      <c r="E283" s="58"/>
      <c r="F283" s="59"/>
      <c r="G283" s="59"/>
      <c r="H283" s="60"/>
      <c r="I283" s="61"/>
      <c r="J283" s="60">
        <v>0</v>
      </c>
      <c r="K283" s="61">
        <v>0</v>
      </c>
      <c r="L283" s="62">
        <f t="shared" si="8"/>
        <v>0</v>
      </c>
      <c r="M283" s="62"/>
      <c r="N283" s="158"/>
      <c r="O283" s="159"/>
    </row>
    <row r="284" spans="3:15" ht="18">
      <c r="C284" s="56">
        <f t="shared" si="9"/>
        <v>28</v>
      </c>
      <c r="D284" s="64"/>
      <c r="E284" s="58"/>
      <c r="F284" s="59"/>
      <c r="G284" s="59"/>
      <c r="H284" s="60"/>
      <c r="I284" s="61"/>
      <c r="J284" s="60">
        <v>0</v>
      </c>
      <c r="K284" s="61">
        <v>0</v>
      </c>
      <c r="L284" s="62">
        <f t="shared" si="8"/>
        <v>0</v>
      </c>
      <c r="M284" s="62"/>
      <c r="N284" s="158"/>
      <c r="O284" s="159"/>
    </row>
    <row r="285" spans="3:15" ht="18">
      <c r="C285" s="56">
        <f t="shared" si="9"/>
        <v>29</v>
      </c>
      <c r="D285" s="64"/>
      <c r="E285" s="58"/>
      <c r="F285" s="59"/>
      <c r="G285" s="59"/>
      <c r="H285" s="60"/>
      <c r="I285" s="61"/>
      <c r="J285" s="60">
        <v>0</v>
      </c>
      <c r="K285" s="61">
        <v>0</v>
      </c>
      <c r="L285" s="62">
        <f t="shared" si="8"/>
        <v>0</v>
      </c>
      <c r="M285" s="62"/>
      <c r="N285" s="158"/>
      <c r="O285" s="159"/>
    </row>
    <row r="286" spans="3:15" ht="18">
      <c r="C286" s="56">
        <f t="shared" si="9"/>
        <v>30</v>
      </c>
      <c r="D286" s="64"/>
      <c r="E286" s="58"/>
      <c r="F286" s="59"/>
      <c r="G286" s="59"/>
      <c r="H286" s="60"/>
      <c r="I286" s="61"/>
      <c r="J286" s="60">
        <v>0</v>
      </c>
      <c r="K286" s="61">
        <v>0</v>
      </c>
      <c r="L286" s="62">
        <f t="shared" si="8"/>
        <v>0</v>
      </c>
      <c r="M286" s="62"/>
      <c r="N286" s="158"/>
      <c r="O286" s="159"/>
    </row>
    <row r="287" spans="3:15" ht="18">
      <c r="C287" s="56">
        <f t="shared" si="9"/>
        <v>31</v>
      </c>
      <c r="D287" s="64"/>
      <c r="E287" s="58"/>
      <c r="F287" s="59"/>
      <c r="G287" s="59"/>
      <c r="H287" s="60"/>
      <c r="I287" s="61"/>
      <c r="J287" s="60">
        <v>0</v>
      </c>
      <c r="K287" s="61">
        <v>0</v>
      </c>
      <c r="L287" s="62">
        <f t="shared" si="8"/>
        <v>0</v>
      </c>
      <c r="M287" s="62"/>
      <c r="N287" s="158"/>
      <c r="O287" s="159"/>
    </row>
    <row r="288" spans="3:15" ht="18">
      <c r="C288" s="56">
        <f t="shared" si="9"/>
        <v>32</v>
      </c>
      <c r="D288" s="64"/>
      <c r="E288" s="58"/>
      <c r="F288" s="59"/>
      <c r="G288" s="59"/>
      <c r="H288" s="60"/>
      <c r="I288" s="61"/>
      <c r="J288" s="60">
        <v>0</v>
      </c>
      <c r="K288" s="61">
        <v>0</v>
      </c>
      <c r="L288" s="62">
        <f t="shared" si="8"/>
        <v>0</v>
      </c>
      <c r="M288" s="62"/>
      <c r="N288" s="158"/>
      <c r="O288" s="159"/>
    </row>
    <row r="289" spans="3:15" ht="18">
      <c r="C289" s="56">
        <f t="shared" si="9"/>
        <v>33</v>
      </c>
      <c r="D289" s="64"/>
      <c r="E289" s="58"/>
      <c r="F289" s="59"/>
      <c r="G289" s="59"/>
      <c r="H289" s="60"/>
      <c r="I289" s="61"/>
      <c r="J289" s="60">
        <v>0</v>
      </c>
      <c r="K289" s="61">
        <v>0</v>
      </c>
      <c r="L289" s="62">
        <f t="shared" si="8"/>
        <v>0</v>
      </c>
      <c r="M289" s="62"/>
      <c r="N289" s="158"/>
      <c r="O289" s="159"/>
    </row>
    <row r="290" spans="3:15" ht="18">
      <c r="C290" s="56">
        <f t="shared" si="9"/>
        <v>34</v>
      </c>
      <c r="D290" s="65"/>
      <c r="E290" s="58"/>
      <c r="F290" s="59"/>
      <c r="G290" s="59"/>
      <c r="H290" s="60"/>
      <c r="I290" s="61"/>
      <c r="J290" s="60">
        <v>0</v>
      </c>
      <c r="K290" s="61">
        <v>0</v>
      </c>
      <c r="L290" s="62">
        <f t="shared" si="8"/>
        <v>0</v>
      </c>
      <c r="M290" s="62"/>
      <c r="N290" s="158"/>
      <c r="O290" s="159"/>
    </row>
    <row r="291" spans="3:15" ht="18">
      <c r="C291" s="56">
        <f t="shared" si="9"/>
        <v>35</v>
      </c>
      <c r="D291" s="64"/>
      <c r="E291" s="58"/>
      <c r="F291" s="59"/>
      <c r="G291" s="59"/>
      <c r="H291" s="60"/>
      <c r="I291" s="61"/>
      <c r="J291" s="60">
        <v>0</v>
      </c>
      <c r="K291" s="61">
        <v>0</v>
      </c>
      <c r="L291" s="62">
        <f t="shared" si="8"/>
        <v>0</v>
      </c>
      <c r="M291" s="62"/>
      <c r="N291" s="158"/>
      <c r="O291" s="159"/>
    </row>
    <row r="292" spans="3:15" ht="18">
      <c r="C292" s="56">
        <f t="shared" si="9"/>
        <v>36</v>
      </c>
      <c r="D292" s="64"/>
      <c r="E292" s="58"/>
      <c r="F292" s="59"/>
      <c r="G292" s="59"/>
      <c r="H292" s="60"/>
      <c r="I292" s="61"/>
      <c r="J292" s="60">
        <v>0</v>
      </c>
      <c r="K292" s="61">
        <v>0</v>
      </c>
      <c r="L292" s="62">
        <f t="shared" si="8"/>
        <v>0</v>
      </c>
      <c r="M292" s="62"/>
      <c r="N292" s="158"/>
      <c r="O292" s="159"/>
    </row>
    <row r="293" spans="3:15" ht="18">
      <c r="C293" s="56">
        <f t="shared" si="9"/>
        <v>37</v>
      </c>
      <c r="D293" s="64"/>
      <c r="E293" s="58"/>
      <c r="F293" s="59"/>
      <c r="G293" s="59"/>
      <c r="H293" s="60"/>
      <c r="I293" s="61"/>
      <c r="J293" s="60">
        <v>0</v>
      </c>
      <c r="K293" s="61">
        <v>0</v>
      </c>
      <c r="L293" s="62">
        <f t="shared" si="8"/>
        <v>0</v>
      </c>
      <c r="M293" s="62"/>
      <c r="N293" s="158"/>
      <c r="O293" s="159"/>
    </row>
    <row r="294" spans="3:15" ht="18">
      <c r="C294" s="56">
        <f t="shared" si="9"/>
        <v>38</v>
      </c>
      <c r="D294" s="64"/>
      <c r="E294" s="58"/>
      <c r="F294" s="59"/>
      <c r="G294" s="59"/>
      <c r="H294" s="60"/>
      <c r="I294" s="61"/>
      <c r="J294" s="60">
        <v>0</v>
      </c>
      <c r="K294" s="61">
        <v>0</v>
      </c>
      <c r="L294" s="62">
        <f t="shared" si="8"/>
        <v>0</v>
      </c>
      <c r="M294" s="62"/>
      <c r="N294" s="158"/>
      <c r="O294" s="159"/>
    </row>
    <row r="295" spans="3:15" ht="18">
      <c r="C295" s="56">
        <f t="shared" si="9"/>
        <v>39</v>
      </c>
      <c r="D295" s="64"/>
      <c r="E295" s="58"/>
      <c r="F295" s="59"/>
      <c r="G295" s="59"/>
      <c r="H295" s="60"/>
      <c r="I295" s="61"/>
      <c r="J295" s="60">
        <v>0</v>
      </c>
      <c r="K295" s="61">
        <v>0</v>
      </c>
      <c r="L295" s="62">
        <f t="shared" si="8"/>
        <v>0</v>
      </c>
      <c r="M295" s="62"/>
      <c r="N295" s="158"/>
      <c r="O295" s="159"/>
    </row>
    <row r="296" spans="3:15" ht="18">
      <c r="C296" s="56">
        <f t="shared" si="9"/>
        <v>40</v>
      </c>
      <c r="D296" s="64"/>
      <c r="E296" s="58"/>
      <c r="F296" s="59"/>
      <c r="G296" s="59"/>
      <c r="H296" s="60"/>
      <c r="I296" s="61"/>
      <c r="J296" s="60">
        <v>0</v>
      </c>
      <c r="K296" s="61">
        <v>0</v>
      </c>
      <c r="L296" s="62">
        <f t="shared" si="8"/>
        <v>0</v>
      </c>
      <c r="M296" s="62"/>
      <c r="N296" s="158"/>
      <c r="O296" s="159"/>
    </row>
    <row r="297" spans="3:15" ht="18">
      <c r="C297" s="56">
        <f t="shared" si="9"/>
        <v>41</v>
      </c>
      <c r="D297" s="64"/>
      <c r="E297" s="58"/>
      <c r="F297" s="59"/>
      <c r="G297" s="59"/>
      <c r="H297" s="60"/>
      <c r="I297" s="61"/>
      <c r="J297" s="60">
        <v>0</v>
      </c>
      <c r="K297" s="61">
        <v>0</v>
      </c>
      <c r="L297" s="62">
        <f t="shared" si="8"/>
        <v>0</v>
      </c>
      <c r="M297" s="62"/>
      <c r="N297" s="158"/>
      <c r="O297" s="159"/>
    </row>
    <row r="298" spans="3:15" ht="18">
      <c r="C298" s="56">
        <f t="shared" si="9"/>
        <v>42</v>
      </c>
      <c r="D298" s="64"/>
      <c r="E298" s="58"/>
      <c r="F298" s="59"/>
      <c r="G298" s="59"/>
      <c r="H298" s="60"/>
      <c r="I298" s="61"/>
      <c r="J298" s="60">
        <v>0</v>
      </c>
      <c r="K298" s="61">
        <v>0</v>
      </c>
      <c r="L298" s="62">
        <f t="shared" si="8"/>
        <v>0</v>
      </c>
      <c r="M298" s="62"/>
      <c r="N298" s="158"/>
      <c r="O298" s="159"/>
    </row>
    <row r="299" spans="3:15" ht="18">
      <c r="C299" s="56">
        <f t="shared" si="9"/>
        <v>43</v>
      </c>
      <c r="D299" s="64"/>
      <c r="E299" s="58"/>
      <c r="F299" s="59"/>
      <c r="G299" s="59"/>
      <c r="H299" s="60"/>
      <c r="I299" s="61"/>
      <c r="J299" s="60">
        <v>0</v>
      </c>
      <c r="K299" s="61">
        <v>0</v>
      </c>
      <c r="L299" s="62">
        <f t="shared" si="8"/>
        <v>0</v>
      </c>
      <c r="M299" s="62"/>
      <c r="N299" s="158"/>
      <c r="O299" s="159"/>
    </row>
    <row r="300" spans="3:15" ht="18">
      <c r="C300" s="56">
        <f t="shared" si="9"/>
        <v>44</v>
      </c>
      <c r="D300" s="64"/>
      <c r="E300" s="58"/>
      <c r="F300" s="59"/>
      <c r="G300" s="59"/>
      <c r="H300" s="60"/>
      <c r="I300" s="61"/>
      <c r="J300" s="60">
        <v>0</v>
      </c>
      <c r="K300" s="61">
        <v>0</v>
      </c>
      <c r="L300" s="62">
        <f t="shared" si="8"/>
        <v>0</v>
      </c>
      <c r="M300" s="62"/>
      <c r="N300" s="158"/>
      <c r="O300" s="159"/>
    </row>
    <row r="301" spans="3:15" ht="18">
      <c r="C301" s="56">
        <f t="shared" si="9"/>
        <v>45</v>
      </c>
      <c r="D301" s="64"/>
      <c r="E301" s="58"/>
      <c r="F301" s="59"/>
      <c r="G301" s="59"/>
      <c r="H301" s="60"/>
      <c r="I301" s="61"/>
      <c r="J301" s="60">
        <v>0</v>
      </c>
      <c r="K301" s="61">
        <v>0</v>
      </c>
      <c r="L301" s="62">
        <f t="shared" si="8"/>
        <v>0</v>
      </c>
      <c r="M301" s="62"/>
      <c r="N301" s="158"/>
      <c r="O301" s="159"/>
    </row>
    <row r="302" spans="3:15" ht="18">
      <c r="C302" s="56">
        <f t="shared" si="9"/>
        <v>46</v>
      </c>
      <c r="D302" s="64"/>
      <c r="E302" s="58"/>
      <c r="F302" s="59"/>
      <c r="G302" s="59"/>
      <c r="H302" s="60"/>
      <c r="I302" s="61"/>
      <c r="J302" s="60">
        <v>0</v>
      </c>
      <c r="K302" s="61">
        <v>0</v>
      </c>
      <c r="L302" s="62">
        <f t="shared" si="8"/>
        <v>0</v>
      </c>
      <c r="M302" s="62"/>
      <c r="N302" s="158"/>
      <c r="O302" s="159"/>
    </row>
    <row r="303" spans="3:15" ht="18">
      <c r="C303" s="56">
        <f t="shared" si="9"/>
        <v>47</v>
      </c>
      <c r="D303" s="64"/>
      <c r="E303" s="58"/>
      <c r="F303" s="59"/>
      <c r="G303" s="59"/>
      <c r="H303" s="60"/>
      <c r="I303" s="61"/>
      <c r="J303" s="60">
        <v>0</v>
      </c>
      <c r="K303" s="61">
        <v>0</v>
      </c>
      <c r="L303" s="62">
        <f t="shared" si="8"/>
        <v>0</v>
      </c>
      <c r="M303" s="62"/>
      <c r="N303" s="158"/>
      <c r="O303" s="159"/>
    </row>
    <row r="304" spans="3:15" ht="18">
      <c r="C304" s="56">
        <f t="shared" si="9"/>
        <v>48</v>
      </c>
      <c r="D304" s="64"/>
      <c r="E304" s="58"/>
      <c r="F304" s="59"/>
      <c r="G304" s="59"/>
      <c r="H304" s="60"/>
      <c r="I304" s="61"/>
      <c r="J304" s="60">
        <v>0</v>
      </c>
      <c r="K304" s="61">
        <v>0</v>
      </c>
      <c r="L304" s="62">
        <f t="shared" si="8"/>
        <v>0</v>
      </c>
      <c r="M304" s="62"/>
      <c r="N304" s="158"/>
      <c r="O304" s="159"/>
    </row>
    <row r="305" spans="3:15" ht="18">
      <c r="C305" s="56">
        <f t="shared" si="9"/>
        <v>49</v>
      </c>
      <c r="D305" s="64"/>
      <c r="E305" s="58"/>
      <c r="F305" s="59"/>
      <c r="G305" s="59"/>
      <c r="H305" s="60"/>
      <c r="I305" s="61"/>
      <c r="J305" s="60">
        <v>0</v>
      </c>
      <c r="K305" s="61">
        <v>0</v>
      </c>
      <c r="L305" s="62">
        <f t="shared" si="8"/>
        <v>0</v>
      </c>
      <c r="M305" s="62"/>
      <c r="N305" s="158"/>
      <c r="O305" s="159"/>
    </row>
    <row r="306" spans="3:15" ht="18">
      <c r="C306" s="56">
        <f t="shared" si="9"/>
        <v>50</v>
      </c>
      <c r="D306" s="63" t="s">
        <v>0</v>
      </c>
      <c r="E306" s="58" t="s">
        <v>12</v>
      </c>
      <c r="F306" s="59" t="s">
        <v>0</v>
      </c>
      <c r="G306" s="63" t="s">
        <v>0</v>
      </c>
      <c r="H306" s="63" t="s">
        <v>0</v>
      </c>
      <c r="I306" s="63"/>
      <c r="J306" s="66">
        <v>10000</v>
      </c>
      <c r="K306" s="67" t="s">
        <v>131</v>
      </c>
      <c r="L306" s="62">
        <f t="shared" si="8"/>
        <v>0</v>
      </c>
      <c r="M306" s="62"/>
      <c r="N306" s="158"/>
      <c r="O306" s="159"/>
    </row>
    <row r="307" spans="3:15" ht="20.25">
      <c r="C307" s="68"/>
      <c r="D307" s="68"/>
      <c r="E307" s="69"/>
      <c r="F307" s="68"/>
      <c r="G307" s="68"/>
      <c r="H307" s="68"/>
      <c r="I307" s="68"/>
      <c r="J307" s="70"/>
      <c r="K307" s="71"/>
      <c r="L307" s="72">
        <f>SUM(L257:L306)</f>
        <v>0</v>
      </c>
      <c r="M307" s="73"/>
      <c r="N307" s="69"/>
      <c r="O307" s="69"/>
    </row>
    <row r="308" spans="3:15" ht="15" thickBot="1"/>
    <row r="309" spans="3:15" ht="47.25" customHeight="1" thickBot="1">
      <c r="C309" s="137" t="s">
        <v>24</v>
      </c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9"/>
    </row>
    <row r="310" spans="3:15" ht="20.25">
      <c r="C310" s="170" t="s">
        <v>30</v>
      </c>
      <c r="D310" s="171"/>
      <c r="E310" s="172" t="str">
        <f>'001_Summary cost'!$E$2</f>
        <v>Barcode Reader</v>
      </c>
      <c r="F310" s="172"/>
      <c r="G310" s="173"/>
      <c r="H310" s="29" t="s">
        <v>29</v>
      </c>
      <c r="I310" s="175" t="s">
        <v>2</v>
      </c>
      <c r="J310" s="176"/>
      <c r="K310" s="177"/>
      <c r="L310" s="30" t="s">
        <v>32</v>
      </c>
      <c r="M310" s="175" t="s">
        <v>33</v>
      </c>
      <c r="N310" s="177"/>
      <c r="O310" s="31" t="s">
        <v>34</v>
      </c>
    </row>
    <row r="311" spans="3:15" ht="20.25">
      <c r="C311" s="178" t="s">
        <v>36</v>
      </c>
      <c r="D311" s="179"/>
      <c r="E311" s="180" t="str">
        <f>'001_Summary cost'!$E$3</f>
        <v>Daifuku</v>
      </c>
      <c r="F311" s="180"/>
      <c r="G311" s="174"/>
      <c r="H311" s="105" t="s">
        <v>25</v>
      </c>
      <c r="I311" s="181"/>
      <c r="J311" s="182"/>
      <c r="K311" s="183"/>
      <c r="L311" s="32" t="s">
        <v>38</v>
      </c>
      <c r="M311" s="184" t="s">
        <v>0</v>
      </c>
      <c r="N311" s="185"/>
      <c r="O311" s="186" t="s">
        <v>74</v>
      </c>
    </row>
    <row r="312" spans="3:15" ht="20.25">
      <c r="C312" s="178" t="s">
        <v>37</v>
      </c>
      <c r="D312" s="179"/>
      <c r="E312" s="180" t="str">
        <f>'001_Summary cost'!$E$4</f>
        <v>PCG WET4</v>
      </c>
      <c r="F312" s="180"/>
      <c r="G312" s="174"/>
      <c r="H312" s="106" t="s">
        <v>26</v>
      </c>
      <c r="I312" s="181"/>
      <c r="J312" s="182"/>
      <c r="K312" s="183"/>
      <c r="L312" s="33"/>
      <c r="M312" s="184"/>
      <c r="N312" s="185"/>
      <c r="O312" s="187"/>
    </row>
    <row r="313" spans="3:15" ht="20.25">
      <c r="C313" s="178" t="s">
        <v>31</v>
      </c>
      <c r="D313" s="179"/>
      <c r="E313" s="180" t="str">
        <f>'001_Summary cost'!$E$5</f>
        <v>-</v>
      </c>
      <c r="F313" s="180"/>
      <c r="G313" s="172"/>
      <c r="H313" s="106" t="s">
        <v>27</v>
      </c>
      <c r="I313" s="181"/>
      <c r="J313" s="182"/>
      <c r="K313" s="183"/>
      <c r="L313" s="33"/>
      <c r="M313" s="184"/>
      <c r="N313" s="185"/>
      <c r="O313" s="187"/>
    </row>
    <row r="314" spans="3:15" ht="20.25">
      <c r="C314" s="188" t="s">
        <v>41</v>
      </c>
      <c r="D314" s="189"/>
      <c r="E314" s="180" t="s">
        <v>73</v>
      </c>
      <c r="F314" s="180"/>
      <c r="G314" s="35" t="s">
        <v>53</v>
      </c>
      <c r="H314" s="107" t="s">
        <v>28</v>
      </c>
      <c r="I314" s="190"/>
      <c r="J314" s="191"/>
      <c r="K314" s="192"/>
      <c r="L314" s="36"/>
      <c r="M314" s="193"/>
      <c r="N314" s="194"/>
      <c r="O314" s="187"/>
    </row>
    <row r="315" spans="3:15" ht="21" thickBot="1">
      <c r="C315" s="160" t="s">
        <v>49</v>
      </c>
      <c r="D315" s="160"/>
      <c r="E315" s="161" t="s">
        <v>14</v>
      </c>
      <c r="F315" s="161"/>
      <c r="G315" s="162"/>
      <c r="H315" s="162"/>
      <c r="I315" s="162"/>
      <c r="J315" s="162"/>
      <c r="K315" s="162"/>
      <c r="L315" s="162"/>
      <c r="M315" s="162"/>
      <c r="N315" s="162"/>
      <c r="O315" s="162"/>
    </row>
    <row r="316" spans="3:15" ht="26.25" thickBot="1">
      <c r="C316" s="163"/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5"/>
    </row>
    <row r="317" spans="3:15" ht="20.25">
      <c r="C317" s="37" t="s">
        <v>1</v>
      </c>
      <c r="D317" s="38" t="s">
        <v>13</v>
      </c>
      <c r="E317" s="38" t="s">
        <v>2</v>
      </c>
      <c r="F317" s="38" t="s">
        <v>3</v>
      </c>
      <c r="G317" s="38" t="s">
        <v>4</v>
      </c>
      <c r="H317" s="38" t="s">
        <v>5</v>
      </c>
      <c r="I317" s="38" t="s">
        <v>6</v>
      </c>
      <c r="J317" s="39" t="s">
        <v>7</v>
      </c>
      <c r="K317" s="40" t="s">
        <v>8</v>
      </c>
      <c r="L317" s="39" t="s">
        <v>9</v>
      </c>
      <c r="M317" s="39" t="s">
        <v>10</v>
      </c>
      <c r="N317" s="166" t="s">
        <v>11</v>
      </c>
      <c r="O317" s="167"/>
    </row>
    <row r="318" spans="3:15" ht="18">
      <c r="C318" s="56">
        <f>ROW()-317</f>
        <v>1</v>
      </c>
      <c r="D318" s="207" t="s">
        <v>14</v>
      </c>
      <c r="E318" s="74" t="s">
        <v>71</v>
      </c>
      <c r="F318" s="59"/>
      <c r="G318" s="57"/>
      <c r="H318" s="60"/>
      <c r="I318" s="61"/>
      <c r="J318" s="60">
        <v>0</v>
      </c>
      <c r="K318" s="61">
        <v>1</v>
      </c>
      <c r="L318" s="62">
        <f t="shared" ref="L318:L327" si="10">J318*K318</f>
        <v>0</v>
      </c>
      <c r="M318" s="115" t="s">
        <v>181</v>
      </c>
      <c r="N318" s="158"/>
      <c r="O318" s="159"/>
    </row>
    <row r="319" spans="3:15" ht="18">
      <c r="C319" s="56">
        <f t="shared" ref="C319:C327" si="11">ROW()-317</f>
        <v>2</v>
      </c>
      <c r="D319" s="208"/>
      <c r="E319" s="74" t="s">
        <v>15</v>
      </c>
      <c r="F319" s="59"/>
      <c r="G319" s="57"/>
      <c r="H319" s="60"/>
      <c r="I319" s="61"/>
      <c r="J319" s="60">
        <v>0</v>
      </c>
      <c r="K319" s="61">
        <v>1</v>
      </c>
      <c r="L319" s="62">
        <f t="shared" si="10"/>
        <v>0</v>
      </c>
      <c r="M319" s="115" t="s">
        <v>181</v>
      </c>
      <c r="N319" s="158"/>
      <c r="O319" s="159"/>
    </row>
    <row r="320" spans="3:15" ht="18">
      <c r="C320" s="56">
        <f t="shared" si="11"/>
        <v>3</v>
      </c>
      <c r="D320" s="208"/>
      <c r="E320" s="74" t="s">
        <v>17</v>
      </c>
      <c r="F320" s="59"/>
      <c r="G320" s="57"/>
      <c r="H320" s="60"/>
      <c r="I320" s="61"/>
      <c r="J320" s="60">
        <v>0</v>
      </c>
      <c r="K320" s="61">
        <v>0</v>
      </c>
      <c r="L320" s="62">
        <f t="shared" si="10"/>
        <v>0</v>
      </c>
      <c r="M320" s="115" t="s">
        <v>181</v>
      </c>
      <c r="N320" s="158"/>
      <c r="O320" s="159"/>
    </row>
    <row r="321" spans="3:15" ht="18">
      <c r="C321" s="56">
        <f t="shared" si="11"/>
        <v>4</v>
      </c>
      <c r="D321" s="208"/>
      <c r="E321" s="74" t="s">
        <v>182</v>
      </c>
      <c r="F321" s="59"/>
      <c r="G321" s="57"/>
      <c r="H321" s="60"/>
      <c r="I321" s="61"/>
      <c r="J321" s="60">
        <v>0</v>
      </c>
      <c r="K321" s="61">
        <v>2</v>
      </c>
      <c r="L321" s="62">
        <f t="shared" si="10"/>
        <v>0</v>
      </c>
      <c r="M321" s="62" t="s">
        <v>181</v>
      </c>
      <c r="N321" s="158"/>
      <c r="O321" s="159"/>
    </row>
    <row r="322" spans="3:15" ht="18">
      <c r="C322" s="56">
        <f t="shared" si="11"/>
        <v>5</v>
      </c>
      <c r="D322" s="209"/>
      <c r="E322" s="98" t="s">
        <v>72</v>
      </c>
      <c r="F322" s="59"/>
      <c r="G322" s="57"/>
      <c r="H322" s="60"/>
      <c r="I322" s="61"/>
      <c r="J322" s="60">
        <v>0</v>
      </c>
      <c r="K322" s="61">
        <v>1</v>
      </c>
      <c r="L322" s="62">
        <f t="shared" si="10"/>
        <v>0</v>
      </c>
      <c r="M322" s="115" t="s">
        <v>140</v>
      </c>
      <c r="N322" s="158"/>
      <c r="O322" s="159"/>
    </row>
    <row r="323" spans="3:15" ht="18">
      <c r="C323" s="56">
        <f t="shared" si="11"/>
        <v>6</v>
      </c>
      <c r="D323" s="75"/>
      <c r="E323" s="58"/>
      <c r="F323" s="59"/>
      <c r="G323" s="57"/>
      <c r="H323" s="60"/>
      <c r="I323" s="61"/>
      <c r="J323" s="60">
        <v>0</v>
      </c>
      <c r="K323" s="61">
        <v>0</v>
      </c>
      <c r="L323" s="62">
        <f t="shared" si="10"/>
        <v>0</v>
      </c>
      <c r="M323" s="62"/>
      <c r="N323" s="158"/>
      <c r="O323" s="159"/>
    </row>
    <row r="324" spans="3:15" ht="18">
      <c r="C324" s="56">
        <f t="shared" si="11"/>
        <v>7</v>
      </c>
      <c r="D324" s="75"/>
      <c r="E324" s="58"/>
      <c r="F324" s="59"/>
      <c r="G324" s="57"/>
      <c r="H324" s="60"/>
      <c r="I324" s="61"/>
      <c r="J324" s="60">
        <v>0</v>
      </c>
      <c r="K324" s="61">
        <v>0</v>
      </c>
      <c r="L324" s="62">
        <f t="shared" si="10"/>
        <v>0</v>
      </c>
      <c r="M324" s="62"/>
      <c r="N324" s="158"/>
      <c r="O324" s="159"/>
    </row>
    <row r="325" spans="3:15" ht="18">
      <c r="C325" s="56">
        <f t="shared" si="11"/>
        <v>8</v>
      </c>
      <c r="D325" s="76"/>
      <c r="E325" s="58"/>
      <c r="F325" s="59"/>
      <c r="G325" s="59"/>
      <c r="H325" s="60"/>
      <c r="I325" s="61"/>
      <c r="J325" s="60">
        <v>0</v>
      </c>
      <c r="K325" s="61">
        <v>0</v>
      </c>
      <c r="L325" s="62">
        <f t="shared" si="10"/>
        <v>0</v>
      </c>
      <c r="M325" s="62"/>
      <c r="N325" s="158"/>
      <c r="O325" s="159"/>
    </row>
    <row r="326" spans="3:15" ht="18">
      <c r="C326" s="56">
        <f t="shared" si="11"/>
        <v>9</v>
      </c>
      <c r="D326" s="64"/>
      <c r="E326" s="58"/>
      <c r="F326" s="59"/>
      <c r="G326" s="59"/>
      <c r="H326" s="60"/>
      <c r="I326" s="61"/>
      <c r="J326" s="60">
        <v>0</v>
      </c>
      <c r="K326" s="61">
        <v>0</v>
      </c>
      <c r="L326" s="62">
        <f t="shared" si="10"/>
        <v>0</v>
      </c>
      <c r="M326" s="62"/>
      <c r="N326" s="158"/>
      <c r="O326" s="159"/>
    </row>
    <row r="327" spans="3:15" ht="18">
      <c r="C327" s="56">
        <f t="shared" si="11"/>
        <v>10</v>
      </c>
      <c r="D327" s="64"/>
      <c r="E327" s="58"/>
      <c r="F327" s="59"/>
      <c r="G327" s="59"/>
      <c r="H327" s="60"/>
      <c r="I327" s="61"/>
      <c r="J327" s="60">
        <v>0</v>
      </c>
      <c r="K327" s="61">
        <v>0</v>
      </c>
      <c r="L327" s="62">
        <f t="shared" si="10"/>
        <v>0</v>
      </c>
      <c r="M327" s="62"/>
      <c r="N327" s="158"/>
      <c r="O327" s="159"/>
    </row>
  </sheetData>
  <mergeCells count="429"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N14:O14"/>
    <mergeCell ref="N15:O15"/>
    <mergeCell ref="N16:O16"/>
    <mergeCell ref="N17:O17"/>
    <mergeCell ref="N18:O18"/>
    <mergeCell ref="N19:O19"/>
    <mergeCell ref="C8:O8"/>
    <mergeCell ref="N9:O9"/>
    <mergeCell ref="N10:O10"/>
    <mergeCell ref="N11:O11"/>
    <mergeCell ref="N12:O12"/>
    <mergeCell ref="N13:O13"/>
    <mergeCell ref="N26:O26"/>
    <mergeCell ref="N27:O27"/>
    <mergeCell ref="N28:O28"/>
    <mergeCell ref="N29:O29"/>
    <mergeCell ref="N30:O30"/>
    <mergeCell ref="N31:O31"/>
    <mergeCell ref="N20:O20"/>
    <mergeCell ref="N21:O21"/>
    <mergeCell ref="N22:O22"/>
    <mergeCell ref="N23:O23"/>
    <mergeCell ref="N24:O24"/>
    <mergeCell ref="N25:O25"/>
    <mergeCell ref="N38:O38"/>
    <mergeCell ref="N39:O39"/>
    <mergeCell ref="N40:O40"/>
    <mergeCell ref="N41:O41"/>
    <mergeCell ref="N42:O42"/>
    <mergeCell ref="N43:O43"/>
    <mergeCell ref="N32:O32"/>
    <mergeCell ref="N33:O33"/>
    <mergeCell ref="N34:O34"/>
    <mergeCell ref="N35:O35"/>
    <mergeCell ref="N36:O36"/>
    <mergeCell ref="N37:O37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56:O56"/>
    <mergeCell ref="N57:O57"/>
    <mergeCell ref="N58:O58"/>
    <mergeCell ref="N59:O59"/>
    <mergeCell ref="C64:O64"/>
    <mergeCell ref="C65:D65"/>
    <mergeCell ref="E65:F65"/>
    <mergeCell ref="G65:G68"/>
    <mergeCell ref="I65:K65"/>
    <mergeCell ref="M65:N65"/>
    <mergeCell ref="C66:D66"/>
    <mergeCell ref="E66:F66"/>
    <mergeCell ref="I66:K66"/>
    <mergeCell ref="M66:N66"/>
    <mergeCell ref="O66:O69"/>
    <mergeCell ref="C67:D67"/>
    <mergeCell ref="E67:F67"/>
    <mergeCell ref="I67:K67"/>
    <mergeCell ref="M67:N67"/>
    <mergeCell ref="C68:D68"/>
    <mergeCell ref="C70:D70"/>
    <mergeCell ref="E70:F70"/>
    <mergeCell ref="G70:O70"/>
    <mergeCell ref="C71:O71"/>
    <mergeCell ref="N72:O72"/>
    <mergeCell ref="N73:O73"/>
    <mergeCell ref="E68:F68"/>
    <mergeCell ref="I68:K68"/>
    <mergeCell ref="M68:N68"/>
    <mergeCell ref="C69:D69"/>
    <mergeCell ref="E69:F69"/>
    <mergeCell ref="I69:K69"/>
    <mergeCell ref="M69:N69"/>
    <mergeCell ref="N80:O80"/>
    <mergeCell ref="N81:O81"/>
    <mergeCell ref="N82:O82"/>
    <mergeCell ref="N83:O83"/>
    <mergeCell ref="N84:O84"/>
    <mergeCell ref="N85:O85"/>
    <mergeCell ref="N74:O74"/>
    <mergeCell ref="N75:O75"/>
    <mergeCell ref="N76:O76"/>
    <mergeCell ref="N77:O77"/>
    <mergeCell ref="N78:O78"/>
    <mergeCell ref="N79:O79"/>
    <mergeCell ref="N92:O92"/>
    <mergeCell ref="N93:O93"/>
    <mergeCell ref="N94:O94"/>
    <mergeCell ref="N95:O95"/>
    <mergeCell ref="N96:O96"/>
    <mergeCell ref="N97:O97"/>
    <mergeCell ref="N86:O86"/>
    <mergeCell ref="N87:O87"/>
    <mergeCell ref="N88:O88"/>
    <mergeCell ref="N89:O89"/>
    <mergeCell ref="N90:O90"/>
    <mergeCell ref="N91:O91"/>
    <mergeCell ref="N104:O104"/>
    <mergeCell ref="N105:O105"/>
    <mergeCell ref="N106:O106"/>
    <mergeCell ref="N107:O107"/>
    <mergeCell ref="N108:O108"/>
    <mergeCell ref="N109:O109"/>
    <mergeCell ref="N98:O98"/>
    <mergeCell ref="N99:O99"/>
    <mergeCell ref="N100:O100"/>
    <mergeCell ref="N101:O101"/>
    <mergeCell ref="N102:O102"/>
    <mergeCell ref="N103:O103"/>
    <mergeCell ref="N116:O116"/>
    <mergeCell ref="N117:O117"/>
    <mergeCell ref="N118:O118"/>
    <mergeCell ref="N119:O119"/>
    <mergeCell ref="N120:O120"/>
    <mergeCell ref="N121:O121"/>
    <mergeCell ref="N110:O110"/>
    <mergeCell ref="N111:O111"/>
    <mergeCell ref="N112:O112"/>
    <mergeCell ref="N113:O113"/>
    <mergeCell ref="N114:O114"/>
    <mergeCell ref="N115:O115"/>
    <mergeCell ref="N122:O122"/>
    <mergeCell ref="C126:O126"/>
    <mergeCell ref="C127:D127"/>
    <mergeCell ref="E127:F127"/>
    <mergeCell ref="G127:G130"/>
    <mergeCell ref="I127:K127"/>
    <mergeCell ref="M127:N127"/>
    <mergeCell ref="C128:D128"/>
    <mergeCell ref="E128:F128"/>
    <mergeCell ref="I128:K128"/>
    <mergeCell ref="C131:D131"/>
    <mergeCell ref="E131:F131"/>
    <mergeCell ref="I131:K131"/>
    <mergeCell ref="M131:N131"/>
    <mergeCell ref="C132:D132"/>
    <mergeCell ref="E132:F132"/>
    <mergeCell ref="G132:O132"/>
    <mergeCell ref="M128:N128"/>
    <mergeCell ref="O128:O131"/>
    <mergeCell ref="C129:D129"/>
    <mergeCell ref="E129:F129"/>
    <mergeCell ref="I129:K129"/>
    <mergeCell ref="M129:N129"/>
    <mergeCell ref="C130:D130"/>
    <mergeCell ref="E130:F130"/>
    <mergeCell ref="I130:K130"/>
    <mergeCell ref="M130:N130"/>
    <mergeCell ref="N139:O139"/>
    <mergeCell ref="N140:O140"/>
    <mergeCell ref="N141:O141"/>
    <mergeCell ref="N142:O142"/>
    <mergeCell ref="N143:O143"/>
    <mergeCell ref="N144:O144"/>
    <mergeCell ref="C133:O133"/>
    <mergeCell ref="N134:O134"/>
    <mergeCell ref="N135:O135"/>
    <mergeCell ref="N136:O136"/>
    <mergeCell ref="N137:O137"/>
    <mergeCell ref="N138:O138"/>
    <mergeCell ref="N151:O151"/>
    <mergeCell ref="N152:O152"/>
    <mergeCell ref="N153:O153"/>
    <mergeCell ref="N154:O154"/>
    <mergeCell ref="N155:O155"/>
    <mergeCell ref="N156:O156"/>
    <mergeCell ref="N145:O145"/>
    <mergeCell ref="N146:O146"/>
    <mergeCell ref="N147:O147"/>
    <mergeCell ref="N148:O148"/>
    <mergeCell ref="N149:O149"/>
    <mergeCell ref="N150:O150"/>
    <mergeCell ref="N163:O163"/>
    <mergeCell ref="N164:O164"/>
    <mergeCell ref="N165:O165"/>
    <mergeCell ref="N166:O166"/>
    <mergeCell ref="N167:O167"/>
    <mergeCell ref="N168:O168"/>
    <mergeCell ref="N157:O157"/>
    <mergeCell ref="N158:O158"/>
    <mergeCell ref="N159:O159"/>
    <mergeCell ref="N160:O160"/>
    <mergeCell ref="N161:O161"/>
    <mergeCell ref="N162:O162"/>
    <mergeCell ref="N175:O175"/>
    <mergeCell ref="N176:O176"/>
    <mergeCell ref="N177:O177"/>
    <mergeCell ref="N178:O178"/>
    <mergeCell ref="N179:O179"/>
    <mergeCell ref="N180:O180"/>
    <mergeCell ref="N169:O169"/>
    <mergeCell ref="N170:O170"/>
    <mergeCell ref="N171:O171"/>
    <mergeCell ref="N172:O172"/>
    <mergeCell ref="N173:O173"/>
    <mergeCell ref="N174:O174"/>
    <mergeCell ref="N181:O181"/>
    <mergeCell ref="N182:O182"/>
    <mergeCell ref="N183:O183"/>
    <mergeCell ref="N184:O184"/>
    <mergeCell ref="C187:O187"/>
    <mergeCell ref="C188:D188"/>
    <mergeCell ref="E188:F188"/>
    <mergeCell ref="G188:G191"/>
    <mergeCell ref="I188:K188"/>
    <mergeCell ref="M188:N188"/>
    <mergeCell ref="C189:D189"/>
    <mergeCell ref="E189:F189"/>
    <mergeCell ref="I189:K189"/>
    <mergeCell ref="M189:N189"/>
    <mergeCell ref="O189:O192"/>
    <mergeCell ref="C190:D190"/>
    <mergeCell ref="E190:F190"/>
    <mergeCell ref="I190:K190"/>
    <mergeCell ref="M190:N190"/>
    <mergeCell ref="C191:D191"/>
    <mergeCell ref="C193:D193"/>
    <mergeCell ref="E193:F193"/>
    <mergeCell ref="G193:O193"/>
    <mergeCell ref="C194:O194"/>
    <mergeCell ref="N195:O195"/>
    <mergeCell ref="N196:O196"/>
    <mergeCell ref="E191:F191"/>
    <mergeCell ref="I191:K191"/>
    <mergeCell ref="M191:N191"/>
    <mergeCell ref="C192:D192"/>
    <mergeCell ref="E192:F192"/>
    <mergeCell ref="I192:K192"/>
    <mergeCell ref="M192:N192"/>
    <mergeCell ref="N203:O203"/>
    <mergeCell ref="N204:O204"/>
    <mergeCell ref="N205:O205"/>
    <mergeCell ref="N206:O206"/>
    <mergeCell ref="N207:O207"/>
    <mergeCell ref="N208:O208"/>
    <mergeCell ref="N197:O197"/>
    <mergeCell ref="N198:O198"/>
    <mergeCell ref="N199:O199"/>
    <mergeCell ref="N200:O200"/>
    <mergeCell ref="N201:O201"/>
    <mergeCell ref="N202:O202"/>
    <mergeCell ref="N215:O215"/>
    <mergeCell ref="N216:O216"/>
    <mergeCell ref="N217:O217"/>
    <mergeCell ref="N218:O218"/>
    <mergeCell ref="N219:O219"/>
    <mergeCell ref="N220:O220"/>
    <mergeCell ref="N209:O209"/>
    <mergeCell ref="N210:O210"/>
    <mergeCell ref="N211:O211"/>
    <mergeCell ref="N212:O212"/>
    <mergeCell ref="N213:O213"/>
    <mergeCell ref="N214:O214"/>
    <mergeCell ref="N227:O227"/>
    <mergeCell ref="N228:O228"/>
    <mergeCell ref="N229:O229"/>
    <mergeCell ref="N230:O230"/>
    <mergeCell ref="N231:O231"/>
    <mergeCell ref="N232:O232"/>
    <mergeCell ref="N221:O221"/>
    <mergeCell ref="N222:O222"/>
    <mergeCell ref="N223:O223"/>
    <mergeCell ref="N224:O224"/>
    <mergeCell ref="N225:O225"/>
    <mergeCell ref="N226:O226"/>
    <mergeCell ref="N239:O239"/>
    <mergeCell ref="N240:O240"/>
    <mergeCell ref="N241:O241"/>
    <mergeCell ref="N242:O242"/>
    <mergeCell ref="N243:O243"/>
    <mergeCell ref="N244:O244"/>
    <mergeCell ref="N233:O233"/>
    <mergeCell ref="N234:O234"/>
    <mergeCell ref="N235:O235"/>
    <mergeCell ref="N236:O236"/>
    <mergeCell ref="N237:O237"/>
    <mergeCell ref="N238:O238"/>
    <mergeCell ref="N245:O245"/>
    <mergeCell ref="C248:O248"/>
    <mergeCell ref="C249:D249"/>
    <mergeCell ref="E249:F249"/>
    <mergeCell ref="G249:G252"/>
    <mergeCell ref="I249:K249"/>
    <mergeCell ref="M249:N249"/>
    <mergeCell ref="C250:D250"/>
    <mergeCell ref="E250:F250"/>
    <mergeCell ref="I250:K250"/>
    <mergeCell ref="M250:N250"/>
    <mergeCell ref="O250:O253"/>
    <mergeCell ref="C251:D251"/>
    <mergeCell ref="E251:F251"/>
    <mergeCell ref="I251:K251"/>
    <mergeCell ref="M251:N251"/>
    <mergeCell ref="C252:D252"/>
    <mergeCell ref="E252:F252"/>
    <mergeCell ref="I252:K252"/>
    <mergeCell ref="M252:N252"/>
    <mergeCell ref="C255:O255"/>
    <mergeCell ref="N256:O256"/>
    <mergeCell ref="N257:O257"/>
    <mergeCell ref="N258:O258"/>
    <mergeCell ref="N259:O259"/>
    <mergeCell ref="N260:O260"/>
    <mergeCell ref="C253:D253"/>
    <mergeCell ref="E253:F253"/>
    <mergeCell ref="I253:K253"/>
    <mergeCell ref="M253:N253"/>
    <mergeCell ref="C254:D254"/>
    <mergeCell ref="E254:F254"/>
    <mergeCell ref="G254:O254"/>
    <mergeCell ref="N267:O267"/>
    <mergeCell ref="N268:O268"/>
    <mergeCell ref="N269:O269"/>
    <mergeCell ref="N270:O270"/>
    <mergeCell ref="N271:O271"/>
    <mergeCell ref="N272:O272"/>
    <mergeCell ref="N261:O261"/>
    <mergeCell ref="N262:O262"/>
    <mergeCell ref="N263:O263"/>
    <mergeCell ref="N264:O264"/>
    <mergeCell ref="N265:O265"/>
    <mergeCell ref="N266:O266"/>
    <mergeCell ref="N279:O279"/>
    <mergeCell ref="N280:O280"/>
    <mergeCell ref="N281:O281"/>
    <mergeCell ref="N282:O282"/>
    <mergeCell ref="N283:O283"/>
    <mergeCell ref="N284:O284"/>
    <mergeCell ref="N273:O273"/>
    <mergeCell ref="N274:O274"/>
    <mergeCell ref="N275:O275"/>
    <mergeCell ref="N276:O276"/>
    <mergeCell ref="N277:O277"/>
    <mergeCell ref="N278:O278"/>
    <mergeCell ref="E311:F311"/>
    <mergeCell ref="N291:O291"/>
    <mergeCell ref="N292:O292"/>
    <mergeCell ref="N293:O293"/>
    <mergeCell ref="N294:O294"/>
    <mergeCell ref="N295:O295"/>
    <mergeCell ref="N296:O296"/>
    <mergeCell ref="N285:O285"/>
    <mergeCell ref="N286:O286"/>
    <mergeCell ref="N287:O287"/>
    <mergeCell ref="N288:O288"/>
    <mergeCell ref="N289:O289"/>
    <mergeCell ref="N290:O290"/>
    <mergeCell ref="N325:O325"/>
    <mergeCell ref="N297:O297"/>
    <mergeCell ref="N298:O298"/>
    <mergeCell ref="N299:O299"/>
    <mergeCell ref="N300:O300"/>
    <mergeCell ref="N301:O301"/>
    <mergeCell ref="N302:O302"/>
    <mergeCell ref="C312:D312"/>
    <mergeCell ref="E312:F312"/>
    <mergeCell ref="I312:K312"/>
    <mergeCell ref="M312:N312"/>
    <mergeCell ref="N303:O303"/>
    <mergeCell ref="N304:O304"/>
    <mergeCell ref="N305:O305"/>
    <mergeCell ref="N306:O306"/>
    <mergeCell ref="C309:O309"/>
    <mergeCell ref="C310:D310"/>
    <mergeCell ref="E310:F310"/>
    <mergeCell ref="G310:G313"/>
    <mergeCell ref="I310:K310"/>
    <mergeCell ref="M310:N310"/>
    <mergeCell ref="E313:F313"/>
    <mergeCell ref="I313:K313"/>
    <mergeCell ref="M313:N313"/>
    <mergeCell ref="N326:O326"/>
    <mergeCell ref="N327:O327"/>
    <mergeCell ref="O311:O314"/>
    <mergeCell ref="C315:D315"/>
    <mergeCell ref="E315:F315"/>
    <mergeCell ref="G315:O315"/>
    <mergeCell ref="C316:O316"/>
    <mergeCell ref="N317:O317"/>
    <mergeCell ref="D318:D322"/>
    <mergeCell ref="N318:O318"/>
    <mergeCell ref="N319:O319"/>
    <mergeCell ref="N320:O320"/>
    <mergeCell ref="N321:O321"/>
    <mergeCell ref="C314:D314"/>
    <mergeCell ref="C311:D311"/>
    <mergeCell ref="C313:D313"/>
    <mergeCell ref="I311:K311"/>
    <mergeCell ref="M311:N311"/>
    <mergeCell ref="N322:O322"/>
    <mergeCell ref="E314:F314"/>
    <mergeCell ref="I314:K314"/>
    <mergeCell ref="M314:N314"/>
    <mergeCell ref="N323:O323"/>
    <mergeCell ref="N324:O324"/>
  </mergeCells>
  <pageMargins left="0.7" right="0.7" top="0.75" bottom="0.75" header="0.3" footer="0.3"/>
  <pageSetup paperSize="9" scale="18" orientation="portrait" r:id="rId1"/>
  <rowBreaks count="1" manualBreakCount="1">
    <brk id="186" min="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1C81-3B77-4BEA-AFC1-6EC7C5CFC415}">
  <sheetPr>
    <tabColor theme="7" tint="0.79998168889431442"/>
  </sheetPr>
  <dimension ref="A1:O124"/>
  <sheetViews>
    <sheetView view="pageBreakPreview" topLeftCell="B1" zoomScale="85" zoomScaleNormal="55" zoomScaleSheetLayoutView="85" workbookViewId="0">
      <selection activeCell="H20" sqref="H2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66.71093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8.75" customHeight="1" thickBot="1">
      <c r="A1" s="25"/>
      <c r="B1" s="26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1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">
        <v>38</v>
      </c>
      <c r="M3" s="184" t="s">
        <v>0</v>
      </c>
      <c r="N3" s="185"/>
      <c r="O3" s="203" t="s">
        <v>59</v>
      </c>
    </row>
    <row r="4" spans="1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1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1:15" ht="20.25">
      <c r="B6" s="34"/>
      <c r="C6" s="206" t="s">
        <v>41</v>
      </c>
      <c r="D6" s="206"/>
      <c r="E6" s="180" t="s">
        <v>60</v>
      </c>
      <c r="F6" s="180"/>
      <c r="G6" s="35" t="s">
        <v>61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1:15" ht="21" customHeight="1" thickBot="1">
      <c r="B7" s="34"/>
      <c r="C7" s="160" t="s">
        <v>49</v>
      </c>
      <c r="D7" s="160"/>
      <c r="E7" s="161" t="s">
        <v>23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</row>
    <row r="8" spans="1:15" ht="26.25" thickBot="1"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1:15" ht="18">
      <c r="C10" s="56">
        <f>ROW()-9</f>
        <v>1</v>
      </c>
      <c r="D10" s="75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95"/>
      <c r="O10" s="195"/>
    </row>
    <row r="11" spans="1:15" ht="18">
      <c r="C11" s="56">
        <f t="shared" ref="C11:C59" si="1">ROW()-9</f>
        <v>2</v>
      </c>
      <c r="D11" s="75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95"/>
      <c r="O11" s="195"/>
    </row>
    <row r="12" spans="1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95"/>
      <c r="O12" s="195"/>
    </row>
    <row r="13" spans="1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95"/>
      <c r="O13" s="195"/>
    </row>
    <row r="14" spans="1:15" ht="18">
      <c r="C14" s="56">
        <f t="shared" si="1"/>
        <v>5</v>
      </c>
      <c r="D14" s="99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95"/>
      <c r="O14" s="195"/>
    </row>
    <row r="15" spans="1:15" ht="18">
      <c r="C15" s="56">
        <f t="shared" si="1"/>
        <v>6</v>
      </c>
      <c r="D15" s="99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95"/>
      <c r="O15" s="195"/>
    </row>
    <row r="16" spans="1:15" ht="18">
      <c r="C16" s="56">
        <f t="shared" si="1"/>
        <v>7</v>
      </c>
      <c r="D16" s="99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95"/>
      <c r="O16" s="195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95"/>
      <c r="O17" s="195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95"/>
      <c r="O18" s="195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95"/>
      <c r="O19" s="195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95"/>
      <c r="O20" s="195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95"/>
      <c r="O21" s="195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95"/>
      <c r="O22" s="195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95"/>
      <c r="O23" s="195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95"/>
      <c r="O24" s="195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95"/>
      <c r="O25" s="195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95"/>
      <c r="O26" s="195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95"/>
      <c r="O27" s="195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2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2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2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2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2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2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2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2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2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2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2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95"/>
      <c r="O59" s="195"/>
    </row>
    <row r="60" spans="2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2:15" ht="15">
      <c r="D61" s="100" t="s">
        <v>132</v>
      </c>
    </row>
    <row r="62" spans="2:15" ht="22.5" customHeight="1" thickBot="1">
      <c r="D62" s="101" t="s">
        <v>133</v>
      </c>
    </row>
    <row r="63" spans="2:15" ht="26.25" thickBot="1">
      <c r="B63" s="50"/>
      <c r="C63" s="215" t="s">
        <v>24</v>
      </c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7"/>
    </row>
    <row r="64" spans="2:15" ht="20.25">
      <c r="B64" s="28"/>
      <c r="C64" s="198" t="s">
        <v>30</v>
      </c>
      <c r="D64" s="199"/>
      <c r="E64" s="172" t="str">
        <f>'001_Summary cost'!$E$2</f>
        <v>Barcode Reader</v>
      </c>
      <c r="F64" s="172"/>
      <c r="G64" s="174"/>
      <c r="H64" s="29" t="s">
        <v>29</v>
      </c>
      <c r="I64" s="200" t="s">
        <v>2</v>
      </c>
      <c r="J64" s="201"/>
      <c r="K64" s="202"/>
      <c r="L64" s="30" t="s">
        <v>32</v>
      </c>
      <c r="M64" s="200" t="s">
        <v>33</v>
      </c>
      <c r="N64" s="202"/>
      <c r="O64" s="31" t="s">
        <v>34</v>
      </c>
    </row>
    <row r="65" spans="2:15" ht="20.25">
      <c r="B65" s="28"/>
      <c r="C65" s="178" t="s">
        <v>36</v>
      </c>
      <c r="D65" s="179"/>
      <c r="E65" s="180" t="str">
        <f>'001_Summary cost'!$E$3</f>
        <v>Daifuku</v>
      </c>
      <c r="F65" s="180"/>
      <c r="G65" s="174"/>
      <c r="H65" s="105" t="s">
        <v>25</v>
      </c>
      <c r="I65" s="181"/>
      <c r="J65" s="182"/>
      <c r="K65" s="183"/>
      <c r="L65" s="32" t="s">
        <v>38</v>
      </c>
      <c r="M65" s="184" t="s">
        <v>0</v>
      </c>
      <c r="N65" s="185"/>
      <c r="O65" s="203" t="s">
        <v>145</v>
      </c>
    </row>
    <row r="66" spans="2:15" ht="20.25">
      <c r="B66" s="28"/>
      <c r="C66" s="178" t="s">
        <v>37</v>
      </c>
      <c r="D66" s="179"/>
      <c r="E66" s="180" t="str">
        <f>'001_Summary cost'!$E$4</f>
        <v>PCG WET4</v>
      </c>
      <c r="F66" s="180"/>
      <c r="G66" s="174"/>
      <c r="H66" s="106" t="s">
        <v>26</v>
      </c>
      <c r="I66" s="181"/>
      <c r="J66" s="182"/>
      <c r="K66" s="183"/>
      <c r="L66" s="33"/>
      <c r="M66" s="184"/>
      <c r="N66" s="185"/>
      <c r="O66" s="204"/>
    </row>
    <row r="67" spans="2:15" ht="20.25">
      <c r="B67" s="28"/>
      <c r="C67" s="178" t="s">
        <v>31</v>
      </c>
      <c r="D67" s="179"/>
      <c r="E67" s="180" t="str">
        <f>'001_Summary cost'!$E$5</f>
        <v>-</v>
      </c>
      <c r="F67" s="180"/>
      <c r="G67" s="172"/>
      <c r="H67" s="106" t="s">
        <v>27</v>
      </c>
      <c r="I67" s="181"/>
      <c r="J67" s="182"/>
      <c r="K67" s="183"/>
      <c r="L67" s="33"/>
      <c r="M67" s="184"/>
      <c r="N67" s="185"/>
      <c r="O67" s="204"/>
    </row>
    <row r="68" spans="2:15" ht="20.25">
      <c r="B68" s="34"/>
      <c r="C68" s="206" t="s">
        <v>41</v>
      </c>
      <c r="D68" s="206"/>
      <c r="E68" s="180" t="s">
        <v>60</v>
      </c>
      <c r="F68" s="180"/>
      <c r="G68" s="35" t="s">
        <v>61</v>
      </c>
      <c r="H68" s="107" t="s">
        <v>28</v>
      </c>
      <c r="I68" s="190"/>
      <c r="J68" s="191"/>
      <c r="K68" s="192"/>
      <c r="L68" s="36"/>
      <c r="M68" s="193"/>
      <c r="N68" s="194"/>
      <c r="O68" s="205"/>
    </row>
    <row r="69" spans="2:15" ht="21" customHeight="1" thickBot="1">
      <c r="B69" s="34"/>
      <c r="C69" s="160" t="s">
        <v>49</v>
      </c>
      <c r="D69" s="160"/>
      <c r="E69" s="161" t="s">
        <v>143</v>
      </c>
      <c r="F69" s="161"/>
      <c r="G69" s="162"/>
      <c r="H69" s="162"/>
      <c r="I69" s="162"/>
      <c r="J69" s="162"/>
      <c r="K69" s="162"/>
      <c r="L69" s="162"/>
      <c r="M69" s="162"/>
      <c r="N69" s="162"/>
      <c r="O69" s="162"/>
    </row>
    <row r="70" spans="2:15" ht="26.25" thickBot="1">
      <c r="C70" s="163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5"/>
    </row>
    <row r="71" spans="2:15" ht="20.25">
      <c r="C71" s="37" t="s">
        <v>1</v>
      </c>
      <c r="D71" s="38" t="s">
        <v>13</v>
      </c>
      <c r="E71" s="38" t="s">
        <v>2</v>
      </c>
      <c r="F71" s="38" t="s">
        <v>3</v>
      </c>
      <c r="G71" s="38" t="s">
        <v>4</v>
      </c>
      <c r="H71" s="38" t="s">
        <v>5</v>
      </c>
      <c r="I71" s="38" t="s">
        <v>6</v>
      </c>
      <c r="J71" s="39" t="s">
        <v>7</v>
      </c>
      <c r="K71" s="40" t="s">
        <v>8</v>
      </c>
      <c r="L71" s="39" t="s">
        <v>9</v>
      </c>
      <c r="M71" s="39" t="s">
        <v>10</v>
      </c>
      <c r="N71" s="196" t="s">
        <v>11</v>
      </c>
      <c r="O71" s="197"/>
    </row>
    <row r="72" spans="2:15" ht="18">
      <c r="C72" s="56">
        <f>ROW()-71</f>
        <v>1</v>
      </c>
      <c r="D72" s="75"/>
      <c r="E72" s="58"/>
      <c r="F72" s="59"/>
      <c r="G72" s="57"/>
      <c r="H72" s="60"/>
      <c r="I72" s="61"/>
      <c r="J72" s="60">
        <v>0</v>
      </c>
      <c r="K72" s="61">
        <v>0</v>
      </c>
      <c r="L72" s="62">
        <f t="shared" ref="L72:L121" si="2">J72*K72</f>
        <v>0</v>
      </c>
      <c r="M72" s="62"/>
      <c r="N72" s="195"/>
      <c r="O72" s="195"/>
    </row>
    <row r="73" spans="2:15" ht="18">
      <c r="C73" s="56">
        <f t="shared" ref="C73:C121" si="3">ROW()-71</f>
        <v>2</v>
      </c>
      <c r="D73" s="75"/>
      <c r="E73" s="58"/>
      <c r="F73" s="59"/>
      <c r="G73" s="57"/>
      <c r="H73" s="60"/>
      <c r="I73" s="61"/>
      <c r="J73" s="60">
        <v>0</v>
      </c>
      <c r="K73" s="61">
        <v>0</v>
      </c>
      <c r="L73" s="62">
        <f t="shared" si="2"/>
        <v>0</v>
      </c>
      <c r="M73" s="62"/>
      <c r="N73" s="195"/>
      <c r="O73" s="195"/>
    </row>
    <row r="74" spans="2:15" ht="18">
      <c r="C74" s="56">
        <f t="shared" si="3"/>
        <v>3</v>
      </c>
      <c r="D74" s="75"/>
      <c r="E74" s="58"/>
      <c r="F74" s="59"/>
      <c r="G74" s="57"/>
      <c r="H74" s="60"/>
      <c r="I74" s="61"/>
      <c r="J74" s="60">
        <v>0</v>
      </c>
      <c r="K74" s="61">
        <v>0</v>
      </c>
      <c r="L74" s="62">
        <f t="shared" si="2"/>
        <v>0</v>
      </c>
      <c r="M74" s="62"/>
      <c r="N74" s="195"/>
      <c r="O74" s="195"/>
    </row>
    <row r="75" spans="2:15" ht="18">
      <c r="C75" s="56">
        <f t="shared" si="3"/>
        <v>4</v>
      </c>
      <c r="D75" s="75"/>
      <c r="E75" s="58"/>
      <c r="F75" s="59"/>
      <c r="G75" s="57"/>
      <c r="H75" s="60"/>
      <c r="I75" s="61"/>
      <c r="J75" s="60">
        <v>0</v>
      </c>
      <c r="K75" s="61">
        <v>0</v>
      </c>
      <c r="L75" s="62">
        <f t="shared" si="2"/>
        <v>0</v>
      </c>
      <c r="M75" s="62"/>
      <c r="N75" s="195"/>
      <c r="O75" s="195"/>
    </row>
    <row r="76" spans="2:15" ht="18">
      <c r="C76" s="56">
        <f t="shared" si="3"/>
        <v>5</v>
      </c>
      <c r="D76" s="99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2"/>
        <v>0</v>
      </c>
      <c r="M76" s="62"/>
      <c r="N76" s="195"/>
      <c r="O76" s="195"/>
    </row>
    <row r="77" spans="2:15" ht="18">
      <c r="C77" s="56">
        <f t="shared" si="3"/>
        <v>6</v>
      </c>
      <c r="D77" s="99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2"/>
        <v>0</v>
      </c>
      <c r="M77" s="62"/>
      <c r="N77" s="195"/>
      <c r="O77" s="195"/>
    </row>
    <row r="78" spans="2:15" ht="18">
      <c r="C78" s="56">
        <f t="shared" si="3"/>
        <v>7</v>
      </c>
      <c r="D78" s="99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2"/>
        <v>0</v>
      </c>
      <c r="M78" s="62"/>
      <c r="N78" s="195"/>
      <c r="O78" s="195"/>
    </row>
    <row r="79" spans="2:15" ht="18">
      <c r="C79" s="56">
        <f t="shared" si="3"/>
        <v>8</v>
      </c>
      <c r="D79" s="76"/>
      <c r="E79" s="58"/>
      <c r="F79" s="59"/>
      <c r="G79" s="59"/>
      <c r="H79" s="60"/>
      <c r="I79" s="61"/>
      <c r="J79" s="60">
        <v>0</v>
      </c>
      <c r="K79" s="61">
        <v>0</v>
      </c>
      <c r="L79" s="62">
        <f t="shared" si="2"/>
        <v>0</v>
      </c>
      <c r="M79" s="62"/>
      <c r="N79" s="195"/>
      <c r="O79" s="195"/>
    </row>
    <row r="80" spans="2:15" ht="18">
      <c r="C80" s="56">
        <f t="shared" si="3"/>
        <v>9</v>
      </c>
      <c r="D80" s="64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2"/>
        <v>0</v>
      </c>
      <c r="M80" s="62"/>
      <c r="N80" s="195"/>
      <c r="O80" s="195"/>
    </row>
    <row r="81" spans="3:15" ht="18">
      <c r="C81" s="56">
        <f t="shared" si="3"/>
        <v>10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2"/>
        <v>0</v>
      </c>
      <c r="M81" s="62"/>
      <c r="N81" s="195"/>
      <c r="O81" s="195"/>
    </row>
    <row r="82" spans="3:15" ht="18">
      <c r="C82" s="56">
        <f t="shared" si="3"/>
        <v>11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2"/>
        <v>0</v>
      </c>
      <c r="M82" s="62"/>
      <c r="N82" s="195"/>
      <c r="O82" s="195"/>
    </row>
    <row r="83" spans="3:15" ht="18">
      <c r="C83" s="56">
        <f t="shared" si="3"/>
        <v>12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2"/>
        <v>0</v>
      </c>
      <c r="M83" s="62"/>
      <c r="N83" s="195"/>
      <c r="O83" s="195"/>
    </row>
    <row r="84" spans="3:15" ht="18">
      <c r="C84" s="56">
        <f t="shared" si="3"/>
        <v>13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2"/>
        <v>0</v>
      </c>
      <c r="M84" s="62"/>
      <c r="N84" s="195"/>
      <c r="O84" s="195"/>
    </row>
    <row r="85" spans="3:15" ht="18">
      <c r="C85" s="56">
        <f t="shared" si="3"/>
        <v>14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2"/>
        <v>0</v>
      </c>
      <c r="M85" s="62"/>
      <c r="N85" s="195"/>
      <c r="O85" s="195"/>
    </row>
    <row r="86" spans="3:15" ht="18">
      <c r="C86" s="56">
        <f t="shared" si="3"/>
        <v>15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2"/>
        <v>0</v>
      </c>
      <c r="M86" s="62"/>
      <c r="N86" s="195"/>
      <c r="O86" s="195"/>
    </row>
    <row r="87" spans="3:15" ht="18">
      <c r="C87" s="56">
        <f t="shared" si="3"/>
        <v>16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2"/>
        <v>0</v>
      </c>
      <c r="M87" s="62"/>
      <c r="N87" s="195"/>
      <c r="O87" s="195"/>
    </row>
    <row r="88" spans="3:15" ht="18">
      <c r="C88" s="56">
        <f t="shared" si="3"/>
        <v>17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2"/>
        <v>0</v>
      </c>
      <c r="M88" s="62"/>
      <c r="N88" s="195"/>
      <c r="O88" s="195"/>
    </row>
    <row r="89" spans="3:15" ht="18">
      <c r="C89" s="56">
        <f t="shared" si="3"/>
        <v>18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2"/>
        <v>0</v>
      </c>
      <c r="M89" s="62"/>
      <c r="N89" s="195"/>
      <c r="O89" s="195"/>
    </row>
    <row r="90" spans="3:15" ht="18">
      <c r="C90" s="56">
        <f t="shared" si="3"/>
        <v>19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2"/>
        <v>0</v>
      </c>
      <c r="M90" s="62"/>
      <c r="N90" s="195"/>
      <c r="O90" s="195"/>
    </row>
    <row r="91" spans="3:15" ht="18">
      <c r="C91" s="56">
        <f t="shared" si="3"/>
        <v>20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2"/>
        <v>0</v>
      </c>
      <c r="M91" s="62"/>
      <c r="N91" s="195"/>
      <c r="O91" s="195"/>
    </row>
    <row r="92" spans="3:15" ht="18">
      <c r="C92" s="56">
        <f t="shared" si="3"/>
        <v>21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2"/>
        <v>0</v>
      </c>
      <c r="M92" s="62"/>
      <c r="N92" s="195"/>
      <c r="O92" s="195"/>
    </row>
    <row r="93" spans="3:15" ht="18">
      <c r="C93" s="56">
        <f t="shared" si="3"/>
        <v>22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2"/>
        <v>0</v>
      </c>
      <c r="M93" s="62"/>
      <c r="N93" s="195"/>
      <c r="O93" s="195"/>
    </row>
    <row r="94" spans="3:15" ht="18">
      <c r="C94" s="56">
        <f t="shared" si="3"/>
        <v>23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2"/>
        <v>0</v>
      </c>
      <c r="M94" s="62"/>
      <c r="N94" s="195"/>
      <c r="O94" s="195"/>
    </row>
    <row r="95" spans="3:15" ht="18">
      <c r="C95" s="56">
        <f t="shared" si="3"/>
        <v>24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2"/>
        <v>0</v>
      </c>
      <c r="M95" s="62"/>
      <c r="N95" s="195"/>
      <c r="O95" s="195"/>
    </row>
    <row r="96" spans="3:15" ht="18">
      <c r="C96" s="56">
        <f t="shared" si="3"/>
        <v>25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2"/>
        <v>0</v>
      </c>
      <c r="M96" s="62"/>
      <c r="N96" s="195"/>
      <c r="O96" s="195"/>
    </row>
    <row r="97" spans="3:15" ht="18">
      <c r="C97" s="56">
        <f t="shared" si="3"/>
        <v>26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2"/>
        <v>0</v>
      </c>
      <c r="M97" s="62"/>
      <c r="N97" s="195"/>
      <c r="O97" s="195"/>
    </row>
    <row r="98" spans="3:15" ht="18">
      <c r="C98" s="56">
        <f t="shared" si="3"/>
        <v>27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2"/>
        <v>0</v>
      </c>
      <c r="M98" s="62"/>
      <c r="N98" s="195"/>
      <c r="O98" s="195"/>
    </row>
    <row r="99" spans="3:15" ht="18">
      <c r="C99" s="56">
        <f t="shared" si="3"/>
        <v>28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2"/>
        <v>0</v>
      </c>
      <c r="M99" s="62"/>
      <c r="N99" s="195"/>
      <c r="O99" s="195"/>
    </row>
    <row r="100" spans="3:15" ht="18">
      <c r="C100" s="56">
        <f t="shared" si="3"/>
        <v>29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2"/>
        <v>0</v>
      </c>
      <c r="M100" s="62"/>
      <c r="N100" s="195"/>
      <c r="O100" s="195"/>
    </row>
    <row r="101" spans="3:15" ht="18">
      <c r="C101" s="56">
        <f t="shared" si="3"/>
        <v>30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2"/>
        <v>0</v>
      </c>
      <c r="M101" s="62"/>
      <c r="N101" s="195"/>
      <c r="O101" s="195"/>
    </row>
    <row r="102" spans="3:15" ht="18">
      <c r="C102" s="56">
        <f t="shared" si="3"/>
        <v>31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2"/>
        <v>0</v>
      </c>
      <c r="M102" s="62"/>
      <c r="N102" s="195"/>
      <c r="O102" s="195"/>
    </row>
    <row r="103" spans="3:15" ht="18">
      <c r="C103" s="56">
        <f t="shared" si="3"/>
        <v>32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2"/>
        <v>0</v>
      </c>
      <c r="M103" s="62"/>
      <c r="N103" s="195"/>
      <c r="O103" s="195"/>
    </row>
    <row r="104" spans="3:15" ht="18">
      <c r="C104" s="56">
        <f t="shared" si="3"/>
        <v>33</v>
      </c>
      <c r="D104" s="64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2"/>
        <v>0</v>
      </c>
      <c r="M104" s="62"/>
      <c r="N104" s="195"/>
      <c r="O104" s="195"/>
    </row>
    <row r="105" spans="3:15" ht="18">
      <c r="C105" s="56">
        <f t="shared" si="3"/>
        <v>34</v>
      </c>
      <c r="D105" s="65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2"/>
        <v>0</v>
      </c>
      <c r="M105" s="62"/>
      <c r="N105" s="195"/>
      <c r="O105" s="195"/>
    </row>
    <row r="106" spans="3:15" ht="18">
      <c r="C106" s="56">
        <f t="shared" si="3"/>
        <v>35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2"/>
        <v>0</v>
      </c>
      <c r="M106" s="62"/>
      <c r="N106" s="195"/>
      <c r="O106" s="195"/>
    </row>
    <row r="107" spans="3:15" ht="18">
      <c r="C107" s="56">
        <f t="shared" si="3"/>
        <v>36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2"/>
        <v>0</v>
      </c>
      <c r="M107" s="62"/>
      <c r="N107" s="195"/>
      <c r="O107" s="195"/>
    </row>
    <row r="108" spans="3:15" ht="18">
      <c r="C108" s="56">
        <f t="shared" si="3"/>
        <v>37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2"/>
        <v>0</v>
      </c>
      <c r="M108" s="62"/>
      <c r="N108" s="195"/>
      <c r="O108" s="195"/>
    </row>
    <row r="109" spans="3:15" ht="18">
      <c r="C109" s="56">
        <f t="shared" si="3"/>
        <v>38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2"/>
        <v>0</v>
      </c>
      <c r="M109" s="62"/>
      <c r="N109" s="195"/>
      <c r="O109" s="195"/>
    </row>
    <row r="110" spans="3:15" ht="18">
      <c r="C110" s="56">
        <f t="shared" si="3"/>
        <v>39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2"/>
        <v>0</v>
      </c>
      <c r="M110" s="62"/>
      <c r="N110" s="195"/>
      <c r="O110" s="195"/>
    </row>
    <row r="111" spans="3:15" ht="18">
      <c r="C111" s="56">
        <f t="shared" si="3"/>
        <v>40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2"/>
        <v>0</v>
      </c>
      <c r="M111" s="62"/>
      <c r="N111" s="195"/>
      <c r="O111" s="195"/>
    </row>
    <row r="112" spans="3:15" ht="18">
      <c r="C112" s="56">
        <f t="shared" si="3"/>
        <v>41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2"/>
        <v>0</v>
      </c>
      <c r="M112" s="62"/>
      <c r="N112" s="195"/>
      <c r="O112" s="195"/>
    </row>
    <row r="113" spans="3:15" ht="18">
      <c r="C113" s="56">
        <f t="shared" si="3"/>
        <v>42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2"/>
        <v>0</v>
      </c>
      <c r="M113" s="62"/>
      <c r="N113" s="195"/>
      <c r="O113" s="195"/>
    </row>
    <row r="114" spans="3:15" ht="18">
      <c r="C114" s="56">
        <f t="shared" si="3"/>
        <v>43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2"/>
        <v>0</v>
      </c>
      <c r="M114" s="62"/>
      <c r="N114" s="195"/>
      <c r="O114" s="195"/>
    </row>
    <row r="115" spans="3:15" ht="18">
      <c r="C115" s="56">
        <f t="shared" si="3"/>
        <v>44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2"/>
        <v>0</v>
      </c>
      <c r="M115" s="62"/>
      <c r="N115" s="195"/>
      <c r="O115" s="195"/>
    </row>
    <row r="116" spans="3:15" ht="18">
      <c r="C116" s="56">
        <f t="shared" si="3"/>
        <v>45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2"/>
        <v>0</v>
      </c>
      <c r="M116" s="62"/>
      <c r="N116" s="195"/>
      <c r="O116" s="195"/>
    </row>
    <row r="117" spans="3:15" ht="18">
      <c r="C117" s="56">
        <f t="shared" si="3"/>
        <v>46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2"/>
        <v>0</v>
      </c>
      <c r="M117" s="62"/>
      <c r="N117" s="195"/>
      <c r="O117" s="195"/>
    </row>
    <row r="118" spans="3:15" ht="18">
      <c r="C118" s="56">
        <f t="shared" si="3"/>
        <v>47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2"/>
        <v>0</v>
      </c>
      <c r="M118" s="62"/>
      <c r="N118" s="195"/>
      <c r="O118" s="195"/>
    </row>
    <row r="119" spans="3:15" ht="18">
      <c r="C119" s="56">
        <f t="shared" si="3"/>
        <v>48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2"/>
        <v>0</v>
      </c>
      <c r="M119" s="62"/>
      <c r="N119" s="195"/>
      <c r="O119" s="195"/>
    </row>
    <row r="120" spans="3:15" ht="18">
      <c r="C120" s="56">
        <f t="shared" si="3"/>
        <v>49</v>
      </c>
      <c r="D120" s="64"/>
      <c r="E120" s="58"/>
      <c r="F120" s="59"/>
      <c r="G120" s="59"/>
      <c r="H120" s="60"/>
      <c r="I120" s="61"/>
      <c r="J120" s="60">
        <v>0</v>
      </c>
      <c r="K120" s="61">
        <v>0</v>
      </c>
      <c r="L120" s="62">
        <f t="shared" si="2"/>
        <v>0</v>
      </c>
      <c r="M120" s="62"/>
      <c r="N120" s="195"/>
      <c r="O120" s="195"/>
    </row>
    <row r="121" spans="3:15" ht="18">
      <c r="C121" s="56">
        <f t="shared" si="3"/>
        <v>50</v>
      </c>
      <c r="D121" s="63" t="s">
        <v>0</v>
      </c>
      <c r="E121" s="58" t="s">
        <v>12</v>
      </c>
      <c r="F121" s="59" t="s">
        <v>0</v>
      </c>
      <c r="G121" s="63" t="s">
        <v>0</v>
      </c>
      <c r="H121" s="63" t="s">
        <v>0</v>
      </c>
      <c r="I121" s="63"/>
      <c r="J121" s="66">
        <v>10000</v>
      </c>
      <c r="K121" s="67" t="s">
        <v>131</v>
      </c>
      <c r="L121" s="62">
        <f t="shared" si="2"/>
        <v>0</v>
      </c>
      <c r="M121" s="62"/>
      <c r="N121" s="195"/>
      <c r="O121" s="195"/>
    </row>
    <row r="122" spans="3:15" ht="20.25">
      <c r="C122" s="68"/>
      <c r="D122" s="68"/>
      <c r="E122" s="69"/>
      <c r="F122" s="68"/>
      <c r="G122" s="68"/>
      <c r="H122" s="68"/>
      <c r="I122" s="68"/>
      <c r="J122" s="70"/>
      <c r="K122" s="71"/>
      <c r="L122" s="72">
        <f>SUM(L72:L121)</f>
        <v>0</v>
      </c>
      <c r="M122" s="73"/>
      <c r="N122" s="69"/>
      <c r="O122" s="69"/>
    </row>
    <row r="123" spans="3:15">
      <c r="D123" s="51" t="s">
        <v>132</v>
      </c>
    </row>
    <row r="124" spans="3:15">
      <c r="D124" s="52" t="s">
        <v>133</v>
      </c>
    </row>
  </sheetData>
  <mergeCells count="156"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56:O56"/>
    <mergeCell ref="N57:O57"/>
    <mergeCell ref="N58:O58"/>
    <mergeCell ref="N59:O59"/>
    <mergeCell ref="N50:O50"/>
    <mergeCell ref="N51:O51"/>
    <mergeCell ref="N52:O52"/>
    <mergeCell ref="N53:O53"/>
    <mergeCell ref="N54:O54"/>
    <mergeCell ref="N55:O55"/>
    <mergeCell ref="C63:O63"/>
    <mergeCell ref="C64:D64"/>
    <mergeCell ref="E64:F64"/>
    <mergeCell ref="G64:G67"/>
    <mergeCell ref="I64:K64"/>
    <mergeCell ref="M64:N64"/>
    <mergeCell ref="C65:D65"/>
    <mergeCell ref="E65:F65"/>
    <mergeCell ref="I65:K65"/>
    <mergeCell ref="M65:N65"/>
    <mergeCell ref="O65:O68"/>
    <mergeCell ref="C66:D66"/>
    <mergeCell ref="E66:F66"/>
    <mergeCell ref="I66:K66"/>
    <mergeCell ref="M66:N66"/>
    <mergeCell ref="C67:D67"/>
    <mergeCell ref="C69:D69"/>
    <mergeCell ref="E69:F69"/>
    <mergeCell ref="G69:O69"/>
    <mergeCell ref="C70:O70"/>
    <mergeCell ref="N71:O71"/>
    <mergeCell ref="E67:F67"/>
    <mergeCell ref="I67:K67"/>
    <mergeCell ref="M67:N67"/>
    <mergeCell ref="C68:D68"/>
    <mergeCell ref="E68:F68"/>
    <mergeCell ref="I68:K68"/>
    <mergeCell ref="M68:N68"/>
    <mergeCell ref="N77:O77"/>
    <mergeCell ref="N78:O78"/>
    <mergeCell ref="N79:O79"/>
    <mergeCell ref="N80:O80"/>
    <mergeCell ref="N81:O81"/>
    <mergeCell ref="N72:O72"/>
    <mergeCell ref="N73:O73"/>
    <mergeCell ref="N74:O74"/>
    <mergeCell ref="N75:O75"/>
    <mergeCell ref="N76:O76"/>
    <mergeCell ref="N87:O87"/>
    <mergeCell ref="N88:O88"/>
    <mergeCell ref="N89:O89"/>
    <mergeCell ref="N90:O90"/>
    <mergeCell ref="N91:O91"/>
    <mergeCell ref="N82:O82"/>
    <mergeCell ref="N83:O83"/>
    <mergeCell ref="N84:O84"/>
    <mergeCell ref="N85:O85"/>
    <mergeCell ref="N86:O86"/>
    <mergeCell ref="N97:O97"/>
    <mergeCell ref="N98:O98"/>
    <mergeCell ref="N99:O99"/>
    <mergeCell ref="N100:O100"/>
    <mergeCell ref="N101:O101"/>
    <mergeCell ref="N92:O92"/>
    <mergeCell ref="N93:O93"/>
    <mergeCell ref="N94:O94"/>
    <mergeCell ref="N95:O95"/>
    <mergeCell ref="N96:O96"/>
    <mergeCell ref="N107:O107"/>
    <mergeCell ref="N108:O108"/>
    <mergeCell ref="N109:O109"/>
    <mergeCell ref="N110:O110"/>
    <mergeCell ref="N111:O111"/>
    <mergeCell ref="N102:O102"/>
    <mergeCell ref="N103:O103"/>
    <mergeCell ref="N104:O104"/>
    <mergeCell ref="N105:O105"/>
    <mergeCell ref="N106:O106"/>
    <mergeCell ref="N117:O117"/>
    <mergeCell ref="N118:O118"/>
    <mergeCell ref="N119:O119"/>
    <mergeCell ref="N120:O120"/>
    <mergeCell ref="N121:O121"/>
    <mergeCell ref="N112:O112"/>
    <mergeCell ref="N113:O113"/>
    <mergeCell ref="N114:O114"/>
    <mergeCell ref="N115:O115"/>
    <mergeCell ref="N116:O116"/>
  </mergeCells>
  <pageMargins left="0.7" right="0.7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35BC-0D9C-445F-88C8-BA9D6C5EEE38}">
  <sheetPr>
    <tabColor theme="7" tint="0.79998168889431442"/>
  </sheetPr>
  <dimension ref="B1:O61"/>
  <sheetViews>
    <sheetView view="pageBreakPreview" zoomScale="70" zoomScaleNormal="55" zoomScaleSheetLayoutView="70" workbookViewId="0">
      <selection activeCell="E18" sqref="E18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45.75" customHeight="1" thickBot="1">
      <c r="B1" s="50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2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2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">
        <v>38</v>
      </c>
      <c r="M3" s="184" t="s">
        <v>0</v>
      </c>
      <c r="N3" s="185"/>
      <c r="O3" s="203" t="s">
        <v>67</v>
      </c>
    </row>
    <row r="4" spans="2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2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2:15" ht="20.25">
      <c r="B6" s="34"/>
      <c r="C6" s="206" t="s">
        <v>41</v>
      </c>
      <c r="D6" s="206"/>
      <c r="E6" s="180" t="s">
        <v>65</v>
      </c>
      <c r="F6" s="180"/>
      <c r="G6" s="35" t="s">
        <v>66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2:15" ht="21" customHeight="1" thickBot="1">
      <c r="B7" s="34"/>
      <c r="C7" s="160" t="s">
        <v>49</v>
      </c>
      <c r="D7" s="160"/>
      <c r="E7" s="161" t="s">
        <v>0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</row>
    <row r="8" spans="2:15" ht="26.25" thickBot="1"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20"/>
    </row>
    <row r="9" spans="2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2:15" ht="18">
      <c r="C10" s="56">
        <f>ROW()-9</f>
        <v>1</v>
      </c>
      <c r="D10" s="75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95"/>
      <c r="O10" s="195"/>
    </row>
    <row r="11" spans="2:15" ht="18">
      <c r="C11" s="56">
        <f t="shared" ref="C11:C59" si="1">ROW()-9</f>
        <v>2</v>
      </c>
      <c r="D11" s="75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95"/>
      <c r="O11" s="195"/>
    </row>
    <row r="12" spans="2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95"/>
      <c r="O12" s="195"/>
    </row>
    <row r="13" spans="2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95"/>
      <c r="O13" s="195"/>
    </row>
    <row r="14" spans="2:15" ht="18">
      <c r="C14" s="56">
        <f t="shared" si="1"/>
        <v>5</v>
      </c>
      <c r="D14" s="75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95"/>
      <c r="O14" s="195"/>
    </row>
    <row r="15" spans="2:15" ht="18">
      <c r="C15" s="56">
        <f t="shared" si="1"/>
        <v>6</v>
      </c>
      <c r="D15" s="75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95"/>
      <c r="O15" s="195"/>
    </row>
    <row r="16" spans="2:15" ht="18">
      <c r="C16" s="56">
        <f t="shared" si="1"/>
        <v>7</v>
      </c>
      <c r="D16" s="75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95"/>
      <c r="O16" s="195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95"/>
      <c r="O17" s="195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95"/>
      <c r="O18" s="195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95"/>
      <c r="O19" s="195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95"/>
      <c r="O20" s="195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95"/>
      <c r="O21" s="195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95"/>
      <c r="O22" s="195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95"/>
      <c r="O23" s="195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95"/>
      <c r="O24" s="195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95"/>
      <c r="O25" s="195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95"/>
      <c r="O26" s="195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95"/>
      <c r="O27" s="195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95"/>
      <c r="O59" s="195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>
      <c r="D61" s="46"/>
    </row>
  </sheetData>
  <mergeCells count="78"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8:O8"/>
    <mergeCell ref="N9:O9"/>
    <mergeCell ref="N10:O10"/>
    <mergeCell ref="N11:O11"/>
    <mergeCell ref="N12:O12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56:O56"/>
    <mergeCell ref="N57:O57"/>
    <mergeCell ref="N58:O58"/>
    <mergeCell ref="N59:O59"/>
    <mergeCell ref="N50:O50"/>
    <mergeCell ref="N51:O51"/>
    <mergeCell ref="N52:O52"/>
    <mergeCell ref="N53:O53"/>
    <mergeCell ref="N54:O54"/>
    <mergeCell ref="N55:O55"/>
  </mergeCells>
  <pageMargins left="0.7" right="0.7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C09B-386A-424C-BF2E-B9A32AB5FD92}">
  <sheetPr>
    <tabColor theme="7" tint="0.79998168889431442"/>
  </sheetPr>
  <dimension ref="A1:O61"/>
  <sheetViews>
    <sheetView view="pageBreakPreview" topLeftCell="A28" zoomScale="70" zoomScaleNormal="55" zoomScaleSheetLayoutView="70" workbookViewId="0">
      <selection activeCell="L70" sqref="L7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9.5" customHeight="1" thickBot="1">
      <c r="A1" s="25"/>
      <c r="B1" s="26"/>
      <c r="C1" s="137" t="s">
        <v>24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15" ht="20.25">
      <c r="B2" s="28"/>
      <c r="C2" s="198" t="s">
        <v>30</v>
      </c>
      <c r="D2" s="199"/>
      <c r="E2" s="172" t="str">
        <f>'001_Summary cost'!$E$2</f>
        <v>Barcode Reader</v>
      </c>
      <c r="F2" s="172"/>
      <c r="G2" s="174"/>
      <c r="H2" s="29" t="s">
        <v>29</v>
      </c>
      <c r="I2" s="200" t="s">
        <v>2</v>
      </c>
      <c r="J2" s="201"/>
      <c r="K2" s="202"/>
      <c r="L2" s="30" t="s">
        <v>32</v>
      </c>
      <c r="M2" s="200" t="s">
        <v>33</v>
      </c>
      <c r="N2" s="202"/>
      <c r="O2" s="31" t="s">
        <v>34</v>
      </c>
    </row>
    <row r="3" spans="1:15" ht="20.25">
      <c r="B3" s="28"/>
      <c r="C3" s="178" t="s">
        <v>36</v>
      </c>
      <c r="D3" s="179"/>
      <c r="E3" s="180" t="str">
        <f>'001_Summary cost'!$E$3</f>
        <v>Daifuku</v>
      </c>
      <c r="F3" s="180"/>
      <c r="G3" s="174"/>
      <c r="H3" s="105" t="s">
        <v>25</v>
      </c>
      <c r="I3" s="181"/>
      <c r="J3" s="182"/>
      <c r="K3" s="183"/>
      <c r="L3" s="32" t="s">
        <v>38</v>
      </c>
      <c r="M3" s="184" t="s">
        <v>0</v>
      </c>
      <c r="N3" s="185"/>
      <c r="O3" s="203" t="s">
        <v>95</v>
      </c>
    </row>
    <row r="4" spans="1:15" ht="20.25">
      <c r="B4" s="28"/>
      <c r="C4" s="178" t="s">
        <v>37</v>
      </c>
      <c r="D4" s="179"/>
      <c r="E4" s="180" t="str">
        <f>'001_Summary cost'!$E$4</f>
        <v>PCG WET4</v>
      </c>
      <c r="F4" s="180"/>
      <c r="G4" s="174"/>
      <c r="H4" s="106" t="s">
        <v>26</v>
      </c>
      <c r="I4" s="181"/>
      <c r="J4" s="182"/>
      <c r="K4" s="183"/>
      <c r="L4" s="33"/>
      <c r="M4" s="184"/>
      <c r="N4" s="185"/>
      <c r="O4" s="204"/>
    </row>
    <row r="5" spans="1:15" ht="20.25">
      <c r="B5" s="28"/>
      <c r="C5" s="178" t="s">
        <v>31</v>
      </c>
      <c r="D5" s="179"/>
      <c r="E5" s="180" t="str">
        <f>'001_Summary cost'!$E$5</f>
        <v>-</v>
      </c>
      <c r="F5" s="180"/>
      <c r="G5" s="172"/>
      <c r="H5" s="106" t="s">
        <v>27</v>
      </c>
      <c r="I5" s="181"/>
      <c r="J5" s="182"/>
      <c r="K5" s="183"/>
      <c r="L5" s="33"/>
      <c r="M5" s="184"/>
      <c r="N5" s="185"/>
      <c r="O5" s="204"/>
    </row>
    <row r="6" spans="1:15" ht="20.25">
      <c r="B6" s="34"/>
      <c r="C6" s="206" t="s">
        <v>41</v>
      </c>
      <c r="D6" s="206"/>
      <c r="E6" s="180" t="s">
        <v>92</v>
      </c>
      <c r="F6" s="180"/>
      <c r="G6" s="35" t="s">
        <v>94</v>
      </c>
      <c r="H6" s="107" t="s">
        <v>28</v>
      </c>
      <c r="I6" s="190"/>
      <c r="J6" s="191"/>
      <c r="K6" s="192"/>
      <c r="L6" s="36"/>
      <c r="M6" s="193"/>
      <c r="N6" s="194"/>
      <c r="O6" s="205"/>
    </row>
    <row r="7" spans="1:15" ht="21" customHeight="1" thickBot="1">
      <c r="B7" s="34"/>
      <c r="C7" s="160" t="s">
        <v>49</v>
      </c>
      <c r="D7" s="160"/>
      <c r="E7" s="161" t="s">
        <v>93</v>
      </c>
      <c r="F7" s="161"/>
      <c r="G7" s="162"/>
      <c r="H7" s="162"/>
      <c r="I7" s="162"/>
      <c r="J7" s="162"/>
      <c r="K7" s="162"/>
      <c r="L7" s="162"/>
      <c r="M7" s="162"/>
      <c r="N7" s="162"/>
      <c r="O7" s="162"/>
    </row>
    <row r="8" spans="1:15" ht="26.25" thickBot="1"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5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96" t="s">
        <v>11</v>
      </c>
      <c r="O9" s="197"/>
    </row>
    <row r="10" spans="1:15" ht="18">
      <c r="C10" s="56">
        <f>ROW()-9</f>
        <v>1</v>
      </c>
      <c r="D10" s="207" t="s">
        <v>97</v>
      </c>
      <c r="E10" s="58" t="s">
        <v>100</v>
      </c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 t="s">
        <v>19</v>
      </c>
      <c r="N10" s="195"/>
      <c r="O10" s="195"/>
    </row>
    <row r="11" spans="1:15" ht="18">
      <c r="C11" s="56">
        <f t="shared" ref="C11:C59" si="1">ROW()-9</f>
        <v>2</v>
      </c>
      <c r="D11" s="208"/>
      <c r="E11" s="58" t="s">
        <v>101</v>
      </c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 t="s">
        <v>19</v>
      </c>
      <c r="N11" s="195"/>
      <c r="O11" s="195"/>
    </row>
    <row r="12" spans="1:15" ht="18">
      <c r="C12" s="56">
        <f t="shared" si="1"/>
        <v>3</v>
      </c>
      <c r="D12" s="208"/>
      <c r="E12" s="58" t="s">
        <v>102</v>
      </c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 t="s">
        <v>19</v>
      </c>
      <c r="N12" s="195"/>
      <c r="O12" s="195"/>
    </row>
    <row r="13" spans="1:15" ht="18">
      <c r="C13" s="56">
        <f t="shared" si="1"/>
        <v>4</v>
      </c>
      <c r="D13" s="208"/>
      <c r="E13" s="58" t="s">
        <v>0</v>
      </c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 t="s">
        <v>19</v>
      </c>
      <c r="N13" s="195"/>
      <c r="O13" s="195"/>
    </row>
    <row r="14" spans="1:15" ht="18">
      <c r="C14" s="56">
        <f t="shared" si="1"/>
        <v>5</v>
      </c>
      <c r="D14" s="209"/>
      <c r="E14" s="58" t="s">
        <v>0</v>
      </c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 t="s">
        <v>19</v>
      </c>
      <c r="N14" s="195"/>
      <c r="O14" s="195"/>
    </row>
    <row r="15" spans="1:15" ht="18">
      <c r="C15" s="56">
        <f t="shared" si="1"/>
        <v>6</v>
      </c>
      <c r="D15" s="207" t="s">
        <v>20</v>
      </c>
      <c r="E15" s="58" t="s">
        <v>103</v>
      </c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 t="s">
        <v>19</v>
      </c>
      <c r="N15" s="195"/>
      <c r="O15" s="195"/>
    </row>
    <row r="16" spans="1:15" ht="18">
      <c r="C16" s="56">
        <f t="shared" si="1"/>
        <v>7</v>
      </c>
      <c r="D16" s="208"/>
      <c r="E16" s="58" t="s">
        <v>104</v>
      </c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 t="s">
        <v>19</v>
      </c>
      <c r="N16" s="195"/>
      <c r="O16" s="195"/>
    </row>
    <row r="17" spans="3:15" ht="18">
      <c r="C17" s="56">
        <f t="shared" si="1"/>
        <v>8</v>
      </c>
      <c r="D17" s="208"/>
      <c r="E17" s="58" t="s">
        <v>105</v>
      </c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 t="s">
        <v>19</v>
      </c>
      <c r="N17" s="195"/>
      <c r="O17" s="195"/>
    </row>
    <row r="18" spans="3:15" ht="18">
      <c r="C18" s="56">
        <f t="shared" si="1"/>
        <v>9</v>
      </c>
      <c r="D18" s="208"/>
      <c r="E18" s="58" t="s">
        <v>106</v>
      </c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 t="s">
        <v>19</v>
      </c>
      <c r="N18" s="195"/>
      <c r="O18" s="195"/>
    </row>
    <row r="19" spans="3:15" ht="18">
      <c r="C19" s="56">
        <f t="shared" si="1"/>
        <v>10</v>
      </c>
      <c r="D19" s="209"/>
      <c r="E19" s="58" t="s">
        <v>0</v>
      </c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 t="s">
        <v>19</v>
      </c>
      <c r="N19" s="195"/>
      <c r="O19" s="195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95"/>
      <c r="O20" s="195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95"/>
      <c r="O21" s="195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95"/>
      <c r="O22" s="195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95"/>
      <c r="O23" s="195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95"/>
      <c r="O24" s="195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95"/>
      <c r="O25" s="195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95"/>
      <c r="O26" s="195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95"/>
      <c r="O27" s="195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95"/>
      <c r="O28" s="195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95"/>
      <c r="O29" s="195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95"/>
      <c r="O30" s="195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95"/>
      <c r="O31" s="195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95"/>
      <c r="O32" s="195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95"/>
      <c r="O33" s="195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95"/>
      <c r="O34" s="195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95"/>
      <c r="O35" s="195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95"/>
      <c r="O36" s="195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95"/>
      <c r="O37" s="195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95"/>
      <c r="O38" s="195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95"/>
      <c r="O39" s="195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95"/>
      <c r="O40" s="195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95"/>
      <c r="O41" s="195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95"/>
      <c r="O42" s="195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95"/>
      <c r="O43" s="195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95"/>
      <c r="O44" s="195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95"/>
      <c r="O45" s="195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95"/>
      <c r="O46" s="195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95"/>
      <c r="O47" s="195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95"/>
      <c r="O48" s="195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95"/>
      <c r="O49" s="195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95"/>
      <c r="O50" s="195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95"/>
      <c r="O51" s="195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95"/>
      <c r="O52" s="195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95"/>
      <c r="O53" s="195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95"/>
      <c r="O54" s="195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95"/>
      <c r="O55" s="195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95"/>
      <c r="O56" s="195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95"/>
      <c r="O57" s="195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95"/>
      <c r="O58" s="195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95"/>
      <c r="O59" s="195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>
      <c r="D61" s="46"/>
    </row>
  </sheetData>
  <mergeCells count="80"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8:O8"/>
    <mergeCell ref="N9:O9"/>
    <mergeCell ref="N10:O10"/>
    <mergeCell ref="N11:O11"/>
    <mergeCell ref="N12:O12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48:O48"/>
    <mergeCell ref="N49:O49"/>
    <mergeCell ref="N38:O38"/>
    <mergeCell ref="N39:O39"/>
    <mergeCell ref="N40:O40"/>
    <mergeCell ref="N41:O41"/>
    <mergeCell ref="N42:O42"/>
    <mergeCell ref="N43:O43"/>
    <mergeCell ref="N56:O56"/>
    <mergeCell ref="N57:O57"/>
    <mergeCell ref="N58:O58"/>
    <mergeCell ref="N59:O59"/>
    <mergeCell ref="D10:D14"/>
    <mergeCell ref="D15:D19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</mergeCells>
  <pageMargins left="0.7" right="0.7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0380-98BC-4A12-9DAF-7BE40513B148}">
  <sheetPr>
    <tabColor rgb="FF00B0F0"/>
  </sheetPr>
  <dimension ref="B1:O61"/>
  <sheetViews>
    <sheetView view="pageBreakPreview" zoomScale="70" zoomScaleNormal="55" zoomScaleSheetLayoutView="70" workbookViewId="0">
      <selection activeCell="C9" sqref="C9:O58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98" t="s">
        <v>30</v>
      </c>
      <c r="D1" s="199"/>
      <c r="E1" s="172" t="str">
        <f>'001_Summary cost'!$E$2</f>
        <v>Barcode Reader</v>
      </c>
      <c r="F1" s="172"/>
      <c r="G1" s="174"/>
      <c r="H1" s="29" t="s">
        <v>29</v>
      </c>
      <c r="I1" s="200" t="s">
        <v>2</v>
      </c>
      <c r="J1" s="201"/>
      <c r="K1" s="202"/>
      <c r="L1" s="30" t="s">
        <v>32</v>
      </c>
      <c r="M1" s="200" t="s">
        <v>33</v>
      </c>
      <c r="N1" s="202"/>
      <c r="O1" s="31" t="s">
        <v>34</v>
      </c>
    </row>
    <row r="2" spans="2:15" ht="20.25">
      <c r="B2" s="28"/>
      <c r="C2" s="178" t="s">
        <v>36</v>
      </c>
      <c r="D2" s="179"/>
      <c r="E2" s="180" t="str">
        <f>'001_Summary cost'!$E$3</f>
        <v>Daifuku</v>
      </c>
      <c r="F2" s="180"/>
      <c r="G2" s="174"/>
      <c r="H2" s="105" t="s">
        <v>25</v>
      </c>
      <c r="I2" s="181"/>
      <c r="J2" s="182"/>
      <c r="K2" s="183"/>
      <c r="L2" s="32" t="str">
        <f>'002_STD'!L3</f>
        <v xml:space="preserve">Warit </v>
      </c>
      <c r="M2" s="184" t="str">
        <f>'002_STD'!M3:N3</f>
        <v>22-Aug'25</v>
      </c>
      <c r="N2" s="185"/>
      <c r="O2" s="203" t="s">
        <v>114</v>
      </c>
    </row>
    <row r="3" spans="2:15" ht="20.25">
      <c r="B3" s="28"/>
      <c r="C3" s="178" t="s">
        <v>37</v>
      </c>
      <c r="D3" s="179"/>
      <c r="E3" s="180" t="str">
        <f>'001_Summary cost'!$E$4</f>
        <v>PCG WET4</v>
      </c>
      <c r="F3" s="180"/>
      <c r="G3" s="174"/>
      <c r="H3" s="106" t="s">
        <v>26</v>
      </c>
      <c r="I3" s="181"/>
      <c r="J3" s="182"/>
      <c r="K3" s="183"/>
      <c r="L3" s="33"/>
      <c r="M3" s="184"/>
      <c r="N3" s="185"/>
      <c r="O3" s="204"/>
    </row>
    <row r="4" spans="2:15" ht="20.25">
      <c r="B4" s="28"/>
      <c r="C4" s="178" t="s">
        <v>31</v>
      </c>
      <c r="D4" s="179"/>
      <c r="E4" s="180" t="str">
        <f>'001_Summary cost'!$E$5</f>
        <v>-</v>
      </c>
      <c r="F4" s="180"/>
      <c r="G4" s="172"/>
      <c r="H4" s="106" t="s">
        <v>27</v>
      </c>
      <c r="I4" s="181"/>
      <c r="J4" s="182"/>
      <c r="K4" s="183"/>
      <c r="L4" s="33"/>
      <c r="M4" s="184"/>
      <c r="N4" s="185"/>
      <c r="O4" s="204"/>
    </row>
    <row r="5" spans="2:15" ht="20.25">
      <c r="B5" s="34"/>
      <c r="C5" s="206" t="s">
        <v>41</v>
      </c>
      <c r="D5" s="206"/>
      <c r="E5" s="180" t="s">
        <v>109</v>
      </c>
      <c r="F5" s="180"/>
      <c r="G5" s="35" t="s">
        <v>108</v>
      </c>
      <c r="H5" s="107" t="s">
        <v>28</v>
      </c>
      <c r="I5" s="190"/>
      <c r="J5" s="191"/>
      <c r="K5" s="192"/>
      <c r="L5" s="36"/>
      <c r="M5" s="193"/>
      <c r="N5" s="194"/>
      <c r="O5" s="205"/>
    </row>
    <row r="6" spans="2:15" ht="21" customHeight="1">
      <c r="B6" s="34"/>
      <c r="C6" s="206" t="s">
        <v>49</v>
      </c>
      <c r="D6" s="206"/>
      <c r="E6" s="180" t="s">
        <v>154</v>
      </c>
      <c r="F6" s="180"/>
      <c r="G6" s="235"/>
      <c r="H6" s="235"/>
      <c r="I6" s="235"/>
      <c r="J6" s="235"/>
      <c r="K6" s="235"/>
      <c r="L6" s="235"/>
      <c r="M6" s="235"/>
      <c r="N6" s="235"/>
      <c r="O6" s="235"/>
    </row>
    <row r="7" spans="2:15" ht="26.25" thickBot="1"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4"/>
    </row>
    <row r="8" spans="2:15" ht="30" customHeight="1">
      <c r="C8" s="221" t="s">
        <v>107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</row>
    <row r="9" spans="2:15" ht="18.75" customHeight="1">
      <c r="C9" s="223">
        <f>ROW()-9</f>
        <v>0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5"/>
    </row>
    <row r="10" spans="2:15" ht="18.75" customHeight="1">
      <c r="C10" s="22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8"/>
    </row>
    <row r="11" spans="2:15" ht="18.75" customHeight="1">
      <c r="C11" s="22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8"/>
    </row>
    <row r="12" spans="2:15" ht="18.75" customHeight="1">
      <c r="C12" s="22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8"/>
    </row>
    <row r="13" spans="2:15" ht="18.75" customHeight="1">
      <c r="C13" s="22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</row>
    <row r="14" spans="2:15" ht="18.75" customHeight="1">
      <c r="C14" s="226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8"/>
    </row>
    <row r="15" spans="2:15" ht="18.75" customHeight="1"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8"/>
    </row>
    <row r="16" spans="2:15" ht="18.75" customHeight="1">
      <c r="C16" s="226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8"/>
    </row>
    <row r="17" spans="3:15" ht="18.75" customHeight="1">
      <c r="C17" s="226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8"/>
    </row>
    <row r="18" spans="3:15" ht="18.75" customHeight="1">
      <c r="C18" s="226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8"/>
    </row>
    <row r="19" spans="3:15" ht="18.75" customHeight="1">
      <c r="C19" s="226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8"/>
    </row>
    <row r="20" spans="3:15" ht="18.75" customHeight="1">
      <c r="C20" s="226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8"/>
    </row>
    <row r="21" spans="3:15" ht="18.75" customHeight="1">
      <c r="C21" s="226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8"/>
    </row>
    <row r="22" spans="3:15" ht="18.75" customHeight="1">
      <c r="C22" s="226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8"/>
    </row>
    <row r="23" spans="3:15" ht="18.75" customHeight="1">
      <c r="C23" s="226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8"/>
    </row>
    <row r="24" spans="3:15" ht="18.75" customHeight="1">
      <c r="C24" s="226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8"/>
    </row>
    <row r="25" spans="3:15" ht="18.75" customHeight="1">
      <c r="C25" s="226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8"/>
    </row>
    <row r="26" spans="3:15" ht="18.75" customHeight="1">
      <c r="C26" s="226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8"/>
    </row>
    <row r="27" spans="3:15" ht="18.75" customHeight="1">
      <c r="C27" s="226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8"/>
    </row>
    <row r="28" spans="3:15" ht="18.75" customHeight="1">
      <c r="C28" s="226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8"/>
    </row>
    <row r="29" spans="3:15" ht="18.75" customHeight="1">
      <c r="C29" s="226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8"/>
    </row>
    <row r="30" spans="3:15" ht="18.75" customHeight="1">
      <c r="C30" s="226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8"/>
    </row>
    <row r="31" spans="3:15" ht="18.75" customHeight="1">
      <c r="C31" s="226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8"/>
    </row>
    <row r="32" spans="3:15" ht="18.75" customHeight="1">
      <c r="C32" s="226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8"/>
    </row>
    <row r="33" spans="3:15" ht="18.75" customHeight="1">
      <c r="C33" s="226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8"/>
    </row>
    <row r="34" spans="3:15" ht="18.75" customHeight="1">
      <c r="C34" s="226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</row>
    <row r="35" spans="3:15" ht="18.75" customHeight="1">
      <c r="C35" s="226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8"/>
    </row>
    <row r="36" spans="3:15" ht="18.75" customHeight="1">
      <c r="C36" s="226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8"/>
    </row>
    <row r="37" spans="3:15" ht="18.75" customHeight="1">
      <c r="C37" s="226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8"/>
    </row>
    <row r="38" spans="3:15" ht="18.75" customHeight="1"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8"/>
    </row>
    <row r="39" spans="3:15" ht="18.75" customHeight="1">
      <c r="C39" s="226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8"/>
    </row>
    <row r="40" spans="3:15" ht="18.75" customHeight="1">
      <c r="C40" s="226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8"/>
    </row>
    <row r="41" spans="3:15" ht="18.75" customHeight="1">
      <c r="C41" s="226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8"/>
    </row>
    <row r="42" spans="3:15" ht="18.75" customHeight="1"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8"/>
    </row>
    <row r="43" spans="3:15" ht="18.75" customHeight="1">
      <c r="C43" s="226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8"/>
    </row>
    <row r="44" spans="3:15" ht="18.75" customHeight="1">
      <c r="C44" s="226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8"/>
    </row>
    <row r="45" spans="3:15" ht="18.75" customHeight="1">
      <c r="C45" s="226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8"/>
    </row>
    <row r="46" spans="3:15" ht="18.75" customHeight="1">
      <c r="C46" s="226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8"/>
    </row>
    <row r="47" spans="3:15" ht="18.75" customHeight="1">
      <c r="C47" s="226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8"/>
    </row>
    <row r="48" spans="3:15" ht="18.75" customHeight="1">
      <c r="C48" s="226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8"/>
    </row>
    <row r="49" spans="3:15" ht="18.75" customHeight="1">
      <c r="C49" s="226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8"/>
    </row>
    <row r="50" spans="3:15" ht="18.75" customHeight="1">
      <c r="C50" s="226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8"/>
    </row>
    <row r="51" spans="3:15" ht="18.75" customHeight="1">
      <c r="C51" s="226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8"/>
    </row>
    <row r="52" spans="3:15" ht="18.75" customHeight="1">
      <c r="C52" s="226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8"/>
    </row>
    <row r="53" spans="3:15" ht="18.75" customHeight="1">
      <c r="C53" s="226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8"/>
    </row>
    <row r="54" spans="3:15" ht="18.75" customHeight="1">
      <c r="C54" s="226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8"/>
    </row>
    <row r="55" spans="3:15" ht="18.75" customHeight="1">
      <c r="C55" s="226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8"/>
    </row>
    <row r="56" spans="3:15" ht="18.75" customHeight="1">
      <c r="C56" s="226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8"/>
    </row>
    <row r="57" spans="3:15" ht="18.75" customHeight="1"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8"/>
    </row>
    <row r="58" spans="3:15" ht="18.75" customHeight="1">
      <c r="C58" s="229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1"/>
    </row>
    <row r="59" spans="3:15">
      <c r="D59" s="47"/>
    </row>
    <row r="61" spans="3:15">
      <c r="D61" s="46"/>
    </row>
  </sheetData>
  <mergeCells count="28">
    <mergeCell ref="C8:O8"/>
    <mergeCell ref="C9:O58"/>
    <mergeCell ref="C7:O7"/>
    <mergeCell ref="E5:F5"/>
    <mergeCell ref="I5:K5"/>
    <mergeCell ref="M5:N5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  <mergeCell ref="I4:K4"/>
    <mergeCell ref="M4:N4"/>
    <mergeCell ref="C5:D5"/>
    <mergeCell ref="C1:D1"/>
    <mergeCell ref="E1:F1"/>
    <mergeCell ref="G1:G4"/>
    <mergeCell ref="I1:K1"/>
    <mergeCell ref="M1:N1"/>
    <mergeCell ref="C2:D2"/>
    <mergeCell ref="E2:F2"/>
    <mergeCell ref="I2:K2"/>
    <mergeCell ref="M2:N2"/>
  </mergeCells>
  <pageMargins left="0.7" right="0.7" top="0.75" bottom="0.75" header="0.3" footer="0.3"/>
  <pageSetup paperSize="9" scale="1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7FF3-1421-4AF9-A02E-83BF8DA0888E}">
  <sheetPr>
    <tabColor theme="7" tint="0.79998168889431442"/>
  </sheetPr>
  <dimension ref="B1:O209"/>
  <sheetViews>
    <sheetView view="pageBreakPreview" zoomScale="55" zoomScaleNormal="55" zoomScaleSheetLayoutView="55" workbookViewId="0">
      <selection activeCell="V56" sqref="V56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17.140625" style="4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20.42578125" style="43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70" t="s">
        <v>30</v>
      </c>
      <c r="D1" s="171"/>
      <c r="E1" s="172" t="str">
        <f>'001_Summary cost'!$E$2</f>
        <v>Barcode Reader</v>
      </c>
      <c r="F1" s="172"/>
      <c r="G1" s="173"/>
      <c r="H1" s="53" t="s">
        <v>29</v>
      </c>
      <c r="I1" s="175" t="s">
        <v>2</v>
      </c>
      <c r="J1" s="176"/>
      <c r="K1" s="177"/>
      <c r="L1" s="54" t="s">
        <v>32</v>
      </c>
      <c r="M1" s="175" t="s">
        <v>33</v>
      </c>
      <c r="N1" s="177"/>
      <c r="O1" s="55" t="s">
        <v>34</v>
      </c>
    </row>
    <row r="2" spans="2:15" ht="20.25">
      <c r="B2" s="28"/>
      <c r="C2" s="178" t="s">
        <v>36</v>
      </c>
      <c r="D2" s="179"/>
      <c r="E2" s="180" t="str">
        <f>'001_Summary cost'!$E$3</f>
        <v>Daifuku</v>
      </c>
      <c r="F2" s="180"/>
      <c r="G2" s="174"/>
      <c r="H2" s="105" t="s">
        <v>25</v>
      </c>
      <c r="I2" s="181"/>
      <c r="J2" s="182"/>
      <c r="K2" s="183"/>
      <c r="L2" s="32" t="s">
        <v>38</v>
      </c>
      <c r="M2" s="184" t="s">
        <v>0</v>
      </c>
      <c r="N2" s="185"/>
      <c r="O2" s="203" t="s">
        <v>112</v>
      </c>
    </row>
    <row r="3" spans="2:15" ht="20.25">
      <c r="B3" s="28"/>
      <c r="C3" s="178" t="s">
        <v>37</v>
      </c>
      <c r="D3" s="179"/>
      <c r="E3" s="180" t="str">
        <f>'001_Summary cost'!$E$4</f>
        <v>PCG WET4</v>
      </c>
      <c r="F3" s="180"/>
      <c r="G3" s="174"/>
      <c r="H3" s="106" t="s">
        <v>26</v>
      </c>
      <c r="I3" s="181"/>
      <c r="J3" s="182"/>
      <c r="K3" s="183"/>
      <c r="L3" s="33"/>
      <c r="M3" s="184"/>
      <c r="N3" s="185"/>
      <c r="O3" s="204"/>
    </row>
    <row r="4" spans="2:15" ht="20.25">
      <c r="B4" s="28"/>
      <c r="C4" s="178" t="s">
        <v>31</v>
      </c>
      <c r="D4" s="179"/>
      <c r="E4" s="180" t="str">
        <f>'001_Summary cost'!$E$5</f>
        <v>-</v>
      </c>
      <c r="F4" s="180"/>
      <c r="G4" s="172"/>
      <c r="H4" s="106" t="s">
        <v>27</v>
      </c>
      <c r="I4" s="181"/>
      <c r="J4" s="182"/>
      <c r="K4" s="183"/>
      <c r="L4" s="33"/>
      <c r="M4" s="184"/>
      <c r="N4" s="185"/>
      <c r="O4" s="204"/>
    </row>
    <row r="5" spans="2:15" ht="20.25">
      <c r="B5" s="34"/>
      <c r="C5" s="258" t="s">
        <v>41</v>
      </c>
      <c r="D5" s="206"/>
      <c r="E5" s="180" t="s">
        <v>113</v>
      </c>
      <c r="F5" s="180"/>
      <c r="G5" s="35" t="s">
        <v>111</v>
      </c>
      <c r="H5" s="107" t="s">
        <v>28</v>
      </c>
      <c r="I5" s="190"/>
      <c r="J5" s="191"/>
      <c r="K5" s="192"/>
      <c r="L5" s="36"/>
      <c r="M5" s="193"/>
      <c r="N5" s="194"/>
      <c r="O5" s="205"/>
    </row>
    <row r="6" spans="2:15" ht="21" customHeight="1">
      <c r="B6" s="34"/>
      <c r="C6" s="258" t="s">
        <v>49</v>
      </c>
      <c r="D6" s="206"/>
      <c r="E6" s="180" t="s">
        <v>118</v>
      </c>
      <c r="F6" s="180"/>
      <c r="G6" s="235"/>
      <c r="H6" s="235"/>
      <c r="I6" s="235"/>
      <c r="J6" s="235"/>
      <c r="K6" s="235"/>
      <c r="L6" s="235"/>
      <c r="M6" s="235"/>
      <c r="N6" s="235"/>
      <c r="O6" s="260"/>
    </row>
    <row r="7" spans="2:15" ht="26.25" thickBot="1"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4"/>
    </row>
    <row r="8" spans="2:15" ht="30" customHeight="1">
      <c r="C8" s="221" t="s">
        <v>107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59"/>
    </row>
    <row r="9" spans="2:15" ht="18.75" customHeight="1">
      <c r="C9" s="261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62"/>
    </row>
    <row r="10" spans="2:15" ht="18.75" customHeight="1">
      <c r="C10" s="238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39"/>
    </row>
    <row r="11" spans="2:15" ht="18.75" customHeight="1">
      <c r="C11" s="238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39"/>
    </row>
    <row r="12" spans="2:15" ht="18.75" customHeight="1">
      <c r="C12" s="238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39"/>
    </row>
    <row r="13" spans="2:15" ht="18.75" customHeight="1">
      <c r="C13" s="238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39"/>
    </row>
    <row r="14" spans="2:15" ht="18.75" customHeight="1">
      <c r="C14" s="238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39"/>
    </row>
    <row r="15" spans="2:15" ht="18.75" customHeight="1">
      <c r="C15" s="238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39"/>
    </row>
    <row r="16" spans="2:15" ht="18.75" customHeight="1">
      <c r="C16" s="238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39"/>
    </row>
    <row r="17" spans="3:15" ht="18.75" customHeight="1">
      <c r="C17" s="238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39"/>
    </row>
    <row r="18" spans="3:15" ht="18.75" customHeight="1">
      <c r="C18" s="238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39"/>
    </row>
    <row r="19" spans="3:15" ht="18.75" customHeight="1">
      <c r="C19" s="238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39"/>
    </row>
    <row r="20" spans="3:15" ht="18.75" customHeight="1">
      <c r="C20" s="238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39"/>
    </row>
    <row r="21" spans="3:15" ht="18.75" customHeight="1">
      <c r="C21" s="238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39"/>
    </row>
    <row r="22" spans="3:15" ht="18.75" customHeight="1">
      <c r="C22" s="238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39"/>
    </row>
    <row r="23" spans="3:15" ht="18.75" customHeight="1">
      <c r="C23" s="238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39"/>
    </row>
    <row r="24" spans="3:15" ht="18.75" customHeight="1">
      <c r="C24" s="238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39"/>
    </row>
    <row r="25" spans="3:15" ht="18.75" customHeight="1">
      <c r="C25" s="238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39"/>
    </row>
    <row r="26" spans="3:15" ht="18.75" customHeight="1">
      <c r="C26" s="238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39"/>
    </row>
    <row r="27" spans="3:15" ht="18.75" customHeight="1">
      <c r="C27" s="238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39"/>
    </row>
    <row r="28" spans="3:15" ht="18.75" customHeight="1">
      <c r="C28" s="238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39"/>
    </row>
    <row r="29" spans="3:15" ht="18.75" customHeight="1">
      <c r="C29" s="238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39"/>
    </row>
    <row r="30" spans="3:15" ht="18.75" customHeight="1">
      <c r="C30" s="238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39"/>
    </row>
    <row r="31" spans="3:15" ht="18.75" customHeight="1">
      <c r="C31" s="238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39"/>
    </row>
    <row r="32" spans="3:15" ht="18.75" customHeight="1">
      <c r="C32" s="238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39"/>
    </row>
    <row r="33" spans="3:15" ht="18.75" customHeight="1">
      <c r="C33" s="238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39"/>
    </row>
    <row r="34" spans="3:15" ht="18.75" customHeight="1">
      <c r="C34" s="238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39"/>
    </row>
    <row r="35" spans="3:15" ht="18.75" customHeight="1">
      <c r="C35" s="238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39"/>
    </row>
    <row r="36" spans="3:15" ht="18.75" customHeight="1">
      <c r="C36" s="238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39"/>
    </row>
    <row r="37" spans="3:15" ht="18.75" customHeight="1">
      <c r="C37" s="238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39"/>
    </row>
    <row r="38" spans="3:15" ht="18.75" customHeight="1">
      <c r="C38" s="238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39"/>
    </row>
    <row r="39" spans="3:15" ht="18.75" customHeight="1">
      <c r="C39" s="238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39"/>
    </row>
    <row r="40" spans="3:15" ht="18.75" customHeight="1">
      <c r="C40" s="238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39"/>
    </row>
    <row r="41" spans="3:15" ht="18.75" customHeight="1">
      <c r="C41" s="238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39"/>
    </row>
    <row r="42" spans="3:15" ht="18.75" customHeight="1">
      <c r="C42" s="238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39"/>
    </row>
    <row r="43" spans="3:15" ht="18.75" customHeight="1">
      <c r="C43" s="238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39"/>
    </row>
    <row r="44" spans="3:15" ht="18.75" customHeight="1">
      <c r="C44" s="238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39"/>
    </row>
    <row r="45" spans="3:15" ht="18.75" customHeight="1">
      <c r="C45" s="238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39"/>
    </row>
    <row r="46" spans="3:15" ht="18.75" customHeight="1">
      <c r="C46" s="238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39"/>
    </row>
    <row r="47" spans="3:15" ht="18.75" customHeight="1">
      <c r="C47" s="238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39"/>
    </row>
    <row r="48" spans="3:15" ht="18.75" customHeight="1">
      <c r="C48" s="238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39"/>
    </row>
    <row r="49" spans="3:15" ht="18.75" customHeight="1">
      <c r="C49" s="238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39"/>
    </row>
    <row r="50" spans="3:15" ht="18.75" customHeight="1">
      <c r="C50" s="238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39"/>
    </row>
    <row r="51" spans="3:15" ht="18.75" customHeight="1">
      <c r="C51" s="238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39"/>
    </row>
    <row r="52" spans="3:15" ht="18.75" customHeight="1">
      <c r="C52" s="238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39"/>
    </row>
    <row r="53" spans="3:15" ht="18.75" customHeight="1">
      <c r="C53" s="238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39"/>
    </row>
    <row r="54" spans="3:15" ht="18.75" customHeight="1">
      <c r="C54" s="238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39"/>
    </row>
    <row r="55" spans="3:15" ht="18.75" customHeight="1">
      <c r="C55" s="238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39"/>
    </row>
    <row r="56" spans="3:15" ht="18.75" customHeight="1">
      <c r="C56" s="238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39"/>
    </row>
    <row r="57" spans="3:15" ht="18.75" customHeight="1">
      <c r="C57" s="238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39"/>
    </row>
    <row r="58" spans="3:15" ht="18.75" customHeight="1" thickBot="1">
      <c r="C58" s="240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1"/>
    </row>
    <row r="59" spans="3:15" ht="39.75" customHeight="1" thickBot="1">
      <c r="C59" s="236"/>
      <c r="D59" s="237"/>
      <c r="E59" s="242"/>
      <c r="F59" s="102" t="s">
        <v>119</v>
      </c>
      <c r="G59" s="103" t="s">
        <v>120</v>
      </c>
      <c r="H59" s="102" t="s">
        <v>121</v>
      </c>
      <c r="I59" s="102" t="s">
        <v>122</v>
      </c>
      <c r="J59" s="102" t="s">
        <v>33</v>
      </c>
      <c r="K59" s="102" t="s">
        <v>123</v>
      </c>
      <c r="L59" s="236"/>
      <c r="M59" s="245"/>
      <c r="N59" s="245"/>
      <c r="O59" s="237"/>
    </row>
    <row r="60" spans="3:15" ht="18.75" customHeight="1">
      <c r="C60" s="238"/>
      <c r="D60" s="239"/>
      <c r="E60" s="243"/>
      <c r="F60" s="247" t="s">
        <v>38</v>
      </c>
      <c r="G60" s="247" t="s">
        <v>38</v>
      </c>
      <c r="H60" s="247" t="s">
        <v>38</v>
      </c>
      <c r="I60" s="247" t="s">
        <v>125</v>
      </c>
      <c r="J60" s="250">
        <v>45668</v>
      </c>
      <c r="K60" s="250">
        <v>45668</v>
      </c>
      <c r="L60" s="238"/>
      <c r="M60" s="227"/>
      <c r="N60" s="227"/>
      <c r="O60" s="239"/>
    </row>
    <row r="61" spans="3:15" ht="18.75" customHeight="1">
      <c r="C61" s="238"/>
      <c r="D61" s="239"/>
      <c r="E61" s="243"/>
      <c r="F61" s="248"/>
      <c r="G61" s="248"/>
      <c r="H61" s="248"/>
      <c r="I61" s="248"/>
      <c r="J61" s="248"/>
      <c r="K61" s="248"/>
      <c r="L61" s="238"/>
      <c r="M61" s="227"/>
      <c r="N61" s="227"/>
      <c r="O61" s="239"/>
    </row>
    <row r="62" spans="3:15" ht="18.75" customHeight="1">
      <c r="C62" s="238"/>
      <c r="D62" s="239"/>
      <c r="E62" s="243"/>
      <c r="F62" s="248"/>
      <c r="G62" s="248"/>
      <c r="H62" s="248"/>
      <c r="I62" s="248"/>
      <c r="J62" s="248"/>
      <c r="K62" s="248"/>
      <c r="L62" s="238"/>
      <c r="M62" s="227"/>
      <c r="N62" s="227"/>
      <c r="O62" s="239"/>
    </row>
    <row r="63" spans="3:15" ht="18.75" customHeight="1" thickBot="1">
      <c r="C63" s="238"/>
      <c r="D63" s="239"/>
      <c r="E63" s="243"/>
      <c r="F63" s="248"/>
      <c r="G63" s="248"/>
      <c r="H63" s="248"/>
      <c r="I63" s="249"/>
      <c r="J63" s="249"/>
      <c r="K63" s="249"/>
      <c r="L63" s="238"/>
      <c r="M63" s="227"/>
      <c r="N63" s="227"/>
      <c r="O63" s="239"/>
    </row>
    <row r="64" spans="3:15" ht="18.75" customHeight="1">
      <c r="C64" s="238"/>
      <c r="D64" s="239"/>
      <c r="E64" s="243"/>
      <c r="F64" s="248"/>
      <c r="G64" s="248"/>
      <c r="H64" s="248"/>
      <c r="I64" s="251" t="s">
        <v>124</v>
      </c>
      <c r="J64" s="252"/>
      <c r="K64" s="253"/>
      <c r="L64" s="238"/>
      <c r="M64" s="227"/>
      <c r="N64" s="227"/>
      <c r="O64" s="239"/>
    </row>
    <row r="65" spans="3:15" ht="18.75" customHeight="1" thickBot="1">
      <c r="C65" s="240"/>
      <c r="D65" s="241"/>
      <c r="E65" s="244"/>
      <c r="F65" s="249"/>
      <c r="G65" s="249"/>
      <c r="H65" s="249"/>
      <c r="I65" s="254" t="str">
        <f>E6</f>
        <v>Control panel box</v>
      </c>
      <c r="J65" s="255"/>
      <c r="K65" s="256"/>
      <c r="L65" s="240"/>
      <c r="M65" s="246"/>
      <c r="N65" s="246"/>
      <c r="O65" s="241"/>
    </row>
    <row r="66" spans="3:15" ht="18.75" customHeight="1" thickBot="1">
      <c r="C66" s="236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37"/>
    </row>
    <row r="67" spans="3:15" ht="20.25">
      <c r="C67" s="170" t="s">
        <v>30</v>
      </c>
      <c r="D67" s="171"/>
      <c r="E67" s="263" t="str">
        <f>'001_Summary cost'!$E$2</f>
        <v>Barcode Reader</v>
      </c>
      <c r="F67" s="263"/>
      <c r="G67" s="173"/>
      <c r="H67" s="53" t="s">
        <v>29</v>
      </c>
      <c r="I67" s="175" t="s">
        <v>2</v>
      </c>
      <c r="J67" s="176"/>
      <c r="K67" s="177"/>
      <c r="L67" s="54" t="s">
        <v>32</v>
      </c>
      <c r="M67" s="175" t="s">
        <v>33</v>
      </c>
      <c r="N67" s="177"/>
      <c r="O67" s="55" t="s">
        <v>34</v>
      </c>
    </row>
    <row r="68" spans="3:15" ht="20.25">
      <c r="C68" s="178" t="s">
        <v>36</v>
      </c>
      <c r="D68" s="179"/>
      <c r="E68" s="180" t="str">
        <f>'001_Summary cost'!$E$3</f>
        <v>Daifuku</v>
      </c>
      <c r="F68" s="180"/>
      <c r="G68" s="174"/>
      <c r="H68" s="105" t="s">
        <v>25</v>
      </c>
      <c r="I68" s="181"/>
      <c r="J68" s="182"/>
      <c r="K68" s="183"/>
      <c r="L68" s="32" t="s">
        <v>38</v>
      </c>
      <c r="M68" s="184">
        <v>45302</v>
      </c>
      <c r="N68" s="185"/>
      <c r="O68" s="203" t="s">
        <v>126</v>
      </c>
    </row>
    <row r="69" spans="3:15" ht="20.25">
      <c r="C69" s="178" t="s">
        <v>37</v>
      </c>
      <c r="D69" s="257"/>
      <c r="E69" s="180" t="str">
        <f>'001_Summary cost'!$E$4</f>
        <v>PCG WET4</v>
      </c>
      <c r="F69" s="180"/>
      <c r="G69" s="174"/>
      <c r="H69" s="106" t="s">
        <v>26</v>
      </c>
      <c r="I69" s="181"/>
      <c r="J69" s="182"/>
      <c r="K69" s="183"/>
      <c r="L69" s="33"/>
      <c r="M69" s="184"/>
      <c r="N69" s="185"/>
      <c r="O69" s="204"/>
    </row>
    <row r="70" spans="3:15" ht="20.25">
      <c r="C70" s="178" t="s">
        <v>31</v>
      </c>
      <c r="D70" s="179"/>
      <c r="E70" s="180" t="str">
        <f>'001_Summary cost'!$E$5</f>
        <v>-</v>
      </c>
      <c r="F70" s="180"/>
      <c r="G70" s="172"/>
      <c r="H70" s="106" t="s">
        <v>27</v>
      </c>
      <c r="I70" s="181"/>
      <c r="J70" s="182"/>
      <c r="K70" s="183"/>
      <c r="L70" s="33"/>
      <c r="M70" s="184"/>
      <c r="N70" s="185"/>
      <c r="O70" s="204"/>
    </row>
    <row r="71" spans="3:15" ht="20.25">
      <c r="C71" s="258" t="s">
        <v>41</v>
      </c>
      <c r="D71" s="206"/>
      <c r="E71" s="180" t="s">
        <v>113</v>
      </c>
      <c r="F71" s="180"/>
      <c r="G71" s="35" t="s">
        <v>111</v>
      </c>
      <c r="H71" s="107" t="s">
        <v>28</v>
      </c>
      <c r="I71" s="190"/>
      <c r="J71" s="191"/>
      <c r="K71" s="192"/>
      <c r="L71" s="36"/>
      <c r="M71" s="193"/>
      <c r="N71" s="194"/>
      <c r="O71" s="205"/>
    </row>
    <row r="72" spans="3:15" ht="20.25">
      <c r="C72" s="258" t="s">
        <v>49</v>
      </c>
      <c r="D72" s="206"/>
      <c r="E72" s="180" t="s">
        <v>117</v>
      </c>
      <c r="F72" s="180"/>
      <c r="G72" s="235"/>
      <c r="H72" s="235"/>
      <c r="I72" s="235"/>
      <c r="J72" s="235"/>
      <c r="K72" s="235"/>
      <c r="L72" s="235"/>
      <c r="M72" s="235"/>
      <c r="N72" s="235"/>
      <c r="O72" s="260"/>
    </row>
    <row r="73" spans="3:15" ht="26.25" thickBot="1">
      <c r="C73" s="232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4"/>
    </row>
    <row r="74" spans="3:15" ht="23.25">
      <c r="C74" s="221" t="s">
        <v>107</v>
      </c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59"/>
    </row>
    <row r="75" spans="3:15">
      <c r="C75" s="261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62"/>
    </row>
    <row r="76" spans="3:15">
      <c r="C76" s="238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39"/>
    </row>
    <row r="77" spans="3:15">
      <c r="C77" s="238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39"/>
    </row>
    <row r="78" spans="3:15">
      <c r="C78" s="238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39"/>
    </row>
    <row r="79" spans="3:15">
      <c r="C79" s="238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39"/>
    </row>
    <row r="80" spans="3:15">
      <c r="C80" s="238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39"/>
    </row>
    <row r="81" spans="3:15">
      <c r="C81" s="238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39"/>
    </row>
    <row r="82" spans="3:15">
      <c r="C82" s="238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39"/>
    </row>
    <row r="83" spans="3:15">
      <c r="C83" s="238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39"/>
    </row>
    <row r="84" spans="3:15">
      <c r="C84" s="238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39"/>
    </row>
    <row r="85" spans="3:15">
      <c r="C85" s="238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39"/>
    </row>
    <row r="86" spans="3:15">
      <c r="C86" s="238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39"/>
    </row>
    <row r="87" spans="3:15">
      <c r="C87" s="238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39"/>
    </row>
    <row r="88" spans="3:15">
      <c r="C88" s="238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39"/>
    </row>
    <row r="89" spans="3:15">
      <c r="C89" s="238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39"/>
    </row>
    <row r="90" spans="3:15">
      <c r="C90" s="238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39"/>
    </row>
    <row r="91" spans="3:15">
      <c r="C91" s="238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39"/>
    </row>
    <row r="92" spans="3:15">
      <c r="C92" s="238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39"/>
    </row>
    <row r="93" spans="3:15">
      <c r="C93" s="238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39"/>
    </row>
    <row r="94" spans="3:15">
      <c r="C94" s="238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39"/>
    </row>
    <row r="95" spans="3:15">
      <c r="C95" s="238"/>
      <c r="D95" s="227"/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39"/>
    </row>
    <row r="96" spans="3:15">
      <c r="C96" s="238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39"/>
    </row>
    <row r="97" spans="3:15">
      <c r="C97" s="238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39"/>
    </row>
    <row r="98" spans="3:15">
      <c r="C98" s="238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39"/>
    </row>
    <row r="99" spans="3:15">
      <c r="C99" s="238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39"/>
    </row>
    <row r="100" spans="3:15">
      <c r="C100" s="238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39"/>
    </row>
    <row r="101" spans="3:15">
      <c r="C101" s="238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39"/>
    </row>
    <row r="102" spans="3:15">
      <c r="C102" s="238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39"/>
    </row>
    <row r="103" spans="3:15">
      <c r="C103" s="238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39"/>
    </row>
    <row r="104" spans="3:15">
      <c r="C104" s="238"/>
      <c r="D104" s="227"/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39"/>
    </row>
    <row r="105" spans="3:15">
      <c r="C105" s="238"/>
      <c r="D105" s="227"/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39"/>
    </row>
    <row r="106" spans="3:15">
      <c r="C106" s="238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39"/>
    </row>
    <row r="107" spans="3:15">
      <c r="C107" s="238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39"/>
    </row>
    <row r="108" spans="3:15">
      <c r="C108" s="238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39"/>
    </row>
    <row r="109" spans="3:15">
      <c r="C109" s="238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39"/>
    </row>
    <row r="110" spans="3:15">
      <c r="C110" s="238"/>
      <c r="D110" s="227"/>
      <c r="E110" s="227"/>
      <c r="F110" s="227"/>
      <c r="G110" s="227"/>
      <c r="H110" s="227"/>
      <c r="I110" s="227"/>
      <c r="J110" s="227"/>
      <c r="K110" s="227"/>
      <c r="L110" s="227"/>
      <c r="M110" s="227"/>
      <c r="N110" s="227"/>
      <c r="O110" s="239"/>
    </row>
    <row r="111" spans="3:15">
      <c r="C111" s="238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39"/>
    </row>
    <row r="112" spans="3:15">
      <c r="C112" s="238"/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39"/>
    </row>
    <row r="113" spans="3:15">
      <c r="C113" s="238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39"/>
    </row>
    <row r="114" spans="3:15">
      <c r="C114" s="238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39"/>
    </row>
    <row r="115" spans="3:15">
      <c r="C115" s="238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39"/>
    </row>
    <row r="116" spans="3:15">
      <c r="C116" s="238"/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39"/>
    </row>
    <row r="117" spans="3:15">
      <c r="C117" s="238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39"/>
    </row>
    <row r="118" spans="3:15">
      <c r="C118" s="238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39"/>
    </row>
    <row r="119" spans="3:15">
      <c r="C119" s="238"/>
      <c r="D119" s="227"/>
      <c r="E119" s="227"/>
      <c r="F119" s="227"/>
      <c r="G119" s="227"/>
      <c r="H119" s="227"/>
      <c r="I119" s="227"/>
      <c r="J119" s="227"/>
      <c r="K119" s="227"/>
      <c r="L119" s="227"/>
      <c r="M119" s="227"/>
      <c r="N119" s="227"/>
      <c r="O119" s="239"/>
    </row>
    <row r="120" spans="3:15">
      <c r="C120" s="238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39"/>
    </row>
    <row r="121" spans="3:15">
      <c r="C121" s="238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39"/>
    </row>
    <row r="122" spans="3:15">
      <c r="C122" s="238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39"/>
    </row>
    <row r="123" spans="3:15">
      <c r="C123" s="238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39"/>
    </row>
    <row r="124" spans="3:15">
      <c r="C124" s="238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39"/>
    </row>
    <row r="125" spans="3:15">
      <c r="C125" s="238"/>
      <c r="D125" s="227"/>
      <c r="E125" s="227"/>
      <c r="F125" s="227"/>
      <c r="G125" s="227"/>
      <c r="H125" s="227"/>
      <c r="I125" s="227"/>
      <c r="J125" s="227"/>
      <c r="K125" s="227"/>
      <c r="L125" s="227"/>
      <c r="M125" s="227"/>
      <c r="N125" s="227"/>
      <c r="O125" s="239"/>
    </row>
    <row r="126" spans="3:15">
      <c r="C126" s="238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39"/>
    </row>
    <row r="127" spans="3:15">
      <c r="C127" s="238"/>
      <c r="D127" s="227"/>
      <c r="E127" s="227"/>
      <c r="F127" s="227"/>
      <c r="G127" s="227"/>
      <c r="H127" s="227"/>
      <c r="I127" s="227"/>
      <c r="J127" s="227"/>
      <c r="K127" s="227"/>
      <c r="L127" s="227"/>
      <c r="M127" s="227"/>
      <c r="N127" s="227"/>
      <c r="O127" s="239"/>
    </row>
    <row r="128" spans="3:15">
      <c r="C128" s="238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227"/>
      <c r="O128" s="239"/>
    </row>
    <row r="129" spans="3:15">
      <c r="C129" s="238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39"/>
    </row>
    <row r="130" spans="3:15">
      <c r="C130" s="238"/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39"/>
    </row>
    <row r="131" spans="3:15">
      <c r="C131" s="238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39"/>
    </row>
    <row r="132" spans="3:15">
      <c r="C132" s="238"/>
      <c r="D132" s="227"/>
      <c r="E132" s="227"/>
      <c r="F132" s="227"/>
      <c r="G132" s="227"/>
      <c r="H132" s="227"/>
      <c r="I132" s="227"/>
      <c r="J132" s="227"/>
      <c r="K132" s="227"/>
      <c r="L132" s="227"/>
      <c r="M132" s="227"/>
      <c r="N132" s="227"/>
      <c r="O132" s="239"/>
    </row>
    <row r="133" spans="3:15">
      <c r="C133" s="238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39"/>
    </row>
    <row r="134" spans="3:15">
      <c r="C134" s="238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39"/>
    </row>
    <row r="135" spans="3:15">
      <c r="C135" s="238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39"/>
    </row>
    <row r="136" spans="3:15" ht="15" thickBot="1">
      <c r="C136" s="240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1"/>
    </row>
    <row r="137" spans="3:15" ht="39.75" customHeight="1" thickBot="1">
      <c r="C137" s="236"/>
      <c r="D137" s="237"/>
      <c r="E137" s="242"/>
      <c r="F137" s="102" t="s">
        <v>119</v>
      </c>
      <c r="G137" s="103" t="s">
        <v>120</v>
      </c>
      <c r="H137" s="102" t="s">
        <v>121</v>
      </c>
      <c r="I137" s="102" t="s">
        <v>122</v>
      </c>
      <c r="J137" s="102" t="s">
        <v>33</v>
      </c>
      <c r="K137" s="102" t="s">
        <v>123</v>
      </c>
      <c r="L137" s="236"/>
      <c r="M137" s="245"/>
      <c r="N137" s="245"/>
      <c r="O137" s="237"/>
    </row>
    <row r="138" spans="3:15" ht="18.75" customHeight="1">
      <c r="C138" s="238"/>
      <c r="D138" s="239"/>
      <c r="E138" s="243"/>
      <c r="F138" s="247" t="s">
        <v>38</v>
      </c>
      <c r="G138" s="247" t="s">
        <v>38</v>
      </c>
      <c r="H138" s="247" t="s">
        <v>38</v>
      </c>
      <c r="I138" s="247" t="s">
        <v>125</v>
      </c>
      <c r="J138" s="250">
        <v>45668</v>
      </c>
      <c r="K138" s="250">
        <v>45668</v>
      </c>
      <c r="L138" s="238"/>
      <c r="M138" s="227"/>
      <c r="N138" s="227"/>
      <c r="O138" s="239"/>
    </row>
    <row r="139" spans="3:15" ht="18.75" customHeight="1">
      <c r="C139" s="238"/>
      <c r="D139" s="239"/>
      <c r="E139" s="243"/>
      <c r="F139" s="248"/>
      <c r="G139" s="248"/>
      <c r="H139" s="248"/>
      <c r="I139" s="248"/>
      <c r="J139" s="248"/>
      <c r="K139" s="248"/>
      <c r="L139" s="238"/>
      <c r="M139" s="227"/>
      <c r="N139" s="227"/>
      <c r="O139" s="239"/>
    </row>
    <row r="140" spans="3:15" ht="18.75" customHeight="1">
      <c r="C140" s="238"/>
      <c r="D140" s="239"/>
      <c r="E140" s="243"/>
      <c r="F140" s="248"/>
      <c r="G140" s="248"/>
      <c r="H140" s="248"/>
      <c r="I140" s="248"/>
      <c r="J140" s="248"/>
      <c r="K140" s="248"/>
      <c r="L140" s="238"/>
      <c r="M140" s="227"/>
      <c r="N140" s="227"/>
      <c r="O140" s="239"/>
    </row>
    <row r="141" spans="3:15" ht="18.75" customHeight="1" thickBot="1">
      <c r="C141" s="238"/>
      <c r="D141" s="239"/>
      <c r="E141" s="243"/>
      <c r="F141" s="248"/>
      <c r="G141" s="248"/>
      <c r="H141" s="248"/>
      <c r="I141" s="249"/>
      <c r="J141" s="249"/>
      <c r="K141" s="249"/>
      <c r="L141" s="238"/>
      <c r="M141" s="227"/>
      <c r="N141" s="227"/>
      <c r="O141" s="239"/>
    </row>
    <row r="142" spans="3:15" ht="18.75" customHeight="1">
      <c r="C142" s="238"/>
      <c r="D142" s="239"/>
      <c r="E142" s="243"/>
      <c r="F142" s="248"/>
      <c r="G142" s="248"/>
      <c r="H142" s="248"/>
      <c r="I142" s="251" t="s">
        <v>124</v>
      </c>
      <c r="J142" s="252"/>
      <c r="K142" s="253"/>
      <c r="L142" s="238"/>
      <c r="M142" s="227"/>
      <c r="N142" s="227"/>
      <c r="O142" s="239"/>
    </row>
    <row r="143" spans="3:15" ht="18.75" customHeight="1" thickBot="1">
      <c r="C143" s="240"/>
      <c r="D143" s="241"/>
      <c r="E143" s="244"/>
      <c r="F143" s="249"/>
      <c r="G143" s="249"/>
      <c r="H143" s="249"/>
      <c r="I143" s="254" t="str">
        <f>E72</f>
        <v>Junction box</v>
      </c>
      <c r="J143" s="255"/>
      <c r="K143" s="256"/>
      <c r="L143" s="240"/>
      <c r="M143" s="246"/>
      <c r="N143" s="246"/>
      <c r="O143" s="241"/>
    </row>
    <row r="144" spans="3:15" ht="18.75" customHeight="1" thickBot="1">
      <c r="C144" s="236"/>
      <c r="D144" s="245"/>
      <c r="E144" s="245"/>
      <c r="F144" s="245"/>
      <c r="G144" s="245"/>
      <c r="H144" s="245"/>
      <c r="I144" s="245"/>
      <c r="J144" s="245"/>
      <c r="K144" s="245"/>
      <c r="L144" s="245"/>
      <c r="M144" s="245"/>
      <c r="N144" s="245"/>
      <c r="O144" s="237"/>
    </row>
    <row r="145" spans="3:15" ht="20.25">
      <c r="C145" s="170" t="s">
        <v>30</v>
      </c>
      <c r="D145" s="171"/>
      <c r="E145" s="263" t="str">
        <f>'001_Summary cost'!E2</f>
        <v>Barcode Reader</v>
      </c>
      <c r="F145" s="263"/>
      <c r="G145" s="173"/>
      <c r="H145" s="53" t="s">
        <v>29</v>
      </c>
      <c r="I145" s="175" t="s">
        <v>2</v>
      </c>
      <c r="J145" s="176"/>
      <c r="K145" s="177"/>
      <c r="L145" s="54" t="s">
        <v>32</v>
      </c>
      <c r="M145" s="175" t="s">
        <v>33</v>
      </c>
      <c r="N145" s="177"/>
      <c r="O145" s="55" t="s">
        <v>34</v>
      </c>
    </row>
    <row r="146" spans="3:15" ht="20.25">
      <c r="C146" s="178" t="s">
        <v>36</v>
      </c>
      <c r="D146" s="179"/>
      <c r="E146" s="172" t="str">
        <f>'001_Summary cost'!E3</f>
        <v>Daifuku</v>
      </c>
      <c r="F146" s="172"/>
      <c r="G146" s="174"/>
      <c r="H146" s="105" t="s">
        <v>25</v>
      </c>
      <c r="I146" s="181"/>
      <c r="J146" s="182"/>
      <c r="K146" s="183"/>
      <c r="L146" s="32" t="s">
        <v>38</v>
      </c>
      <c r="M146" s="184" t="s">
        <v>0</v>
      </c>
      <c r="N146" s="185"/>
      <c r="O146" s="203" t="s">
        <v>112</v>
      </c>
    </row>
    <row r="147" spans="3:15" ht="20.25">
      <c r="C147" s="178" t="s">
        <v>37</v>
      </c>
      <c r="D147" s="179"/>
      <c r="E147" s="172" t="str">
        <f>'001_Summary cost'!E4</f>
        <v>PCG WET4</v>
      </c>
      <c r="F147" s="172"/>
      <c r="G147" s="174"/>
      <c r="H147" s="106" t="s">
        <v>26</v>
      </c>
      <c r="I147" s="181"/>
      <c r="J147" s="182"/>
      <c r="K147" s="183"/>
      <c r="L147" s="33"/>
      <c r="M147" s="184"/>
      <c r="N147" s="185"/>
      <c r="O147" s="204"/>
    </row>
    <row r="148" spans="3:15" ht="20.25">
      <c r="C148" s="178" t="s">
        <v>31</v>
      </c>
      <c r="D148" s="179"/>
      <c r="E148" s="172" t="str">
        <f>'001_Summary cost'!E5</f>
        <v>-</v>
      </c>
      <c r="F148" s="172"/>
      <c r="G148" s="172"/>
      <c r="H148" s="106" t="s">
        <v>27</v>
      </c>
      <c r="I148" s="181"/>
      <c r="J148" s="182"/>
      <c r="K148" s="183"/>
      <c r="L148" s="33"/>
      <c r="M148" s="184"/>
      <c r="N148" s="185"/>
      <c r="O148" s="204"/>
    </row>
    <row r="149" spans="3:15" ht="20.25">
      <c r="C149" s="258" t="s">
        <v>41</v>
      </c>
      <c r="D149" s="206"/>
      <c r="E149" s="180" t="s">
        <v>113</v>
      </c>
      <c r="F149" s="180"/>
      <c r="G149" s="35" t="s">
        <v>111</v>
      </c>
      <c r="H149" s="107" t="s">
        <v>28</v>
      </c>
      <c r="I149" s="190"/>
      <c r="J149" s="191"/>
      <c r="K149" s="192"/>
      <c r="L149" s="36"/>
      <c r="M149" s="193"/>
      <c r="N149" s="194"/>
      <c r="O149" s="205"/>
    </row>
    <row r="150" spans="3:15" ht="20.25">
      <c r="C150" s="258" t="s">
        <v>49</v>
      </c>
      <c r="D150" s="206"/>
      <c r="E150" s="180" t="s">
        <v>110</v>
      </c>
      <c r="F150" s="180"/>
      <c r="G150" s="235"/>
      <c r="H150" s="235"/>
      <c r="I150" s="235"/>
      <c r="J150" s="235"/>
      <c r="K150" s="235"/>
      <c r="L150" s="235"/>
      <c r="M150" s="235"/>
      <c r="N150" s="235"/>
      <c r="O150" s="260"/>
    </row>
    <row r="151" spans="3:15" ht="26.25" thickBot="1">
      <c r="C151" s="232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4"/>
    </row>
    <row r="152" spans="3:15" ht="23.25">
      <c r="C152" s="221" t="s">
        <v>107</v>
      </c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59"/>
    </row>
    <row r="153" spans="3:15">
      <c r="C153" s="261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62"/>
    </row>
    <row r="154" spans="3:15">
      <c r="C154" s="238"/>
      <c r="D154" s="227"/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39"/>
    </row>
    <row r="155" spans="3:15">
      <c r="C155" s="238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39"/>
    </row>
    <row r="156" spans="3:15">
      <c r="C156" s="238"/>
      <c r="D156" s="227"/>
      <c r="E156" s="227"/>
      <c r="F156" s="227"/>
      <c r="G156" s="227"/>
      <c r="H156" s="227"/>
      <c r="I156" s="227"/>
      <c r="J156" s="227"/>
      <c r="K156" s="227"/>
      <c r="L156" s="227"/>
      <c r="M156" s="227"/>
      <c r="N156" s="227"/>
      <c r="O156" s="239"/>
    </row>
    <row r="157" spans="3:15">
      <c r="C157" s="238"/>
      <c r="D157" s="227"/>
      <c r="E157" s="227"/>
      <c r="F157" s="227"/>
      <c r="G157" s="227"/>
      <c r="H157" s="227"/>
      <c r="I157" s="227"/>
      <c r="J157" s="227"/>
      <c r="K157" s="227"/>
      <c r="L157" s="227"/>
      <c r="M157" s="227"/>
      <c r="N157" s="227"/>
      <c r="O157" s="239"/>
    </row>
    <row r="158" spans="3:15">
      <c r="C158" s="238"/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39"/>
    </row>
    <row r="159" spans="3:15">
      <c r="C159" s="238"/>
      <c r="D159" s="227"/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39"/>
    </row>
    <row r="160" spans="3:15">
      <c r="C160" s="238"/>
      <c r="D160" s="227"/>
      <c r="E160" s="227"/>
      <c r="F160" s="227"/>
      <c r="G160" s="227"/>
      <c r="H160" s="227"/>
      <c r="I160" s="227"/>
      <c r="J160" s="227"/>
      <c r="K160" s="227"/>
      <c r="L160" s="227"/>
      <c r="M160" s="227"/>
      <c r="N160" s="227"/>
      <c r="O160" s="239"/>
    </row>
    <row r="161" spans="3:15">
      <c r="C161" s="238"/>
      <c r="D161" s="227"/>
      <c r="E161" s="227"/>
      <c r="F161" s="227"/>
      <c r="G161" s="227"/>
      <c r="H161" s="227"/>
      <c r="I161" s="227"/>
      <c r="J161" s="227"/>
      <c r="K161" s="227"/>
      <c r="L161" s="227"/>
      <c r="M161" s="227"/>
      <c r="N161" s="227"/>
      <c r="O161" s="239"/>
    </row>
    <row r="162" spans="3:15">
      <c r="C162" s="238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39"/>
    </row>
    <row r="163" spans="3:15">
      <c r="C163" s="238"/>
      <c r="D163" s="227"/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39"/>
    </row>
    <row r="164" spans="3:15">
      <c r="C164" s="238"/>
      <c r="D164" s="227"/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39"/>
    </row>
    <row r="165" spans="3:15">
      <c r="C165" s="238"/>
      <c r="D165" s="227"/>
      <c r="E165" s="227"/>
      <c r="F165" s="227"/>
      <c r="G165" s="227"/>
      <c r="H165" s="227"/>
      <c r="I165" s="227"/>
      <c r="J165" s="227"/>
      <c r="K165" s="227"/>
      <c r="L165" s="227"/>
      <c r="M165" s="227"/>
      <c r="N165" s="227"/>
      <c r="O165" s="239"/>
    </row>
    <row r="166" spans="3:15">
      <c r="C166" s="238"/>
      <c r="D166" s="227"/>
      <c r="E166" s="227"/>
      <c r="F166" s="227"/>
      <c r="G166" s="227"/>
      <c r="H166" s="227"/>
      <c r="I166" s="227"/>
      <c r="J166" s="227"/>
      <c r="K166" s="227"/>
      <c r="L166" s="227"/>
      <c r="M166" s="227"/>
      <c r="N166" s="227"/>
      <c r="O166" s="239"/>
    </row>
    <row r="167" spans="3:15">
      <c r="C167" s="238"/>
      <c r="D167" s="227"/>
      <c r="E167" s="227"/>
      <c r="F167" s="227"/>
      <c r="G167" s="227"/>
      <c r="H167" s="227"/>
      <c r="I167" s="227"/>
      <c r="J167" s="227"/>
      <c r="K167" s="227"/>
      <c r="L167" s="227"/>
      <c r="M167" s="227"/>
      <c r="N167" s="227"/>
      <c r="O167" s="239"/>
    </row>
    <row r="168" spans="3:15">
      <c r="C168" s="238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39"/>
    </row>
    <row r="169" spans="3:15">
      <c r="C169" s="238"/>
      <c r="D169" s="227"/>
      <c r="E169" s="227"/>
      <c r="F169" s="227"/>
      <c r="G169" s="227"/>
      <c r="H169" s="227"/>
      <c r="I169" s="227"/>
      <c r="J169" s="227"/>
      <c r="K169" s="227"/>
      <c r="L169" s="227"/>
      <c r="M169" s="227"/>
      <c r="N169" s="227"/>
      <c r="O169" s="239"/>
    </row>
    <row r="170" spans="3:15">
      <c r="C170" s="238"/>
      <c r="D170" s="227"/>
      <c r="E170" s="227"/>
      <c r="F170" s="227"/>
      <c r="G170" s="227"/>
      <c r="H170" s="227"/>
      <c r="I170" s="227"/>
      <c r="J170" s="227"/>
      <c r="K170" s="227"/>
      <c r="L170" s="227"/>
      <c r="M170" s="227"/>
      <c r="N170" s="227"/>
      <c r="O170" s="239"/>
    </row>
    <row r="171" spans="3:15">
      <c r="C171" s="238"/>
      <c r="D171" s="227"/>
      <c r="E171" s="227"/>
      <c r="F171" s="227"/>
      <c r="G171" s="227"/>
      <c r="H171" s="227"/>
      <c r="I171" s="227"/>
      <c r="J171" s="227"/>
      <c r="K171" s="227"/>
      <c r="L171" s="227"/>
      <c r="M171" s="227"/>
      <c r="N171" s="227"/>
      <c r="O171" s="239"/>
    </row>
    <row r="172" spans="3:15">
      <c r="C172" s="238"/>
      <c r="D172" s="227"/>
      <c r="E172" s="227"/>
      <c r="F172" s="227"/>
      <c r="G172" s="227"/>
      <c r="H172" s="227"/>
      <c r="I172" s="227"/>
      <c r="J172" s="227"/>
      <c r="K172" s="227"/>
      <c r="L172" s="227"/>
      <c r="M172" s="227"/>
      <c r="N172" s="227"/>
      <c r="O172" s="239"/>
    </row>
    <row r="173" spans="3:15">
      <c r="C173" s="238"/>
      <c r="D173" s="227"/>
      <c r="E173" s="227"/>
      <c r="F173" s="227"/>
      <c r="G173" s="227"/>
      <c r="H173" s="227"/>
      <c r="I173" s="227"/>
      <c r="J173" s="227"/>
      <c r="K173" s="227"/>
      <c r="L173" s="227"/>
      <c r="M173" s="227"/>
      <c r="N173" s="227"/>
      <c r="O173" s="239"/>
    </row>
    <row r="174" spans="3:15">
      <c r="C174" s="238"/>
      <c r="D174" s="227"/>
      <c r="E174" s="227"/>
      <c r="F174" s="227"/>
      <c r="G174" s="227"/>
      <c r="H174" s="227"/>
      <c r="I174" s="227"/>
      <c r="J174" s="227"/>
      <c r="K174" s="227"/>
      <c r="L174" s="227"/>
      <c r="M174" s="227"/>
      <c r="N174" s="227"/>
      <c r="O174" s="239"/>
    </row>
    <row r="175" spans="3:15">
      <c r="C175" s="238"/>
      <c r="D175" s="227"/>
      <c r="E175" s="227"/>
      <c r="F175" s="227"/>
      <c r="G175" s="227"/>
      <c r="H175" s="227"/>
      <c r="I175" s="227"/>
      <c r="J175" s="227"/>
      <c r="K175" s="227"/>
      <c r="L175" s="227"/>
      <c r="M175" s="227"/>
      <c r="N175" s="227"/>
      <c r="O175" s="239"/>
    </row>
    <row r="176" spans="3:15">
      <c r="C176" s="238"/>
      <c r="D176" s="227"/>
      <c r="E176" s="227"/>
      <c r="F176" s="227"/>
      <c r="G176" s="227"/>
      <c r="H176" s="227"/>
      <c r="I176" s="227"/>
      <c r="J176" s="227"/>
      <c r="K176" s="227"/>
      <c r="L176" s="227"/>
      <c r="M176" s="227"/>
      <c r="N176" s="227"/>
      <c r="O176" s="239"/>
    </row>
    <row r="177" spans="3:15">
      <c r="C177" s="238"/>
      <c r="D177" s="227"/>
      <c r="E177" s="227"/>
      <c r="F177" s="227"/>
      <c r="G177" s="227"/>
      <c r="H177" s="227"/>
      <c r="I177" s="227"/>
      <c r="J177" s="227"/>
      <c r="K177" s="227"/>
      <c r="L177" s="227"/>
      <c r="M177" s="227"/>
      <c r="N177" s="227"/>
      <c r="O177" s="239"/>
    </row>
    <row r="178" spans="3:15">
      <c r="C178" s="238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39"/>
    </row>
    <row r="179" spans="3:15">
      <c r="C179" s="238"/>
      <c r="D179" s="227"/>
      <c r="E179" s="227"/>
      <c r="F179" s="227"/>
      <c r="G179" s="227"/>
      <c r="H179" s="227"/>
      <c r="I179" s="227"/>
      <c r="J179" s="227"/>
      <c r="K179" s="227"/>
      <c r="L179" s="227"/>
      <c r="M179" s="227"/>
      <c r="N179" s="227"/>
      <c r="O179" s="239"/>
    </row>
    <row r="180" spans="3:15">
      <c r="C180" s="238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39"/>
    </row>
    <row r="181" spans="3:15">
      <c r="C181" s="238"/>
      <c r="D181" s="227"/>
      <c r="E181" s="227"/>
      <c r="F181" s="227"/>
      <c r="G181" s="227"/>
      <c r="H181" s="227"/>
      <c r="I181" s="227"/>
      <c r="J181" s="227"/>
      <c r="K181" s="227"/>
      <c r="L181" s="227"/>
      <c r="M181" s="227"/>
      <c r="N181" s="227"/>
      <c r="O181" s="239"/>
    </row>
    <row r="182" spans="3:15">
      <c r="C182" s="238"/>
      <c r="D182" s="227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39"/>
    </row>
    <row r="183" spans="3:15">
      <c r="C183" s="238"/>
      <c r="D183" s="227"/>
      <c r="E183" s="227"/>
      <c r="F183" s="227"/>
      <c r="G183" s="227"/>
      <c r="H183" s="227"/>
      <c r="I183" s="227"/>
      <c r="J183" s="227"/>
      <c r="K183" s="227"/>
      <c r="L183" s="227"/>
      <c r="M183" s="227"/>
      <c r="N183" s="227"/>
      <c r="O183" s="239"/>
    </row>
    <row r="184" spans="3:15">
      <c r="C184" s="238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39"/>
    </row>
    <row r="185" spans="3:15">
      <c r="C185" s="238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39"/>
    </row>
    <row r="186" spans="3:15">
      <c r="C186" s="238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39"/>
    </row>
    <row r="187" spans="3:15">
      <c r="C187" s="238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39"/>
    </row>
    <row r="188" spans="3:15">
      <c r="C188" s="238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39"/>
    </row>
    <row r="189" spans="3:15">
      <c r="C189" s="238"/>
      <c r="D189" s="227"/>
      <c r="E189" s="227"/>
      <c r="F189" s="227"/>
      <c r="G189" s="227"/>
      <c r="H189" s="227"/>
      <c r="I189" s="227"/>
      <c r="J189" s="227"/>
      <c r="K189" s="227"/>
      <c r="L189" s="227"/>
      <c r="M189" s="227"/>
      <c r="N189" s="227"/>
      <c r="O189" s="239"/>
    </row>
    <row r="190" spans="3:15">
      <c r="C190" s="238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39"/>
    </row>
    <row r="191" spans="3:15">
      <c r="C191" s="238"/>
      <c r="D191" s="227"/>
      <c r="E191" s="227"/>
      <c r="F191" s="227"/>
      <c r="G191" s="227"/>
      <c r="H191" s="227"/>
      <c r="I191" s="227"/>
      <c r="J191" s="227"/>
      <c r="K191" s="227"/>
      <c r="L191" s="227"/>
      <c r="M191" s="227"/>
      <c r="N191" s="227"/>
      <c r="O191" s="239"/>
    </row>
    <row r="192" spans="3:15">
      <c r="C192" s="238"/>
      <c r="D192" s="227"/>
      <c r="E192" s="227"/>
      <c r="F192" s="227"/>
      <c r="G192" s="227"/>
      <c r="H192" s="227"/>
      <c r="I192" s="227"/>
      <c r="J192" s="227"/>
      <c r="K192" s="227"/>
      <c r="L192" s="227"/>
      <c r="M192" s="227"/>
      <c r="N192" s="227"/>
      <c r="O192" s="239"/>
    </row>
    <row r="193" spans="3:15">
      <c r="C193" s="238"/>
      <c r="D193" s="227"/>
      <c r="E193" s="227"/>
      <c r="F193" s="227"/>
      <c r="G193" s="227"/>
      <c r="H193" s="227"/>
      <c r="I193" s="227"/>
      <c r="J193" s="227"/>
      <c r="K193" s="227"/>
      <c r="L193" s="227"/>
      <c r="M193" s="227"/>
      <c r="N193" s="227"/>
      <c r="O193" s="239"/>
    </row>
    <row r="194" spans="3:15">
      <c r="C194" s="238"/>
      <c r="D194" s="227"/>
      <c r="E194" s="227"/>
      <c r="F194" s="227"/>
      <c r="G194" s="227"/>
      <c r="H194" s="227"/>
      <c r="I194" s="227"/>
      <c r="J194" s="227"/>
      <c r="K194" s="227"/>
      <c r="L194" s="227"/>
      <c r="M194" s="227"/>
      <c r="N194" s="227"/>
      <c r="O194" s="239"/>
    </row>
    <row r="195" spans="3:15">
      <c r="C195" s="238"/>
      <c r="D195" s="227"/>
      <c r="E195" s="227"/>
      <c r="F195" s="227"/>
      <c r="G195" s="227"/>
      <c r="H195" s="227"/>
      <c r="I195" s="227"/>
      <c r="J195" s="227"/>
      <c r="K195" s="227"/>
      <c r="L195" s="227"/>
      <c r="M195" s="227"/>
      <c r="N195" s="227"/>
      <c r="O195" s="239"/>
    </row>
    <row r="196" spans="3:15">
      <c r="C196" s="238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39"/>
    </row>
    <row r="197" spans="3:15">
      <c r="C197" s="238"/>
      <c r="D197" s="227"/>
      <c r="E197" s="227"/>
      <c r="F197" s="227"/>
      <c r="G197" s="227"/>
      <c r="H197" s="227"/>
      <c r="I197" s="227"/>
      <c r="J197" s="227"/>
      <c r="K197" s="227"/>
      <c r="L197" s="227"/>
      <c r="M197" s="227"/>
      <c r="N197" s="227"/>
      <c r="O197" s="239"/>
    </row>
    <row r="198" spans="3:15">
      <c r="C198" s="238"/>
      <c r="D198" s="227"/>
      <c r="E198" s="227"/>
      <c r="F198" s="227"/>
      <c r="G198" s="227"/>
      <c r="H198" s="227"/>
      <c r="I198" s="227"/>
      <c r="J198" s="227"/>
      <c r="K198" s="227"/>
      <c r="L198" s="227"/>
      <c r="M198" s="227"/>
      <c r="N198" s="227"/>
      <c r="O198" s="239"/>
    </row>
    <row r="199" spans="3:15">
      <c r="C199" s="238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39"/>
    </row>
    <row r="200" spans="3:15">
      <c r="C200" s="238"/>
      <c r="D200" s="227"/>
      <c r="E200" s="227"/>
      <c r="F200" s="227"/>
      <c r="G200" s="227"/>
      <c r="H200" s="227"/>
      <c r="I200" s="227"/>
      <c r="J200" s="227"/>
      <c r="K200" s="227"/>
      <c r="L200" s="227"/>
      <c r="M200" s="227"/>
      <c r="N200" s="227"/>
      <c r="O200" s="239"/>
    </row>
    <row r="201" spans="3:15">
      <c r="C201" s="238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39"/>
    </row>
    <row r="202" spans="3:15" ht="15" thickBot="1">
      <c r="C202" s="240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1"/>
    </row>
    <row r="203" spans="3:15" ht="39.75" customHeight="1" thickBot="1">
      <c r="C203" s="236"/>
      <c r="D203" s="237"/>
      <c r="E203" s="242"/>
      <c r="F203" s="102" t="s">
        <v>119</v>
      </c>
      <c r="G203" s="103" t="s">
        <v>120</v>
      </c>
      <c r="H203" s="102" t="s">
        <v>121</v>
      </c>
      <c r="I203" s="102" t="s">
        <v>122</v>
      </c>
      <c r="J203" s="102" t="s">
        <v>33</v>
      </c>
      <c r="K203" s="102" t="s">
        <v>123</v>
      </c>
      <c r="L203" s="236"/>
      <c r="M203" s="245"/>
      <c r="N203" s="245"/>
      <c r="O203" s="237"/>
    </row>
    <row r="204" spans="3:15" ht="18.75" customHeight="1">
      <c r="C204" s="238"/>
      <c r="D204" s="239"/>
      <c r="E204" s="243"/>
      <c r="F204" s="247" t="s">
        <v>38</v>
      </c>
      <c r="G204" s="247" t="s">
        <v>38</v>
      </c>
      <c r="H204" s="247" t="s">
        <v>38</v>
      </c>
      <c r="I204" s="247" t="s">
        <v>125</v>
      </c>
      <c r="J204" s="250">
        <v>45668</v>
      </c>
      <c r="K204" s="250">
        <v>45668</v>
      </c>
      <c r="L204" s="238"/>
      <c r="M204" s="227"/>
      <c r="N204" s="227"/>
      <c r="O204" s="239"/>
    </row>
    <row r="205" spans="3:15" ht="18.75" customHeight="1">
      <c r="C205" s="238"/>
      <c r="D205" s="239"/>
      <c r="E205" s="243"/>
      <c r="F205" s="248"/>
      <c r="G205" s="248"/>
      <c r="H205" s="248"/>
      <c r="I205" s="248"/>
      <c r="J205" s="248"/>
      <c r="K205" s="248"/>
      <c r="L205" s="238"/>
      <c r="M205" s="227"/>
      <c r="N205" s="227"/>
      <c r="O205" s="239"/>
    </row>
    <row r="206" spans="3:15" ht="18.75" customHeight="1">
      <c r="C206" s="238"/>
      <c r="D206" s="239"/>
      <c r="E206" s="243"/>
      <c r="F206" s="248"/>
      <c r="G206" s="248"/>
      <c r="H206" s="248"/>
      <c r="I206" s="248"/>
      <c r="J206" s="248"/>
      <c r="K206" s="248"/>
      <c r="L206" s="238"/>
      <c r="M206" s="227"/>
      <c r="N206" s="227"/>
      <c r="O206" s="239"/>
    </row>
    <row r="207" spans="3:15" ht="18.75" customHeight="1" thickBot="1">
      <c r="C207" s="238"/>
      <c r="D207" s="239"/>
      <c r="E207" s="243"/>
      <c r="F207" s="248"/>
      <c r="G207" s="248"/>
      <c r="H207" s="248"/>
      <c r="I207" s="249"/>
      <c r="J207" s="249"/>
      <c r="K207" s="249"/>
      <c r="L207" s="238"/>
      <c r="M207" s="227"/>
      <c r="N207" s="227"/>
      <c r="O207" s="239"/>
    </row>
    <row r="208" spans="3:15" ht="18.75" customHeight="1">
      <c r="C208" s="238"/>
      <c r="D208" s="239"/>
      <c r="E208" s="243"/>
      <c r="F208" s="248"/>
      <c r="G208" s="248"/>
      <c r="H208" s="248"/>
      <c r="I208" s="251" t="s">
        <v>124</v>
      </c>
      <c r="J208" s="252"/>
      <c r="K208" s="253"/>
      <c r="L208" s="238"/>
      <c r="M208" s="227"/>
      <c r="N208" s="227"/>
      <c r="O208" s="239"/>
    </row>
    <row r="209" spans="3:15" ht="18.75" customHeight="1" thickBot="1">
      <c r="C209" s="240"/>
      <c r="D209" s="241"/>
      <c r="E209" s="244"/>
      <c r="F209" s="249"/>
      <c r="G209" s="249"/>
      <c r="H209" s="249"/>
      <c r="I209" s="254" t="str">
        <f>E150</f>
        <v>PC Rack</v>
      </c>
      <c r="J209" s="255"/>
      <c r="K209" s="256"/>
      <c r="L209" s="240"/>
      <c r="M209" s="246"/>
      <c r="N209" s="246"/>
      <c r="O209" s="241"/>
    </row>
  </sheetData>
  <mergeCells count="119">
    <mergeCell ref="C151:O151"/>
    <mergeCell ref="C152:O152"/>
    <mergeCell ref="C153:O202"/>
    <mergeCell ref="E149:F149"/>
    <mergeCell ref="I149:K149"/>
    <mergeCell ref="M149:N149"/>
    <mergeCell ref="C150:D150"/>
    <mergeCell ref="E150:F150"/>
    <mergeCell ref="G150:O150"/>
    <mergeCell ref="O146:O149"/>
    <mergeCell ref="C147:D147"/>
    <mergeCell ref="E147:F147"/>
    <mergeCell ref="I147:K147"/>
    <mergeCell ref="M147:N147"/>
    <mergeCell ref="C148:D148"/>
    <mergeCell ref="E148:F148"/>
    <mergeCell ref="C73:O73"/>
    <mergeCell ref="I69:K69"/>
    <mergeCell ref="M69:N69"/>
    <mergeCell ref="C70:D70"/>
    <mergeCell ref="E70:F70"/>
    <mergeCell ref="I148:K148"/>
    <mergeCell ref="M148:N148"/>
    <mergeCell ref="C149:D149"/>
    <mergeCell ref="C75:O136"/>
    <mergeCell ref="C145:D145"/>
    <mergeCell ref="E145:F145"/>
    <mergeCell ref="G145:G148"/>
    <mergeCell ref="I145:K145"/>
    <mergeCell ref="M145:N145"/>
    <mergeCell ref="C146:D146"/>
    <mergeCell ref="E146:F146"/>
    <mergeCell ref="I146:K146"/>
    <mergeCell ref="M146:N146"/>
    <mergeCell ref="C144:O144"/>
    <mergeCell ref="C7:O7"/>
    <mergeCell ref="C8:O8"/>
    <mergeCell ref="C9:O58"/>
    <mergeCell ref="C68:D68"/>
    <mergeCell ref="E68:F68"/>
    <mergeCell ref="I68:K68"/>
    <mergeCell ref="M68:N68"/>
    <mergeCell ref="F60:F65"/>
    <mergeCell ref="G60:G65"/>
    <mergeCell ref="H60:H65"/>
    <mergeCell ref="E59:E65"/>
    <mergeCell ref="I60:I63"/>
    <mergeCell ref="J60:J63"/>
    <mergeCell ref="K60:K63"/>
    <mergeCell ref="I64:K64"/>
    <mergeCell ref="I65:K65"/>
    <mergeCell ref="C67:D67"/>
    <mergeCell ref="E67:F67"/>
    <mergeCell ref="G67:G70"/>
    <mergeCell ref="I67:K67"/>
    <mergeCell ref="M67:N67"/>
    <mergeCell ref="O68:O71"/>
    <mergeCell ref="M71:N71"/>
    <mergeCell ref="C66:O66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  <mergeCell ref="I4:K4"/>
    <mergeCell ref="M4:N4"/>
    <mergeCell ref="C5:D5"/>
    <mergeCell ref="E5:F5"/>
    <mergeCell ref="I5:K5"/>
    <mergeCell ref="M5:N5"/>
    <mergeCell ref="C1:D1"/>
    <mergeCell ref="E1:F1"/>
    <mergeCell ref="G1:G4"/>
    <mergeCell ref="I1:K1"/>
    <mergeCell ref="M1:N1"/>
    <mergeCell ref="C2:D2"/>
    <mergeCell ref="E2:F2"/>
    <mergeCell ref="I2:K2"/>
    <mergeCell ref="M2:N2"/>
    <mergeCell ref="L59:O65"/>
    <mergeCell ref="C59:D65"/>
    <mergeCell ref="C137:D143"/>
    <mergeCell ref="E137:E143"/>
    <mergeCell ref="L137:O143"/>
    <mergeCell ref="F138:F143"/>
    <mergeCell ref="G138:G143"/>
    <mergeCell ref="H138:H143"/>
    <mergeCell ref="I138:I141"/>
    <mergeCell ref="J138:J141"/>
    <mergeCell ref="K138:K141"/>
    <mergeCell ref="I142:K142"/>
    <mergeCell ref="I143:K143"/>
    <mergeCell ref="C69:D69"/>
    <mergeCell ref="E69:F69"/>
    <mergeCell ref="I70:K70"/>
    <mergeCell ref="M70:N70"/>
    <mergeCell ref="C71:D71"/>
    <mergeCell ref="E71:F71"/>
    <mergeCell ref="I71:K71"/>
    <mergeCell ref="C74:O74"/>
    <mergeCell ref="G72:O72"/>
    <mergeCell ref="C72:D72"/>
    <mergeCell ref="E72:F72"/>
    <mergeCell ref="C203:D209"/>
    <mergeCell ref="E203:E209"/>
    <mergeCell ref="L203:O209"/>
    <mergeCell ref="F204:F209"/>
    <mergeCell ref="G204:G209"/>
    <mergeCell ref="H204:H209"/>
    <mergeCell ref="I204:I207"/>
    <mergeCell ref="J204:J207"/>
    <mergeCell ref="K204:K207"/>
    <mergeCell ref="I208:K208"/>
    <mergeCell ref="I209:K209"/>
  </mergeCells>
  <pageMargins left="0.7" right="0.7" top="0.75" bottom="0.75" header="0.3" footer="0.3"/>
  <pageSetup paperSize="9" scale="38" orientation="landscape" r:id="rId1"/>
  <rowBreaks count="2" manualBreakCount="2">
    <brk id="65" min="2" max="14" man="1"/>
    <brk id="143" min="2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13F5EFC636940AE5DF8C5C3F023A7" ma:contentTypeVersion="3" ma:contentTypeDescription="Create a new document." ma:contentTypeScope="" ma:versionID="f60b16e3d5104b4465697abf0fc76a4f">
  <xsd:schema xmlns:xsd="http://www.w3.org/2001/XMLSchema" xmlns:xs="http://www.w3.org/2001/XMLSchema" xmlns:p="http://schemas.microsoft.com/office/2006/metadata/properties" xmlns:ns2="3e0bfe9e-9b53-4b0e-8bb8-2ca3d6603bd1" targetNamespace="http://schemas.microsoft.com/office/2006/metadata/properties" ma:root="true" ma:fieldsID="3cfc48840f67a17857e6ecc3c473e04c" ns2:_="">
    <xsd:import namespace="3e0bfe9e-9b53-4b0e-8bb8-2ca3d6603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bfe9e-9b53-4b0e-8bb8-2ca3d6603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B0C0E9C8-676A-47CF-979A-4AE720E25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0bfe9e-9b53-4b0e-8bb8-2ca3d6603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E7458-7B92-4205-A553-4D787BB373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09AD59-BBC8-406F-BD7C-2BD11FBC43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001_Summary cost</vt:lpstr>
      <vt:lpstr>002_STD</vt:lpstr>
      <vt:lpstr>003_COST_EE</vt:lpstr>
      <vt:lpstr>004_COST_ME</vt:lpstr>
      <vt:lpstr>005_COST_Server_PC</vt:lpstr>
      <vt:lpstr>006_COST_IF</vt:lpstr>
      <vt:lpstr>007_COST_PG</vt:lpstr>
      <vt:lpstr>008_DWG_ME</vt:lpstr>
      <vt:lpstr>009_DWG_EE</vt:lpstr>
      <vt:lpstr>010_Diagram</vt:lpstr>
      <vt:lpstr>'001_Summary cost'!Print_Area</vt:lpstr>
      <vt:lpstr>'002_STD'!Print_Area</vt:lpstr>
      <vt:lpstr>'003_COST_EE'!Print_Area</vt:lpstr>
      <vt:lpstr>'004_COST_ME'!Print_Area</vt:lpstr>
      <vt:lpstr>'005_COST_Server_PC'!Print_Area</vt:lpstr>
      <vt:lpstr>'006_COST_IF'!Print_Area</vt:lpstr>
      <vt:lpstr>'007_COST_PG'!Print_Area</vt:lpstr>
      <vt:lpstr>'008_DWG_ME'!Print_Area</vt:lpstr>
      <vt:lpstr>'009_DWG_EE'!Print_Area</vt:lpstr>
      <vt:lpstr>'010_Diagram'!Print_Area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TOMASTECH</cp:lastModifiedBy>
  <cp:lastPrinted>2025-01-24T15:22:58Z</cp:lastPrinted>
  <dcterms:created xsi:type="dcterms:W3CDTF">2023-07-06T09:53:55Z</dcterms:created>
  <dcterms:modified xsi:type="dcterms:W3CDTF">2025-08-22T04:34:02Z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0x01010033713F5EFC636940AE5DF8C5C3F023A7</vt:lpwstr>
  </property>
</Properties>
</file>