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7. DEMO BOX KEYENCE\04. DEMO-KIT for YAMADA\"/>
    </mc:Choice>
  </mc:AlternateContent>
  <xr:revisionPtr revIDLastSave="0" documentId="13_ncr:1_{7FF360DA-8607-42AF-8E32-403E7D8BD62F}" xr6:coauthVersionLast="47" xr6:coauthVersionMax="47" xr10:uidLastSave="{00000000-0000-0000-0000-000000000000}"/>
  <bookViews>
    <workbookView xWindow="-60" yWindow="-16320" windowWidth="29040" windowHeight="15840" xr2:uid="{6ECA84BB-447B-4204-A800-30121D6C13C9}"/>
  </bookViews>
  <sheets>
    <sheet name="Equipment" sheetId="8" r:id="rId1"/>
    <sheet name="Part list from Keyence" sheetId="12" r:id="rId2"/>
    <sheet name="Drawing" sheetId="10" r:id="rId3"/>
  </sheets>
  <definedNames>
    <definedName name="_xlnm._FilterDatabase" localSheetId="0" hidden="1">Equipment!$B$2:$K$41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8" l="1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4" i="8"/>
  <c r="K12" i="8" l="1"/>
  <c r="K39" i="8"/>
  <c r="K38" i="8" l="1"/>
  <c r="K40" i="8" l="1"/>
  <c r="K3" i="8"/>
  <c r="K41" i="8" l="1"/>
</calcChain>
</file>

<file path=xl/sharedStrings.xml><?xml version="1.0" encoding="utf-8"?>
<sst xmlns="http://schemas.openxmlformats.org/spreadsheetml/2006/main" count="252" uniqueCount="111">
  <si>
    <t>-</t>
  </si>
  <si>
    <t>Other equipment of wiring.</t>
  </si>
  <si>
    <t>1</t>
  </si>
  <si>
    <t>HMI</t>
  </si>
  <si>
    <t>ITEM</t>
  </si>
  <si>
    <t>DISCRIPTION</t>
  </si>
  <si>
    <t>LEAD TIME</t>
  </si>
  <si>
    <t>BRAND</t>
  </si>
  <si>
    <t>SUPPIER</t>
  </si>
  <si>
    <t>QUOTE REF.</t>
  </si>
  <si>
    <t>UNIT PRICE</t>
  </si>
  <si>
    <t>QUANTITY</t>
  </si>
  <si>
    <t>TOTAL (BATH)</t>
  </si>
  <si>
    <t>REMARK</t>
  </si>
  <si>
    <t>Keyence</t>
  </si>
  <si>
    <t>MS2-H100</t>
  </si>
  <si>
    <t>KV-8000</t>
  </si>
  <si>
    <t>KV-CA02</t>
  </si>
  <si>
    <t>MODEL/PART Number</t>
  </si>
  <si>
    <t>Tomas tech</t>
  </si>
  <si>
    <t xml:space="preserve">Bag case + Accressory inside all </t>
  </si>
  <si>
    <t>Metaliics TF.</t>
  </si>
  <si>
    <t>Labore cost install program</t>
  </si>
  <si>
    <t>Model/Part Number</t>
  </si>
  <si>
    <t>Discription</t>
  </si>
  <si>
    <t>Item</t>
  </si>
  <si>
    <t>KV-SIR32XT</t>
  </si>
  <si>
    <t>KV-XH16ML</t>
  </si>
  <si>
    <t>KV-SSC02</t>
  </si>
  <si>
    <t>Quantity</t>
  </si>
  <si>
    <t>NE-Q05P</t>
  </si>
  <si>
    <t>NU-EP1</t>
  </si>
  <si>
    <t>FS-N12N</t>
  </si>
  <si>
    <t>FU-66TZ</t>
  </si>
  <si>
    <t>FU-13</t>
  </si>
  <si>
    <t>EZ-8M</t>
  </si>
  <si>
    <t>IL-1000</t>
  </si>
  <si>
    <t>IL-030</t>
  </si>
  <si>
    <t>OP-87056</t>
  </si>
  <si>
    <t>VT5-WX12</t>
  </si>
  <si>
    <t>SV2-BE3</t>
  </si>
  <si>
    <t>SV2-C3A</t>
  </si>
  <si>
    <t>SV2-LA5</t>
  </si>
  <si>
    <t>KV-M16G</t>
  </si>
  <si>
    <t>KV-CAL03</t>
  </si>
  <si>
    <t>KV-CAC1H</t>
  </si>
  <si>
    <t>PLC Unit</t>
  </si>
  <si>
    <t>KV-XD02</t>
  </si>
  <si>
    <t>Positioning unit</t>
  </si>
  <si>
    <t>High speed counter Unit</t>
  </si>
  <si>
    <t>Data Utilization Unit</t>
  </si>
  <si>
    <t>Module Camera Unit</t>
  </si>
  <si>
    <t>URL</t>
  </si>
  <si>
    <t>https://www.keyence.co.th/products/controls/other-controls/ms2/models/ms2-h100/?search_dl=1</t>
  </si>
  <si>
    <t>Power supply Unit</t>
  </si>
  <si>
    <t>Swiching Hub Ethernet Unit</t>
  </si>
  <si>
    <t>https://www.keyence.co.th/products/controls/plc-building-block-type/kv-8000/models/ne-q05p/?search_dl=1</t>
  </si>
  <si>
    <t>https://www.keyence.co.th/products/sensor/network-communication/nu/models/nu-ep1/?search_dl=1</t>
  </si>
  <si>
    <t>Communication Unit</t>
  </si>
  <si>
    <t>https://www.keyence.co.th/products/sensor/fiber-optic/fs-n/models/fs-n12n/?search_dl=1</t>
  </si>
  <si>
    <t>https://www.keyence.co.th/products/sensor/fiber-optic/fu/models/fu-66tz/?search_dl=1</t>
  </si>
  <si>
    <t>Amplifier Unit</t>
  </si>
  <si>
    <t>https://www.keyence.co.th/products/sensor/fiber-optic/fu/models/fu-13/?search_dl=1</t>
  </si>
  <si>
    <t>Fiber received Unit</t>
  </si>
  <si>
    <t>Regression-reflective</t>
  </si>
  <si>
    <t>https://www.keyence.co.th/products/sensor/proximity/ez/models/ez-8m/?search_dl=1</t>
  </si>
  <si>
    <t>DL-EP1</t>
  </si>
  <si>
    <t>https://www.keyence.co.th/products/sensor/network-communication/dl/models/dl-ep1/</t>
  </si>
  <si>
    <t>https://www.keyence.co.th/products/sensor/laser/il/models/il-1000/?search_dl=1</t>
  </si>
  <si>
    <t>https://www.keyence.co.th/products/sensor/positioning/il/models/il-030/?search_dl=1</t>
  </si>
  <si>
    <t>https://www.keyence.co.th/products/sensor/laser/il/models/op-87056/?search_dl=1</t>
  </si>
  <si>
    <t>Cabel Sensor</t>
  </si>
  <si>
    <t>Analog lazer Sensor</t>
  </si>
  <si>
    <t>https://www.keyence.co.th/products/controls/hmi/vt5/models/vt5-wx12/?search_dl=1</t>
  </si>
  <si>
    <t>https://www.keyence.co.th/products/controls/motor/sv/models/sv-m005as/</t>
  </si>
  <si>
    <t>Servo motor</t>
  </si>
  <si>
    <t>SV-M005AS</t>
  </si>
  <si>
    <t>SV-005L2</t>
  </si>
  <si>
    <t>https://www.keyence.co.th/products/controls/motor/sv/models/sv-e3/</t>
  </si>
  <si>
    <t>Cabel</t>
  </si>
  <si>
    <t>https://www.keyence.co.th/products/controls/motor/sv/models/sv-c3a/</t>
  </si>
  <si>
    <t>https://www.keyence.co.th/products/controls/plc-building-block-type/kv-7000/models/sv-la5/</t>
  </si>
  <si>
    <t>Machatrolink cabel</t>
  </si>
  <si>
    <t>https://www.keyence.co.th/products/controls/plc-building-block-type/kv-8000/models/kv-m16g/</t>
  </si>
  <si>
    <t>Memory Card</t>
  </si>
  <si>
    <t>https://www.keyence.co.th/products/controls/plc-building-block-type/kv-8000/models/kv-cal03/?search_dl=1</t>
  </si>
  <si>
    <t>Camera lens</t>
  </si>
  <si>
    <t>https://www.keyence.co.th/products/controls/plc-building-block-type/kv-8000/models/kv-cac1h/?search_dl=1</t>
  </si>
  <si>
    <t>Camera</t>
  </si>
  <si>
    <t>https://www.keyence.co.th/products/controls/plc-building-block-type/kv-8000/models/kv-8000/?search_dl=1</t>
  </si>
  <si>
    <t>https://www.keyence.co.th/products/controls/plc-building-block-type/kv-8000/models/kv-xd02/?search_dl=1</t>
  </si>
  <si>
    <t>https://www.keyence.co.th/products/controls/plc-building-block-type/kv-8000/models/kv-sir32xt/?search_dl=1</t>
  </si>
  <si>
    <t>https://www.keyence.co.th/products/controls/plc-building-block-type/kv-8000/models/kv-xh16ml/?search_dl=1</t>
  </si>
  <si>
    <t>https://www.keyence.co.th/products/controls/plc-building-block-type/kv-8000/models/kv-ssc02/?search_dl=1</t>
  </si>
  <si>
    <t>https://www.keyence.co.th/products/controls/plc-building-block-type/kv-8000/models/kv-ca02/?search_dl=1</t>
  </si>
  <si>
    <t>I/O Unit ( High speed )</t>
  </si>
  <si>
    <t>Equipment Demo-Kit YAMADA SOMBOON</t>
  </si>
  <si>
    <t>AUTO TECH</t>
  </si>
  <si>
    <t>Design and Assembly work</t>
  </si>
  <si>
    <t>Mechanical part</t>
  </si>
  <si>
    <t>Electrical part and wiring</t>
  </si>
  <si>
    <t>Orienral motor unit</t>
  </si>
  <si>
    <t>- Driver</t>
  </si>
  <si>
    <t>- Motor</t>
  </si>
  <si>
    <t>- Cable connector</t>
  </si>
  <si>
    <t>Transpotation</t>
  </si>
  <si>
    <t>Q-ATT-2311-014</t>
  </si>
  <si>
    <t>QT2023120002</t>
  </si>
  <si>
    <t>Access Point MIKROTIK (RBD52G-5HacD2HnD-TC) Wireless AC1200 Dual Band Gigabit</t>
  </si>
  <si>
    <t>MIKROTIK</t>
  </si>
  <si>
    <t>Pisan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</si>
</sst>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43" fontId="5" fillId="0" borderId="1" xfId="2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43" fontId="3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3" fontId="4" fillId="0" borderId="2" xfId="2" applyFont="1" applyBorder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43" fontId="0" fillId="0" borderId="0" xfId="0" applyNumberFormat="1"/>
    <xf numFmtId="164" fontId="4" fillId="0" borderId="2" xfId="2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2" xfId="1" applyFont="1" applyBorder="1" applyAlignment="1">
      <alignment horizontal="center" vertical="center"/>
    </xf>
    <xf numFmtId="43" fontId="6" fillId="2" borderId="3" xfId="1" applyNumberFormat="1" applyFont="1" applyFill="1" applyBorder="1" applyAlignment="1">
      <alignment horizontal="center" vertical="center"/>
    </xf>
    <xf numFmtId="43" fontId="3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43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3" fontId="5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0" fillId="0" borderId="1" xfId="3" applyBorder="1"/>
    <xf numFmtId="0" fontId="2" fillId="0" borderId="0" xfId="1" applyFont="1" applyAlignment="1">
      <alignment horizontal="left"/>
    </xf>
    <xf numFmtId="0" fontId="3" fillId="0" borderId="1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43" fontId="3" fillId="0" borderId="5" xfId="2" applyFont="1" applyBorder="1" applyAlignment="1">
      <alignment horizontal="center" vertical="center"/>
    </xf>
    <xf numFmtId="43" fontId="3" fillId="0" borderId="3" xfId="2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43" fontId="5" fillId="0" borderId="5" xfId="2" applyFont="1" applyBorder="1" applyAlignment="1">
      <alignment horizontal="center" vertical="center"/>
    </xf>
    <xf numFmtId="43" fontId="5" fillId="0" borderId="3" xfId="2" applyFont="1" applyBorder="1" applyAlignment="1">
      <alignment horizontal="center" vertical="center"/>
    </xf>
  </cellXfs>
  <cellStyles count="4">
    <cellStyle name="Comma 2" xfId="2" xr:uid="{5DF1D51B-1483-40B2-81A3-E3E37E4C15A5}"/>
    <cellStyle name="Hyperlink" xfId="3" builtinId="8"/>
    <cellStyle name="Normal" xfId="0" builtinId="0"/>
    <cellStyle name="Normal 2" xfId="1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18</xdr:col>
      <xdr:colOff>46294</xdr:colOff>
      <xdr:row>32</xdr:row>
      <xdr:rowOff>85001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9CB055-AA68-48C4-442F-E5E10D98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90525"/>
          <a:ext cx="10647619" cy="5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eyence.co.th/products/sensor/network-communication/dl/models/dl-ep1/" TargetMode="External"/><Relationship Id="rId13" Type="http://schemas.openxmlformats.org/officeDocument/2006/relationships/hyperlink" Target="https://www.keyence.co.th/products/controls/motor/sv/models/sv-m005as/" TargetMode="External"/><Relationship Id="rId18" Type="http://schemas.openxmlformats.org/officeDocument/2006/relationships/hyperlink" Target="https://www.keyence.co.th/products/controls/plc-building-block-type/kv-8000/models/kv-cal03/?search_dl=1" TargetMode="External"/><Relationship Id="rId3" Type="http://schemas.openxmlformats.org/officeDocument/2006/relationships/hyperlink" Target="https://www.keyence.co.th/products/sensor/network-communication/nu/models/nu-ep1/?search_dl=1" TargetMode="External"/><Relationship Id="rId21" Type="http://schemas.openxmlformats.org/officeDocument/2006/relationships/hyperlink" Target="https://www.keyence.co.th/products/controls/plc-building-block-type/kv-8000/models/kv-xd02/?search_dl=1" TargetMode="External"/><Relationship Id="rId7" Type="http://schemas.openxmlformats.org/officeDocument/2006/relationships/hyperlink" Target="https://www.keyence.co.th/products/sensor/proximity/ez/models/ez-8m/?search_dl=1" TargetMode="External"/><Relationship Id="rId12" Type="http://schemas.openxmlformats.org/officeDocument/2006/relationships/hyperlink" Target="https://www.keyence.co.th/products/controls/hmi/vt5/models/vt5-wx12/?search_dl=1" TargetMode="External"/><Relationship Id="rId17" Type="http://schemas.openxmlformats.org/officeDocument/2006/relationships/hyperlink" Target="https://www.keyence.co.th/products/controls/plc-building-block-type/kv-8000/models/kv-m16g/" TargetMode="External"/><Relationship Id="rId25" Type="http://schemas.openxmlformats.org/officeDocument/2006/relationships/hyperlink" Target="https://www.keyence.co.th/products/controls/plc-building-block-type/kv-8000/models/kv-ca02/?search_dl=1" TargetMode="External"/><Relationship Id="rId2" Type="http://schemas.openxmlformats.org/officeDocument/2006/relationships/hyperlink" Target="https://www.keyence.co.th/products/controls/plc-building-block-type/kv-8000/models/ne-q05p/?search_dl=1" TargetMode="External"/><Relationship Id="rId16" Type="http://schemas.openxmlformats.org/officeDocument/2006/relationships/hyperlink" Target="https://www.keyence.co.th/products/controls/plc-building-block-type/kv-7000/models/sv-la5/" TargetMode="External"/><Relationship Id="rId20" Type="http://schemas.openxmlformats.org/officeDocument/2006/relationships/hyperlink" Target="https://www.keyence.co.th/products/controls/plc-building-block-type/kv-8000/models/kv-8000/?search_dl=1" TargetMode="External"/><Relationship Id="rId1" Type="http://schemas.openxmlformats.org/officeDocument/2006/relationships/hyperlink" Target="https://www.keyence.co.th/products/controls/other-controls/ms2/models/ms2-h100/?search_dl=1" TargetMode="External"/><Relationship Id="rId6" Type="http://schemas.openxmlformats.org/officeDocument/2006/relationships/hyperlink" Target="https://www.keyence.co.th/products/sensor/fiber-optic/fu/models/fu-13/?search_dl=1" TargetMode="External"/><Relationship Id="rId11" Type="http://schemas.openxmlformats.org/officeDocument/2006/relationships/hyperlink" Target="https://www.keyence.co.th/products/sensor/laser/il/models/op-87056/?search_dl=1" TargetMode="External"/><Relationship Id="rId24" Type="http://schemas.openxmlformats.org/officeDocument/2006/relationships/hyperlink" Target="https://www.keyence.co.th/products/controls/plc-building-block-type/kv-8000/models/kv-ssc02/?search_dl=1" TargetMode="External"/><Relationship Id="rId5" Type="http://schemas.openxmlformats.org/officeDocument/2006/relationships/hyperlink" Target="https://www.keyence.co.th/products/sensor/fiber-optic/fu/models/fu-66tz/?search_dl=1" TargetMode="External"/><Relationship Id="rId15" Type="http://schemas.openxmlformats.org/officeDocument/2006/relationships/hyperlink" Target="https://www.keyence.co.th/products/controls/motor/sv/models/sv-c3a/" TargetMode="External"/><Relationship Id="rId23" Type="http://schemas.openxmlformats.org/officeDocument/2006/relationships/hyperlink" Target="https://www.keyence.co.th/products/controls/plc-building-block-type/kv-8000/models/kv-xh16ml/?search_dl=1" TargetMode="External"/><Relationship Id="rId10" Type="http://schemas.openxmlformats.org/officeDocument/2006/relationships/hyperlink" Target="https://www.keyence.co.th/products/sensor/positioning/il/models/il-030/?search_dl=1" TargetMode="External"/><Relationship Id="rId19" Type="http://schemas.openxmlformats.org/officeDocument/2006/relationships/hyperlink" Target="https://www.keyence.co.th/products/controls/plc-building-block-type/kv-8000/models/kv-cac1h/?search_dl=1" TargetMode="External"/><Relationship Id="rId4" Type="http://schemas.openxmlformats.org/officeDocument/2006/relationships/hyperlink" Target="https://www.keyence.co.th/products/sensor/fiber-optic/fs-n/models/fs-n12n/?search_dl=1" TargetMode="External"/><Relationship Id="rId9" Type="http://schemas.openxmlformats.org/officeDocument/2006/relationships/hyperlink" Target="https://www.keyence.co.th/products/sensor/laser/il/models/il-1000/?search_dl=1" TargetMode="External"/><Relationship Id="rId14" Type="http://schemas.openxmlformats.org/officeDocument/2006/relationships/hyperlink" Target="https://www.keyence.co.th/products/controls/motor/sv/models/sv-e3/" TargetMode="External"/><Relationship Id="rId22" Type="http://schemas.openxmlformats.org/officeDocument/2006/relationships/hyperlink" Target="https://www.keyence.co.th/products/controls/plc-building-block-type/kv-8000/models/kv-sir32xt/?search_dl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628D-0BDE-4DF2-B6FC-9ED7D764D3C8}">
  <sheetPr>
    <tabColor rgb="FFFFC000"/>
  </sheetPr>
  <dimension ref="B1:S70"/>
  <sheetViews>
    <sheetView tabSelected="1" topLeftCell="A7" zoomScale="55" zoomScaleNormal="55" workbookViewId="0">
      <selection activeCell="V28" sqref="V28"/>
    </sheetView>
  </sheetViews>
  <sheetFormatPr defaultRowHeight="15" x14ac:dyDescent="0.25"/>
  <cols>
    <col min="1" max="1" width="5.85546875" customWidth="1"/>
    <col min="2" max="2" width="9.85546875" bestFit="1" customWidth="1"/>
    <col min="3" max="3" width="31.5703125" bestFit="1" customWidth="1"/>
    <col min="4" max="4" width="97" bestFit="1" customWidth="1"/>
    <col min="5" max="5" width="20.28515625" style="11" bestFit="1" customWidth="1"/>
    <col min="6" max="6" width="19.28515625" style="11" bestFit="1" customWidth="1"/>
    <col min="7" max="7" width="19.28515625" style="11" customWidth="1"/>
    <col min="8" max="8" width="20.7109375" style="11" bestFit="1" customWidth="1"/>
    <col min="9" max="9" width="18.85546875" bestFit="1" customWidth="1"/>
    <col min="10" max="10" width="18.28515625" style="19" bestFit="1" customWidth="1"/>
    <col min="11" max="11" width="20.28515625" bestFit="1" customWidth="1"/>
    <col min="12" max="12" width="24" bestFit="1" customWidth="1"/>
    <col min="14" max="14" width="9.140625" style="12"/>
    <col min="19" max="19" width="14.5703125" bestFit="1" customWidth="1"/>
  </cols>
  <sheetData>
    <row r="1" spans="2:19" ht="26.25" x14ac:dyDescent="0.4">
      <c r="B1" s="33" t="s">
        <v>96</v>
      </c>
      <c r="C1" s="33"/>
      <c r="D1" s="33"/>
      <c r="E1" s="33"/>
      <c r="F1" s="33"/>
      <c r="G1" s="33"/>
      <c r="H1" s="33"/>
      <c r="I1" s="33"/>
      <c r="J1" s="33"/>
      <c r="K1" s="33"/>
    </row>
    <row r="2" spans="2:19" ht="18.75" x14ac:dyDescent="0.3">
      <c r="B2" s="2" t="s">
        <v>4</v>
      </c>
      <c r="C2" s="20" t="s">
        <v>18</v>
      </c>
      <c r="D2" s="20" t="s">
        <v>5</v>
      </c>
      <c r="E2" s="20" t="s">
        <v>8</v>
      </c>
      <c r="F2" s="20" t="s">
        <v>7</v>
      </c>
      <c r="G2" s="20" t="s">
        <v>6</v>
      </c>
      <c r="H2" s="20" t="s">
        <v>9</v>
      </c>
      <c r="I2" s="14" t="s">
        <v>10</v>
      </c>
      <c r="J2" s="17" t="s">
        <v>11</v>
      </c>
      <c r="K2" s="14" t="s">
        <v>12</v>
      </c>
      <c r="L2" s="23" t="s">
        <v>13</v>
      </c>
      <c r="S2" s="15"/>
    </row>
    <row r="3" spans="2:19" ht="18.75" x14ac:dyDescent="0.25">
      <c r="B3" s="3">
        <v>1</v>
      </c>
      <c r="C3" s="4"/>
      <c r="D3" s="4" t="s">
        <v>20</v>
      </c>
      <c r="E3" s="3" t="s">
        <v>21</v>
      </c>
      <c r="F3" s="3" t="s">
        <v>21</v>
      </c>
      <c r="G3" s="3"/>
      <c r="H3" s="3" t="s">
        <v>107</v>
      </c>
      <c r="I3" s="22">
        <v>22500</v>
      </c>
      <c r="J3" s="24" t="s">
        <v>2</v>
      </c>
      <c r="K3" s="8">
        <f t="shared" ref="K3:K40" si="0">I3*J3</f>
        <v>22500</v>
      </c>
      <c r="L3" s="13"/>
      <c r="S3" s="15"/>
    </row>
    <row r="4" spans="2:19" ht="18.75" x14ac:dyDescent="0.25">
      <c r="B4" s="35">
        <v>2</v>
      </c>
      <c r="C4" s="4"/>
      <c r="D4" s="4" t="s">
        <v>98</v>
      </c>
      <c r="E4" s="35" t="s">
        <v>97</v>
      </c>
      <c r="F4" s="35" t="s">
        <v>97</v>
      </c>
      <c r="G4" s="3"/>
      <c r="H4" s="35" t="s">
        <v>106</v>
      </c>
      <c r="I4" s="38">
        <v>59000</v>
      </c>
      <c r="J4" s="41" t="s">
        <v>2</v>
      </c>
      <c r="K4" s="44">
        <f xml:space="preserve"> I4 * J4</f>
        <v>59000</v>
      </c>
      <c r="L4" s="13"/>
      <c r="S4" s="15"/>
    </row>
    <row r="5" spans="2:19" ht="18.75" x14ac:dyDescent="0.25">
      <c r="B5" s="36"/>
      <c r="C5" s="4"/>
      <c r="D5" s="4" t="s">
        <v>99</v>
      </c>
      <c r="E5" s="36"/>
      <c r="F5" s="36"/>
      <c r="G5" s="3"/>
      <c r="H5" s="36"/>
      <c r="I5" s="39"/>
      <c r="J5" s="42"/>
      <c r="K5" s="45"/>
      <c r="L5" s="13"/>
      <c r="S5" s="15"/>
    </row>
    <row r="6" spans="2:19" ht="18.75" x14ac:dyDescent="0.25">
      <c r="B6" s="36"/>
      <c r="C6" s="4"/>
      <c r="D6" s="4" t="s">
        <v>100</v>
      </c>
      <c r="E6" s="36"/>
      <c r="F6" s="36"/>
      <c r="G6" s="3"/>
      <c r="H6" s="36"/>
      <c r="I6" s="39"/>
      <c r="J6" s="42"/>
      <c r="K6" s="45"/>
      <c r="L6" s="13"/>
      <c r="S6" s="15"/>
    </row>
    <row r="7" spans="2:19" ht="18.75" x14ac:dyDescent="0.25">
      <c r="B7" s="36"/>
      <c r="C7" s="4"/>
      <c r="D7" s="4" t="s">
        <v>101</v>
      </c>
      <c r="E7" s="36"/>
      <c r="F7" s="36"/>
      <c r="G7" s="3"/>
      <c r="H7" s="36"/>
      <c r="I7" s="39"/>
      <c r="J7" s="42"/>
      <c r="K7" s="45"/>
      <c r="L7" s="13"/>
      <c r="S7" s="15"/>
    </row>
    <row r="8" spans="2:19" ht="18.75" x14ac:dyDescent="0.25">
      <c r="B8" s="36"/>
      <c r="C8" s="4"/>
      <c r="D8" s="34" t="s">
        <v>102</v>
      </c>
      <c r="E8" s="36"/>
      <c r="F8" s="36"/>
      <c r="G8" s="3"/>
      <c r="H8" s="36"/>
      <c r="I8" s="39"/>
      <c r="J8" s="42"/>
      <c r="K8" s="45"/>
      <c r="L8" s="13"/>
      <c r="S8" s="15"/>
    </row>
    <row r="9" spans="2:19" ht="18.75" x14ac:dyDescent="0.25">
      <c r="B9" s="36"/>
      <c r="C9" s="4"/>
      <c r="D9" s="34" t="s">
        <v>103</v>
      </c>
      <c r="E9" s="36"/>
      <c r="F9" s="36"/>
      <c r="G9" s="3"/>
      <c r="H9" s="36"/>
      <c r="I9" s="39"/>
      <c r="J9" s="42"/>
      <c r="K9" s="45"/>
      <c r="L9" s="13"/>
      <c r="S9" s="15"/>
    </row>
    <row r="10" spans="2:19" ht="18.75" x14ac:dyDescent="0.25">
      <c r="B10" s="36"/>
      <c r="C10" s="4"/>
      <c r="D10" s="34" t="s">
        <v>104</v>
      </c>
      <c r="E10" s="36"/>
      <c r="F10" s="36"/>
      <c r="G10" s="3"/>
      <c r="H10" s="36"/>
      <c r="I10" s="39"/>
      <c r="J10" s="42"/>
      <c r="K10" s="45"/>
      <c r="L10" s="13"/>
      <c r="S10" s="15"/>
    </row>
    <row r="11" spans="2:19" ht="18.75" x14ac:dyDescent="0.25">
      <c r="B11" s="37"/>
      <c r="C11" s="4"/>
      <c r="D11" s="4" t="s">
        <v>105</v>
      </c>
      <c r="E11" s="37"/>
      <c r="F11" s="37"/>
      <c r="G11" s="3"/>
      <c r="H11" s="37"/>
      <c r="I11" s="40"/>
      <c r="J11" s="43"/>
      <c r="K11" s="46"/>
      <c r="L11" s="13"/>
      <c r="S11" s="15"/>
    </row>
    <row r="12" spans="2:19" ht="18.75" x14ac:dyDescent="0.25">
      <c r="B12" s="3">
        <v>3</v>
      </c>
      <c r="C12" s="4" t="s">
        <v>16</v>
      </c>
      <c r="D12" s="4" t="s">
        <v>46</v>
      </c>
      <c r="E12" s="3" t="s">
        <v>14</v>
      </c>
      <c r="F12" s="3" t="s">
        <v>14</v>
      </c>
      <c r="G12" s="3"/>
      <c r="H12" s="3"/>
      <c r="I12" s="27"/>
      <c r="J12" s="28" t="s">
        <v>2</v>
      </c>
      <c r="K12" s="29">
        <f t="shared" si="0"/>
        <v>0</v>
      </c>
      <c r="L12" s="30"/>
      <c r="S12" s="15"/>
    </row>
    <row r="13" spans="2:19" ht="18.75" x14ac:dyDescent="0.25">
      <c r="B13" s="3">
        <v>4</v>
      </c>
      <c r="C13" s="4" t="s">
        <v>47</v>
      </c>
      <c r="D13" s="4" t="s">
        <v>50</v>
      </c>
      <c r="E13" s="3" t="s">
        <v>14</v>
      </c>
      <c r="F13" s="3" t="s">
        <v>14</v>
      </c>
      <c r="G13" s="3"/>
      <c r="H13" s="3"/>
      <c r="I13" s="27"/>
      <c r="J13" s="28" t="s">
        <v>2</v>
      </c>
      <c r="K13" s="29">
        <f t="shared" si="0"/>
        <v>0</v>
      </c>
      <c r="L13" s="30"/>
      <c r="S13" s="15"/>
    </row>
    <row r="14" spans="2:19" ht="18.75" x14ac:dyDescent="0.25">
      <c r="B14" s="3">
        <v>5</v>
      </c>
      <c r="C14" s="4" t="s">
        <v>26</v>
      </c>
      <c r="D14" s="4" t="s">
        <v>95</v>
      </c>
      <c r="E14" s="3" t="s">
        <v>14</v>
      </c>
      <c r="F14" s="3" t="s">
        <v>14</v>
      </c>
      <c r="G14" s="3"/>
      <c r="H14" s="3"/>
      <c r="I14" s="27"/>
      <c r="J14" s="28" t="s">
        <v>2</v>
      </c>
      <c r="K14" s="29">
        <f t="shared" si="0"/>
        <v>0</v>
      </c>
      <c r="L14" s="30"/>
      <c r="S14" s="15"/>
    </row>
    <row r="15" spans="2:19" ht="18.75" x14ac:dyDescent="0.25">
      <c r="B15" s="3">
        <v>6</v>
      </c>
      <c r="C15" s="4" t="s">
        <v>27</v>
      </c>
      <c r="D15" s="4" t="s">
        <v>48</v>
      </c>
      <c r="E15" s="3" t="s">
        <v>14</v>
      </c>
      <c r="F15" s="3" t="s">
        <v>14</v>
      </c>
      <c r="G15" s="3"/>
      <c r="H15" s="3"/>
      <c r="I15" s="27"/>
      <c r="J15" s="28" t="s">
        <v>2</v>
      </c>
      <c r="K15" s="29">
        <f t="shared" si="0"/>
        <v>0</v>
      </c>
      <c r="L15" s="30"/>
      <c r="S15" s="15"/>
    </row>
    <row r="16" spans="2:19" ht="18.75" x14ac:dyDescent="0.25">
      <c r="B16" s="3">
        <v>7</v>
      </c>
      <c r="C16" s="4" t="s">
        <v>28</v>
      </c>
      <c r="D16" s="4" t="s">
        <v>49</v>
      </c>
      <c r="E16" s="3" t="s">
        <v>14</v>
      </c>
      <c r="F16" s="3" t="s">
        <v>14</v>
      </c>
      <c r="G16" s="3"/>
      <c r="H16" s="3"/>
      <c r="I16" s="27"/>
      <c r="J16" s="28" t="s">
        <v>2</v>
      </c>
      <c r="K16" s="29">
        <f t="shared" si="0"/>
        <v>0</v>
      </c>
      <c r="L16" s="30"/>
      <c r="S16" s="15"/>
    </row>
    <row r="17" spans="2:19" ht="18.75" x14ac:dyDescent="0.25">
      <c r="B17" s="3">
        <v>8</v>
      </c>
      <c r="C17" s="4" t="s">
        <v>17</v>
      </c>
      <c r="D17" s="4" t="s">
        <v>51</v>
      </c>
      <c r="E17" s="3" t="s">
        <v>14</v>
      </c>
      <c r="F17" s="3" t="s">
        <v>14</v>
      </c>
      <c r="G17" s="3"/>
      <c r="H17" s="3"/>
      <c r="I17" s="27"/>
      <c r="J17" s="28" t="s">
        <v>2</v>
      </c>
      <c r="K17" s="29">
        <f t="shared" si="0"/>
        <v>0</v>
      </c>
      <c r="L17" s="30"/>
      <c r="S17" s="15"/>
    </row>
    <row r="18" spans="2:19" ht="18.75" x14ac:dyDescent="0.25">
      <c r="B18" s="3">
        <v>9</v>
      </c>
      <c r="C18" s="4" t="s">
        <v>15</v>
      </c>
      <c r="D18" s="4" t="s">
        <v>54</v>
      </c>
      <c r="E18" s="3" t="s">
        <v>14</v>
      </c>
      <c r="F18" s="3" t="s">
        <v>14</v>
      </c>
      <c r="G18" s="3"/>
      <c r="H18" s="3"/>
      <c r="I18" s="27"/>
      <c r="J18" s="28" t="s">
        <v>2</v>
      </c>
      <c r="K18" s="29">
        <f t="shared" si="0"/>
        <v>0</v>
      </c>
      <c r="L18" s="30"/>
      <c r="S18" s="15"/>
    </row>
    <row r="19" spans="2:19" ht="18.75" x14ac:dyDescent="0.25">
      <c r="B19" s="3">
        <v>10</v>
      </c>
      <c r="C19" s="4" t="s">
        <v>30</v>
      </c>
      <c r="D19" s="4" t="s">
        <v>55</v>
      </c>
      <c r="E19" s="3" t="s">
        <v>14</v>
      </c>
      <c r="F19" s="3" t="s">
        <v>14</v>
      </c>
      <c r="G19" s="3"/>
      <c r="H19" s="3"/>
      <c r="I19" s="27"/>
      <c r="J19" s="28" t="s">
        <v>2</v>
      </c>
      <c r="K19" s="29">
        <f t="shared" si="0"/>
        <v>0</v>
      </c>
      <c r="L19" s="30"/>
      <c r="S19" s="15"/>
    </row>
    <row r="20" spans="2:19" ht="18.75" x14ac:dyDescent="0.25">
      <c r="B20" s="3">
        <v>11</v>
      </c>
      <c r="C20" s="4" t="s">
        <v>31</v>
      </c>
      <c r="D20" s="4" t="s">
        <v>58</v>
      </c>
      <c r="E20" s="3" t="s">
        <v>14</v>
      </c>
      <c r="F20" s="3" t="s">
        <v>14</v>
      </c>
      <c r="G20" s="3"/>
      <c r="H20" s="3"/>
      <c r="I20" s="27"/>
      <c r="J20" s="28" t="s">
        <v>2</v>
      </c>
      <c r="K20" s="29">
        <f t="shared" si="0"/>
        <v>0</v>
      </c>
      <c r="L20" s="30"/>
      <c r="S20" s="15"/>
    </row>
    <row r="21" spans="2:19" ht="18.75" x14ac:dyDescent="0.25">
      <c r="B21" s="3">
        <v>12</v>
      </c>
      <c r="C21" s="4" t="s">
        <v>32</v>
      </c>
      <c r="D21" s="4" t="s">
        <v>61</v>
      </c>
      <c r="E21" s="3" t="s">
        <v>14</v>
      </c>
      <c r="F21" s="3" t="s">
        <v>14</v>
      </c>
      <c r="G21" s="3"/>
      <c r="H21" s="3"/>
      <c r="I21" s="27"/>
      <c r="J21" s="28" t="s">
        <v>2</v>
      </c>
      <c r="K21" s="29">
        <f t="shared" si="0"/>
        <v>0</v>
      </c>
      <c r="L21" s="30"/>
      <c r="S21" s="15"/>
    </row>
    <row r="22" spans="2:19" ht="18.75" x14ac:dyDescent="0.25">
      <c r="B22" s="3">
        <v>13</v>
      </c>
      <c r="C22" s="4" t="s">
        <v>33</v>
      </c>
      <c r="D22" s="4" t="s">
        <v>63</v>
      </c>
      <c r="E22" s="3" t="s">
        <v>14</v>
      </c>
      <c r="F22" s="3" t="s">
        <v>14</v>
      </c>
      <c r="G22" s="3"/>
      <c r="H22" s="3"/>
      <c r="I22" s="27"/>
      <c r="J22" s="28" t="s">
        <v>2</v>
      </c>
      <c r="K22" s="29">
        <f t="shared" si="0"/>
        <v>0</v>
      </c>
      <c r="L22" s="30"/>
      <c r="S22" s="15"/>
    </row>
    <row r="23" spans="2:19" ht="18.75" x14ac:dyDescent="0.25">
      <c r="B23" s="3">
        <v>14</v>
      </c>
      <c r="C23" s="4" t="s">
        <v>34</v>
      </c>
      <c r="D23" s="4" t="s">
        <v>64</v>
      </c>
      <c r="E23" s="3" t="s">
        <v>14</v>
      </c>
      <c r="F23" s="3" t="s">
        <v>14</v>
      </c>
      <c r="G23" s="3"/>
      <c r="H23" s="3"/>
      <c r="I23" s="27"/>
      <c r="J23" s="28" t="s">
        <v>2</v>
      </c>
      <c r="K23" s="29">
        <f t="shared" si="0"/>
        <v>0</v>
      </c>
      <c r="L23" s="30"/>
      <c r="S23" s="15"/>
    </row>
    <row r="24" spans="2:19" ht="18.75" x14ac:dyDescent="0.25">
      <c r="B24" s="3">
        <v>15</v>
      </c>
      <c r="C24" s="4" t="s">
        <v>35</v>
      </c>
      <c r="D24" s="4"/>
      <c r="E24" s="3" t="s">
        <v>14</v>
      </c>
      <c r="F24" s="3" t="s">
        <v>14</v>
      </c>
      <c r="G24" s="3"/>
      <c r="H24" s="3"/>
      <c r="I24" s="27"/>
      <c r="J24" s="28" t="s">
        <v>2</v>
      </c>
      <c r="K24" s="29">
        <f t="shared" si="0"/>
        <v>0</v>
      </c>
      <c r="L24" s="30"/>
      <c r="S24" s="15"/>
    </row>
    <row r="25" spans="2:19" ht="18.75" x14ac:dyDescent="0.25">
      <c r="B25" s="3">
        <v>16</v>
      </c>
      <c r="C25" s="4" t="s">
        <v>66</v>
      </c>
      <c r="D25" s="4" t="s">
        <v>58</v>
      </c>
      <c r="E25" s="3" t="s">
        <v>14</v>
      </c>
      <c r="F25" s="3" t="s">
        <v>14</v>
      </c>
      <c r="G25" s="3"/>
      <c r="H25" s="3"/>
      <c r="I25" s="27"/>
      <c r="J25" s="28" t="s">
        <v>2</v>
      </c>
      <c r="K25" s="29">
        <f t="shared" si="0"/>
        <v>0</v>
      </c>
      <c r="L25" s="30"/>
      <c r="S25" s="15"/>
    </row>
    <row r="26" spans="2:19" ht="18.75" x14ac:dyDescent="0.25">
      <c r="B26" s="3">
        <v>17</v>
      </c>
      <c r="C26" s="4" t="s">
        <v>36</v>
      </c>
      <c r="D26" s="4" t="s">
        <v>61</v>
      </c>
      <c r="E26" s="3" t="s">
        <v>14</v>
      </c>
      <c r="F26" s="3" t="s">
        <v>14</v>
      </c>
      <c r="G26" s="3"/>
      <c r="H26" s="3"/>
      <c r="I26" s="27"/>
      <c r="J26" s="28" t="s">
        <v>2</v>
      </c>
      <c r="K26" s="29">
        <f t="shared" si="0"/>
        <v>0</v>
      </c>
      <c r="L26" s="30"/>
      <c r="S26" s="15"/>
    </row>
    <row r="27" spans="2:19" ht="18.75" x14ac:dyDescent="0.25">
      <c r="B27" s="3">
        <v>18</v>
      </c>
      <c r="C27" s="4" t="s">
        <v>37</v>
      </c>
      <c r="D27" s="4" t="s">
        <v>72</v>
      </c>
      <c r="E27" s="3" t="s">
        <v>14</v>
      </c>
      <c r="F27" s="3" t="s">
        <v>14</v>
      </c>
      <c r="G27" s="3"/>
      <c r="H27" s="3"/>
      <c r="I27" s="27"/>
      <c r="J27" s="28" t="s">
        <v>2</v>
      </c>
      <c r="K27" s="29">
        <f t="shared" si="0"/>
        <v>0</v>
      </c>
      <c r="L27" s="30"/>
      <c r="S27" s="15"/>
    </row>
    <row r="28" spans="2:19" ht="18.75" x14ac:dyDescent="0.25">
      <c r="B28" s="3">
        <v>19</v>
      </c>
      <c r="C28" s="4" t="s">
        <v>38</v>
      </c>
      <c r="D28" s="4" t="s">
        <v>71</v>
      </c>
      <c r="E28" s="3" t="s">
        <v>14</v>
      </c>
      <c r="F28" s="3" t="s">
        <v>14</v>
      </c>
      <c r="G28" s="3"/>
      <c r="H28" s="3"/>
      <c r="I28" s="27"/>
      <c r="J28" s="28" t="s">
        <v>2</v>
      </c>
      <c r="K28" s="29">
        <f t="shared" si="0"/>
        <v>0</v>
      </c>
      <c r="L28" s="30"/>
      <c r="S28" s="15"/>
    </row>
    <row r="29" spans="2:19" ht="18.75" x14ac:dyDescent="0.25">
      <c r="B29" s="3">
        <v>20</v>
      </c>
      <c r="C29" s="4" t="s">
        <v>39</v>
      </c>
      <c r="D29" s="4" t="s">
        <v>3</v>
      </c>
      <c r="E29" s="3" t="s">
        <v>14</v>
      </c>
      <c r="F29" s="3" t="s">
        <v>14</v>
      </c>
      <c r="G29" s="3"/>
      <c r="H29" s="3"/>
      <c r="I29" s="27"/>
      <c r="J29" s="28" t="s">
        <v>2</v>
      </c>
      <c r="K29" s="29">
        <f t="shared" si="0"/>
        <v>0</v>
      </c>
      <c r="L29" s="30"/>
      <c r="S29" s="15"/>
    </row>
    <row r="30" spans="2:19" ht="18.75" x14ac:dyDescent="0.25">
      <c r="B30" s="3">
        <v>21</v>
      </c>
      <c r="C30" s="4" t="s">
        <v>76</v>
      </c>
      <c r="D30" s="4" t="s">
        <v>75</v>
      </c>
      <c r="E30" s="3" t="s">
        <v>14</v>
      </c>
      <c r="F30" s="3" t="s">
        <v>14</v>
      </c>
      <c r="G30" s="3"/>
      <c r="H30" s="3"/>
      <c r="I30" s="27"/>
      <c r="J30" s="28" t="s">
        <v>2</v>
      </c>
      <c r="K30" s="29">
        <f t="shared" si="0"/>
        <v>0</v>
      </c>
      <c r="L30" s="30"/>
      <c r="S30" s="15"/>
    </row>
    <row r="31" spans="2:19" ht="18.75" x14ac:dyDescent="0.25">
      <c r="B31" s="3">
        <v>22</v>
      </c>
      <c r="C31" s="4" t="s">
        <v>77</v>
      </c>
      <c r="D31" s="4" t="s">
        <v>75</v>
      </c>
      <c r="E31" s="3" t="s">
        <v>14</v>
      </c>
      <c r="F31" s="3" t="s">
        <v>14</v>
      </c>
      <c r="G31" s="3"/>
      <c r="H31" s="3"/>
      <c r="I31" s="27"/>
      <c r="J31" s="28" t="s">
        <v>2</v>
      </c>
      <c r="K31" s="29">
        <f t="shared" si="0"/>
        <v>0</v>
      </c>
      <c r="L31" s="30"/>
      <c r="S31" s="15"/>
    </row>
    <row r="32" spans="2:19" ht="18.75" x14ac:dyDescent="0.25">
      <c r="B32" s="3">
        <v>23</v>
      </c>
      <c r="C32" s="4" t="s">
        <v>40</v>
      </c>
      <c r="D32" s="4" t="s">
        <v>79</v>
      </c>
      <c r="E32" s="3" t="s">
        <v>14</v>
      </c>
      <c r="F32" s="3" t="s">
        <v>14</v>
      </c>
      <c r="G32" s="3"/>
      <c r="H32" s="3"/>
      <c r="I32" s="27"/>
      <c r="J32" s="28" t="s">
        <v>2</v>
      </c>
      <c r="K32" s="29">
        <f t="shared" si="0"/>
        <v>0</v>
      </c>
      <c r="L32" s="30"/>
      <c r="S32" s="15"/>
    </row>
    <row r="33" spans="2:19" ht="18.75" x14ac:dyDescent="0.25">
      <c r="B33" s="3">
        <v>24</v>
      </c>
      <c r="C33" s="4" t="s">
        <v>41</v>
      </c>
      <c r="D33" s="4" t="s">
        <v>75</v>
      </c>
      <c r="E33" s="3" t="s">
        <v>14</v>
      </c>
      <c r="F33" s="3" t="s">
        <v>14</v>
      </c>
      <c r="G33" s="3"/>
      <c r="H33" s="3"/>
      <c r="I33" s="27"/>
      <c r="J33" s="28" t="s">
        <v>2</v>
      </c>
      <c r="K33" s="29">
        <f t="shared" si="0"/>
        <v>0</v>
      </c>
      <c r="L33" s="30"/>
      <c r="S33" s="15"/>
    </row>
    <row r="34" spans="2:19" ht="18.75" x14ac:dyDescent="0.25">
      <c r="B34" s="3">
        <v>25</v>
      </c>
      <c r="C34" s="4" t="s">
        <v>42</v>
      </c>
      <c r="D34" s="4" t="s">
        <v>82</v>
      </c>
      <c r="E34" s="3" t="s">
        <v>14</v>
      </c>
      <c r="F34" s="3" t="s">
        <v>14</v>
      </c>
      <c r="G34" s="3"/>
      <c r="H34" s="3"/>
      <c r="I34" s="27"/>
      <c r="J34" s="28" t="s">
        <v>2</v>
      </c>
      <c r="K34" s="29">
        <f t="shared" si="0"/>
        <v>0</v>
      </c>
      <c r="L34" s="30"/>
      <c r="S34" s="15"/>
    </row>
    <row r="35" spans="2:19" ht="18.75" x14ac:dyDescent="0.25">
      <c r="B35" s="3">
        <v>26</v>
      </c>
      <c r="C35" s="4" t="s">
        <v>43</v>
      </c>
      <c r="D35" s="4" t="s">
        <v>84</v>
      </c>
      <c r="E35" s="3" t="s">
        <v>14</v>
      </c>
      <c r="F35" s="3" t="s">
        <v>14</v>
      </c>
      <c r="G35" s="3"/>
      <c r="H35" s="3"/>
      <c r="I35" s="27"/>
      <c r="J35" s="28" t="s">
        <v>2</v>
      </c>
      <c r="K35" s="29">
        <f t="shared" si="0"/>
        <v>0</v>
      </c>
      <c r="L35" s="30"/>
      <c r="S35" s="15"/>
    </row>
    <row r="36" spans="2:19" ht="18.75" x14ac:dyDescent="0.25">
      <c r="B36" s="3">
        <v>27</v>
      </c>
      <c r="C36" s="4" t="s">
        <v>44</v>
      </c>
      <c r="D36" s="4" t="s">
        <v>86</v>
      </c>
      <c r="E36" s="3" t="s">
        <v>14</v>
      </c>
      <c r="F36" s="3" t="s">
        <v>14</v>
      </c>
      <c r="G36" s="3"/>
      <c r="H36" s="3"/>
      <c r="I36" s="27"/>
      <c r="J36" s="28" t="s">
        <v>2</v>
      </c>
      <c r="K36" s="29">
        <f t="shared" si="0"/>
        <v>0</v>
      </c>
      <c r="L36" s="30"/>
      <c r="S36" s="15"/>
    </row>
    <row r="37" spans="2:19" ht="18.75" x14ac:dyDescent="0.25">
      <c r="B37" s="3">
        <v>28</v>
      </c>
      <c r="C37" s="4" t="s">
        <v>45</v>
      </c>
      <c r="D37" s="4" t="s">
        <v>88</v>
      </c>
      <c r="E37" s="3" t="s">
        <v>14</v>
      </c>
      <c r="F37" s="3" t="s">
        <v>14</v>
      </c>
      <c r="G37" s="3"/>
      <c r="H37" s="3"/>
      <c r="I37" s="27"/>
      <c r="J37" s="28" t="s">
        <v>2</v>
      </c>
      <c r="K37" s="29">
        <f t="shared" si="0"/>
        <v>0</v>
      </c>
      <c r="L37" s="30"/>
      <c r="S37" s="15"/>
    </row>
    <row r="38" spans="2:19" ht="18.75" x14ac:dyDescent="0.25">
      <c r="B38" s="3">
        <v>30</v>
      </c>
      <c r="C38" s="4" t="s">
        <v>109</v>
      </c>
      <c r="D38" s="4" t="s">
        <v>108</v>
      </c>
      <c r="E38" s="3" t="s">
        <v>109</v>
      </c>
      <c r="F38" s="3" t="s">
        <v>110</v>
      </c>
      <c r="G38" s="3"/>
      <c r="H38" s="3"/>
      <c r="I38" s="22">
        <v>3500</v>
      </c>
      <c r="J38" s="24" t="s">
        <v>2</v>
      </c>
      <c r="K38" s="8">
        <f t="shared" si="0"/>
        <v>3500</v>
      </c>
      <c r="L38" s="13"/>
      <c r="O38" s="12"/>
      <c r="S38" s="15"/>
    </row>
    <row r="39" spans="2:19" ht="18.75" x14ac:dyDescent="0.25">
      <c r="B39" s="3">
        <v>37</v>
      </c>
      <c r="C39" s="4"/>
      <c r="D39" s="4" t="s">
        <v>22</v>
      </c>
      <c r="E39" s="3" t="s">
        <v>19</v>
      </c>
      <c r="F39" s="3" t="s">
        <v>19</v>
      </c>
      <c r="G39" s="3"/>
      <c r="H39" s="3"/>
      <c r="I39" s="22">
        <v>10000</v>
      </c>
      <c r="J39" s="24" t="s">
        <v>2</v>
      </c>
      <c r="K39" s="8">
        <f t="shared" ref="K39" si="1">I39*J39</f>
        <v>10000</v>
      </c>
      <c r="L39" s="13"/>
      <c r="S39" s="16"/>
    </row>
    <row r="40" spans="2:19" ht="18.75" x14ac:dyDescent="0.25">
      <c r="B40" s="3">
        <v>38</v>
      </c>
      <c r="C40" s="3" t="s">
        <v>0</v>
      </c>
      <c r="D40" s="5" t="s">
        <v>1</v>
      </c>
      <c r="E40" s="6" t="s">
        <v>0</v>
      </c>
      <c r="F40" s="6" t="s">
        <v>0</v>
      </c>
      <c r="G40" s="6"/>
      <c r="H40" s="6"/>
      <c r="I40" s="7">
        <v>5000</v>
      </c>
      <c r="J40" s="24">
        <v>1</v>
      </c>
      <c r="K40" s="8">
        <f t="shared" si="0"/>
        <v>5000</v>
      </c>
      <c r="L40" s="13"/>
    </row>
    <row r="41" spans="2:19" ht="21" x14ac:dyDescent="0.3">
      <c r="B41" s="9"/>
      <c r="C41" s="1"/>
      <c r="D41" s="1"/>
      <c r="E41" s="9"/>
      <c r="F41" s="9"/>
      <c r="G41" s="9"/>
      <c r="H41" s="9"/>
      <c r="I41" s="10"/>
      <c r="J41" s="18"/>
      <c r="K41" s="21">
        <f>SUM(K3:K40)</f>
        <v>100000</v>
      </c>
    </row>
    <row r="70" spans="6:6" x14ac:dyDescent="0.25">
      <c r="F70"/>
    </row>
  </sheetData>
  <autoFilter ref="B2:K41" xr:uid="{CFCBAECD-26B8-4A9A-AD45-FB3C870CF435}"/>
  <mergeCells count="8">
    <mergeCell ref="B1:K1"/>
    <mergeCell ref="E4:E11"/>
    <mergeCell ref="F4:F11"/>
    <mergeCell ref="I4:I11"/>
    <mergeCell ref="J4:J11"/>
    <mergeCell ref="K4:K11"/>
    <mergeCell ref="B4:B11"/>
    <mergeCell ref="H4:H11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9DB5-AE1F-43A9-A53A-3B56F70BA289}">
  <sheetPr>
    <tabColor rgb="FF92D050"/>
  </sheetPr>
  <dimension ref="B2:F28"/>
  <sheetViews>
    <sheetView zoomScale="85" zoomScaleNormal="85" workbookViewId="0">
      <selection activeCell="D33" sqref="D33"/>
    </sheetView>
  </sheetViews>
  <sheetFormatPr defaultRowHeight="15" x14ac:dyDescent="0.25"/>
  <cols>
    <col min="2" max="2" width="11" customWidth="1"/>
    <col min="3" max="3" width="29.28515625" customWidth="1"/>
    <col min="4" max="4" width="23.5703125" customWidth="1"/>
    <col min="5" max="5" width="36.140625" style="12" customWidth="1"/>
    <col min="6" max="6" width="104.28515625" bestFit="1" customWidth="1"/>
  </cols>
  <sheetData>
    <row r="2" spans="2:6" ht="18.75" x14ac:dyDescent="0.25">
      <c r="B2" s="25" t="s">
        <v>25</v>
      </c>
      <c r="C2" s="26" t="s">
        <v>23</v>
      </c>
      <c r="D2" s="26" t="s">
        <v>29</v>
      </c>
      <c r="E2" s="26" t="s">
        <v>24</v>
      </c>
      <c r="F2" s="31" t="s">
        <v>52</v>
      </c>
    </row>
    <row r="3" spans="2:6" ht="18.75" x14ac:dyDescent="0.25">
      <c r="B3" s="3">
        <v>1</v>
      </c>
      <c r="C3" s="3" t="s">
        <v>16</v>
      </c>
      <c r="D3" s="3">
        <v>1</v>
      </c>
      <c r="E3" s="3" t="s">
        <v>46</v>
      </c>
      <c r="F3" s="32" t="s">
        <v>89</v>
      </c>
    </row>
    <row r="4" spans="2:6" ht="18.75" x14ac:dyDescent="0.25">
      <c r="B4" s="3">
        <v>2</v>
      </c>
      <c r="C4" s="3" t="s">
        <v>47</v>
      </c>
      <c r="D4" s="3">
        <v>1</v>
      </c>
      <c r="E4" s="3" t="s">
        <v>50</v>
      </c>
      <c r="F4" s="32" t="s">
        <v>90</v>
      </c>
    </row>
    <row r="5" spans="2:6" ht="18.75" x14ac:dyDescent="0.25">
      <c r="B5" s="3">
        <v>3</v>
      </c>
      <c r="C5" s="3" t="s">
        <v>26</v>
      </c>
      <c r="D5" s="3">
        <v>1</v>
      </c>
      <c r="E5" s="3" t="s">
        <v>95</v>
      </c>
      <c r="F5" s="32" t="s">
        <v>91</v>
      </c>
    </row>
    <row r="6" spans="2:6" ht="18.75" x14ac:dyDescent="0.25">
      <c r="B6" s="3">
        <v>4</v>
      </c>
      <c r="C6" s="3" t="s">
        <v>27</v>
      </c>
      <c r="D6" s="3">
        <v>1</v>
      </c>
      <c r="E6" s="3" t="s">
        <v>48</v>
      </c>
      <c r="F6" s="32" t="s">
        <v>92</v>
      </c>
    </row>
    <row r="7" spans="2:6" ht="18.75" x14ac:dyDescent="0.25">
      <c r="B7" s="3">
        <v>5</v>
      </c>
      <c r="C7" s="3" t="s">
        <v>28</v>
      </c>
      <c r="D7" s="3">
        <v>1</v>
      </c>
      <c r="E7" s="3" t="s">
        <v>49</v>
      </c>
      <c r="F7" s="32" t="s">
        <v>93</v>
      </c>
    </row>
    <row r="8" spans="2:6" ht="18.75" x14ac:dyDescent="0.25">
      <c r="B8" s="3">
        <v>6</v>
      </c>
      <c r="C8" s="3" t="s">
        <v>17</v>
      </c>
      <c r="D8" s="3">
        <v>1</v>
      </c>
      <c r="E8" s="3" t="s">
        <v>51</v>
      </c>
      <c r="F8" s="32" t="s">
        <v>94</v>
      </c>
    </row>
    <row r="9" spans="2:6" ht="18.75" x14ac:dyDescent="0.25">
      <c r="B9" s="3">
        <v>7</v>
      </c>
      <c r="C9" s="3" t="s">
        <v>15</v>
      </c>
      <c r="D9" s="3">
        <v>1</v>
      </c>
      <c r="E9" s="3" t="s">
        <v>54</v>
      </c>
      <c r="F9" s="32" t="s">
        <v>53</v>
      </c>
    </row>
    <row r="10" spans="2:6" ht="18.75" x14ac:dyDescent="0.25">
      <c r="B10" s="3">
        <v>8</v>
      </c>
      <c r="C10" s="3" t="s">
        <v>30</v>
      </c>
      <c r="D10" s="3">
        <v>1</v>
      </c>
      <c r="E10" s="3" t="s">
        <v>55</v>
      </c>
      <c r="F10" s="32" t="s">
        <v>56</v>
      </c>
    </row>
    <row r="11" spans="2:6" ht="18.75" x14ac:dyDescent="0.25">
      <c r="B11" s="3">
        <v>9</v>
      </c>
      <c r="C11" s="3" t="s">
        <v>31</v>
      </c>
      <c r="D11" s="3">
        <v>1</v>
      </c>
      <c r="E11" s="3" t="s">
        <v>58</v>
      </c>
      <c r="F11" s="32" t="s">
        <v>57</v>
      </c>
    </row>
    <row r="12" spans="2:6" ht="18.75" x14ac:dyDescent="0.25">
      <c r="B12" s="3">
        <v>10</v>
      </c>
      <c r="C12" s="3" t="s">
        <v>32</v>
      </c>
      <c r="D12" s="3">
        <v>5</v>
      </c>
      <c r="E12" s="3" t="s">
        <v>61</v>
      </c>
      <c r="F12" s="32" t="s">
        <v>59</v>
      </c>
    </row>
    <row r="13" spans="2:6" ht="18.75" x14ac:dyDescent="0.25">
      <c r="B13" s="3">
        <v>11</v>
      </c>
      <c r="C13" s="3" t="s">
        <v>33</v>
      </c>
      <c r="D13" s="3">
        <v>3</v>
      </c>
      <c r="E13" s="3" t="s">
        <v>63</v>
      </c>
      <c r="F13" s="32" t="s">
        <v>60</v>
      </c>
    </row>
    <row r="14" spans="2:6" ht="18.75" x14ac:dyDescent="0.25">
      <c r="B14" s="3">
        <v>12</v>
      </c>
      <c r="C14" s="3" t="s">
        <v>34</v>
      </c>
      <c r="D14" s="3">
        <v>2</v>
      </c>
      <c r="E14" s="3" t="s">
        <v>64</v>
      </c>
      <c r="F14" s="32" t="s">
        <v>62</v>
      </c>
    </row>
    <row r="15" spans="2:6" ht="18.75" x14ac:dyDescent="0.25">
      <c r="B15" s="3">
        <v>13</v>
      </c>
      <c r="C15" s="3" t="s">
        <v>35</v>
      </c>
      <c r="D15" s="3">
        <v>2</v>
      </c>
      <c r="E15" s="3"/>
      <c r="F15" s="32" t="s">
        <v>65</v>
      </c>
    </row>
    <row r="16" spans="2:6" ht="18.75" x14ac:dyDescent="0.25">
      <c r="B16" s="3">
        <v>14</v>
      </c>
      <c r="C16" s="3" t="s">
        <v>66</v>
      </c>
      <c r="D16" s="3">
        <v>1</v>
      </c>
      <c r="E16" s="3" t="s">
        <v>58</v>
      </c>
      <c r="F16" s="32" t="s">
        <v>67</v>
      </c>
    </row>
    <row r="17" spans="2:6" ht="18.75" x14ac:dyDescent="0.25">
      <c r="B17" s="3">
        <v>15</v>
      </c>
      <c r="C17" s="3" t="s">
        <v>36</v>
      </c>
      <c r="D17" s="3">
        <v>1</v>
      </c>
      <c r="E17" s="3" t="s">
        <v>61</v>
      </c>
      <c r="F17" s="32" t="s">
        <v>68</v>
      </c>
    </row>
    <row r="18" spans="2:6" ht="18.75" x14ac:dyDescent="0.25">
      <c r="B18" s="3">
        <v>16</v>
      </c>
      <c r="C18" s="3" t="s">
        <v>37</v>
      </c>
      <c r="D18" s="3">
        <v>1</v>
      </c>
      <c r="E18" s="3" t="s">
        <v>72</v>
      </c>
      <c r="F18" s="32" t="s">
        <v>69</v>
      </c>
    </row>
    <row r="19" spans="2:6" ht="18.75" x14ac:dyDescent="0.25">
      <c r="B19" s="3">
        <v>17</v>
      </c>
      <c r="C19" s="3" t="s">
        <v>38</v>
      </c>
      <c r="D19" s="3">
        <v>1</v>
      </c>
      <c r="E19" s="3" t="s">
        <v>71</v>
      </c>
      <c r="F19" s="32" t="s">
        <v>70</v>
      </c>
    </row>
    <row r="20" spans="2:6" ht="18.75" x14ac:dyDescent="0.25">
      <c r="B20" s="3">
        <v>18</v>
      </c>
      <c r="C20" s="3" t="s">
        <v>39</v>
      </c>
      <c r="D20" s="3">
        <v>1</v>
      </c>
      <c r="E20" s="3" t="s">
        <v>3</v>
      </c>
      <c r="F20" s="32" t="s">
        <v>73</v>
      </c>
    </row>
    <row r="21" spans="2:6" ht="18.75" x14ac:dyDescent="0.25">
      <c r="B21" s="3">
        <v>19</v>
      </c>
      <c r="C21" s="3" t="s">
        <v>76</v>
      </c>
      <c r="D21" s="3">
        <v>1</v>
      </c>
      <c r="E21" s="3" t="s">
        <v>75</v>
      </c>
      <c r="F21" s="32" t="s">
        <v>74</v>
      </c>
    </row>
    <row r="22" spans="2:6" ht="18.75" x14ac:dyDescent="0.25">
      <c r="B22" s="3">
        <v>20</v>
      </c>
      <c r="C22" s="3" t="s">
        <v>77</v>
      </c>
      <c r="D22" s="3">
        <v>1</v>
      </c>
      <c r="E22" s="3" t="s">
        <v>75</v>
      </c>
      <c r="F22" s="13"/>
    </row>
    <row r="23" spans="2:6" ht="18.75" x14ac:dyDescent="0.25">
      <c r="B23" s="3">
        <v>21</v>
      </c>
      <c r="C23" s="3" t="s">
        <v>40</v>
      </c>
      <c r="D23" s="3">
        <v>1</v>
      </c>
      <c r="E23" s="3" t="s">
        <v>79</v>
      </c>
      <c r="F23" s="32" t="s">
        <v>78</v>
      </c>
    </row>
    <row r="24" spans="2:6" ht="18.75" x14ac:dyDescent="0.25">
      <c r="B24" s="3">
        <v>22</v>
      </c>
      <c r="C24" s="3" t="s">
        <v>41</v>
      </c>
      <c r="D24" s="3">
        <v>1</v>
      </c>
      <c r="E24" s="3" t="s">
        <v>75</v>
      </c>
      <c r="F24" s="32" t="s">
        <v>80</v>
      </c>
    </row>
    <row r="25" spans="2:6" ht="18.75" x14ac:dyDescent="0.25">
      <c r="B25" s="3">
        <v>23</v>
      </c>
      <c r="C25" s="3" t="s">
        <v>42</v>
      </c>
      <c r="D25" s="3">
        <v>1</v>
      </c>
      <c r="E25" s="3" t="s">
        <v>82</v>
      </c>
      <c r="F25" s="32" t="s">
        <v>81</v>
      </c>
    </row>
    <row r="26" spans="2:6" ht="18.75" x14ac:dyDescent="0.25">
      <c r="B26" s="3">
        <v>24</v>
      </c>
      <c r="C26" s="3" t="s">
        <v>43</v>
      </c>
      <c r="D26" s="3">
        <v>1</v>
      </c>
      <c r="E26" s="3" t="s">
        <v>84</v>
      </c>
      <c r="F26" s="32" t="s">
        <v>83</v>
      </c>
    </row>
    <row r="27" spans="2:6" ht="18.75" x14ac:dyDescent="0.25">
      <c r="B27" s="3">
        <v>25</v>
      </c>
      <c r="C27" s="3" t="s">
        <v>44</v>
      </c>
      <c r="D27" s="3">
        <v>1</v>
      </c>
      <c r="E27" s="3" t="s">
        <v>86</v>
      </c>
      <c r="F27" s="32" t="s">
        <v>85</v>
      </c>
    </row>
    <row r="28" spans="2:6" ht="18.75" x14ac:dyDescent="0.25">
      <c r="B28" s="3">
        <v>26</v>
      </c>
      <c r="C28" s="3" t="s">
        <v>45</v>
      </c>
      <c r="D28" s="3">
        <v>1</v>
      </c>
      <c r="E28" s="3" t="s">
        <v>88</v>
      </c>
      <c r="F28" s="32" t="s">
        <v>87</v>
      </c>
    </row>
  </sheetData>
  <hyperlinks>
    <hyperlink ref="F9" r:id="rId1" xr:uid="{E8A83A08-833A-473E-BCBF-F5A62C7E0D18}"/>
    <hyperlink ref="F10" r:id="rId2" xr:uid="{65250912-0E08-4347-9C1A-A49EA0E98BEB}"/>
    <hyperlink ref="F11" r:id="rId3" xr:uid="{FD4C0947-0205-4124-9662-FBBA8915CFCE}"/>
    <hyperlink ref="F12" r:id="rId4" xr:uid="{9F15C20A-C545-4B3A-921B-FE1E7E35B486}"/>
    <hyperlink ref="F13" r:id="rId5" xr:uid="{F3AD5B35-2318-4A1B-AD19-D583BE353D2F}"/>
    <hyperlink ref="F14" r:id="rId6" xr:uid="{1DBF0396-49DA-42E6-83C4-8DFEE38C4E27}"/>
    <hyperlink ref="F15" r:id="rId7" xr:uid="{6D7C6A4C-5BAD-4F26-BF47-A8F21736C3D8}"/>
    <hyperlink ref="F16" r:id="rId8" xr:uid="{1CEC4850-266C-4988-BFFC-721A721E8B6D}"/>
    <hyperlink ref="F17" r:id="rId9" xr:uid="{ED195AFC-FB36-4B6D-A9B2-562E8530D6E1}"/>
    <hyperlink ref="F18" r:id="rId10" xr:uid="{E2CA94E1-D448-443F-9DE3-249AB935C648}"/>
    <hyperlink ref="F19" r:id="rId11" xr:uid="{0CC462EB-3B36-4C48-8E7E-CE6EC35896D0}"/>
    <hyperlink ref="F20" r:id="rId12" xr:uid="{2A8FE588-7AC2-40C0-982F-6DD101F1524C}"/>
    <hyperlink ref="F21" r:id="rId13" xr:uid="{35636E64-6C36-48DA-B097-DA54284A6560}"/>
    <hyperlink ref="F23" r:id="rId14" xr:uid="{71E0E899-9889-430E-BF07-D721EE04ED8D}"/>
    <hyperlink ref="F24" r:id="rId15" xr:uid="{CC934EBF-7688-43AF-9F5C-B3E82752611D}"/>
    <hyperlink ref="F25" r:id="rId16" xr:uid="{C6D7E172-ADAD-443A-9BEE-236917E96935}"/>
    <hyperlink ref="F26" r:id="rId17" xr:uid="{6001EEC2-3B55-4050-8585-874743EDF10F}"/>
    <hyperlink ref="F27" r:id="rId18" xr:uid="{7D8D360D-D27E-4ADA-A924-9EF56477E500}"/>
    <hyperlink ref="F28" r:id="rId19" xr:uid="{75492203-8D94-4095-9B0F-517E6162C860}"/>
    <hyperlink ref="F3" r:id="rId20" xr:uid="{D96DB3DD-4DBC-4D07-AC6D-0E557114FC8A}"/>
    <hyperlink ref="F4" r:id="rId21" xr:uid="{70A95AD6-0C9B-41A9-8B96-B0B0182693FB}"/>
    <hyperlink ref="F5" r:id="rId22" xr:uid="{8D6FB274-209D-48BC-83AB-A22D54A0986C}"/>
    <hyperlink ref="F6" r:id="rId23" xr:uid="{91BE0DD1-5EF2-432F-8E22-C130DBBEBD98}"/>
    <hyperlink ref="F7" r:id="rId24" xr:uid="{9C000495-2B76-4277-9095-718A34151EB8}"/>
    <hyperlink ref="F8" r:id="rId25" xr:uid="{96F0D347-6D1B-4EE7-A945-718697334F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24F1-70F6-43A3-8CF9-E5F9F42D696F}">
  <sheetPr>
    <tabColor theme="4"/>
  </sheetPr>
  <dimension ref="A1"/>
  <sheetViews>
    <sheetView zoomScaleNormal="100" workbookViewId="0">
      <selection activeCell="H34" sqref="H34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Part list from Keyence</vt:lpstr>
      <vt:lpstr>Drawing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2023-12-04T07:52:04Z</dcterms:modified>
</cp:coreProperties>
</file>