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C\Desktop\ch\อุปกรณ์งาน Jtekt\"/>
    </mc:Choice>
  </mc:AlternateContent>
  <xr:revisionPtr revIDLastSave="0" documentId="13_ncr:1_{8AE03125-63E5-4A93-8AFC-652E192ED8DA}" xr6:coauthVersionLast="47" xr6:coauthVersionMax="47" xr10:uidLastSave="{00000000-0000-0000-0000-000000000000}"/>
  <bookViews>
    <workbookView xWindow="-120" yWindow="-120" windowWidth="29040" windowHeight="15720" xr2:uid="{85FDE541-3143-4FC9-B678-29F106554F07}"/>
  </bookViews>
  <sheets>
    <sheet name="Summarize_Low pric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3" i="2" l="1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36" i="2"/>
  <c r="J52" i="2"/>
  <c r="J13" i="2"/>
  <c r="J27" i="2"/>
  <c r="J30" i="2"/>
  <c r="L53" i="2" l="1"/>
  <c r="J53" i="2"/>
  <c r="J29" i="2"/>
  <c r="J23" i="2"/>
  <c r="J24" i="2"/>
  <c r="J25" i="2"/>
  <c r="J26" i="2"/>
  <c r="J22" i="2"/>
  <c r="J21" i="2"/>
  <c r="J20" i="2"/>
  <c r="J19" i="2"/>
  <c r="J18" i="2"/>
  <c r="J17" i="2"/>
  <c r="J16" i="2"/>
  <c r="J15" i="2"/>
  <c r="J14" i="2"/>
  <c r="J12" i="2"/>
  <c r="J11" i="2"/>
  <c r="J10" i="2"/>
  <c r="J8" i="2"/>
  <c r="J7" i="2"/>
  <c r="J6" i="2"/>
  <c r="J5" i="2"/>
  <c r="J4" i="2"/>
  <c r="J28" i="2"/>
  <c r="J31" i="2" l="1"/>
</calcChain>
</file>

<file path=xl/sharedStrings.xml><?xml version="1.0" encoding="utf-8"?>
<sst xmlns="http://schemas.openxmlformats.org/spreadsheetml/2006/main" count="228" uniqueCount="103">
  <si>
    <t xml:space="preserve">Equipment </t>
  </si>
  <si>
    <t>Item</t>
  </si>
  <si>
    <t>Model / Part Number</t>
  </si>
  <si>
    <t>Discription</t>
  </si>
  <si>
    <t>Brand</t>
  </si>
  <si>
    <t>Lead Time</t>
  </si>
  <si>
    <t>Quote Rev.</t>
  </si>
  <si>
    <t>Unit price</t>
  </si>
  <si>
    <t>Quantity</t>
  </si>
  <si>
    <t>Total (BATH)</t>
  </si>
  <si>
    <t>Unit</t>
  </si>
  <si>
    <t>NV63-CV 2P-15A</t>
  </si>
  <si>
    <t>ELCB</t>
  </si>
  <si>
    <t>MITSUBISHI</t>
  </si>
  <si>
    <t>Pcs.</t>
  </si>
  <si>
    <t>CP30-BA-2P-5A</t>
  </si>
  <si>
    <t>Circuit Protector</t>
  </si>
  <si>
    <t>S8VK-G12024</t>
  </si>
  <si>
    <t>Switching Power Supply </t>
  </si>
  <si>
    <t>OMRON</t>
  </si>
  <si>
    <t>IDEC</t>
  </si>
  <si>
    <t xml:space="preserve">Wiring Cable </t>
  </si>
  <si>
    <t>LAPP KABEL</t>
  </si>
  <si>
    <t>Roll</t>
  </si>
  <si>
    <t>KENION</t>
  </si>
  <si>
    <t>KV-XD02</t>
  </si>
  <si>
    <t>KV-NC16EX</t>
  </si>
  <si>
    <t>TV-DISPLAY DRIVER</t>
  </si>
  <si>
    <t xml:space="preserve">KV-EP02  </t>
  </si>
  <si>
    <t xml:space="preserve">KV-8XTD </t>
  </si>
  <si>
    <t xml:space="preserve">VT5-W10 </t>
  </si>
  <si>
    <t>1</t>
  </si>
  <si>
    <t>14</t>
  </si>
  <si>
    <t>KEYENCE</t>
  </si>
  <si>
    <t>TEMCO</t>
  </si>
  <si>
    <t>Control Cabinet</t>
  </si>
  <si>
    <t>PLC</t>
  </si>
  <si>
    <t xml:space="preserve">KV-8000   </t>
  </si>
  <si>
    <t>1.25-3YS</t>
  </si>
  <si>
    <t>CES-08</t>
  </si>
  <si>
    <t>4</t>
  </si>
  <si>
    <t>28</t>
  </si>
  <si>
    <t>BNL6</t>
  </si>
  <si>
    <t>Mounting clip</t>
  </si>
  <si>
    <t>BND15W</t>
  </si>
  <si>
    <t>DoubleDeck Terminal Block</t>
  </si>
  <si>
    <t>BNDE15W</t>
  </si>
  <si>
    <t>End Plate for (BND15W)</t>
  </si>
  <si>
    <t>30</t>
  </si>
  <si>
    <t>H05V-K 1Sqmm. Dark blue</t>
  </si>
  <si>
    <t>H05V-K 1Sqmm. Brown</t>
  </si>
  <si>
    <t>H05V-K 1Sqmm. Green/Yellow</t>
  </si>
  <si>
    <t>H05V-K 1Sqmm. Light blue</t>
  </si>
  <si>
    <t>YW1PUQM3A</t>
  </si>
  <si>
    <t>Pilot light LED 22mm. PL. Amber</t>
  </si>
  <si>
    <t>CE1.0-8</t>
  </si>
  <si>
    <t>Cord End แดง</t>
  </si>
  <si>
    <t>T-LUG</t>
  </si>
  <si>
    <t>1000</t>
  </si>
  <si>
    <t>20</t>
  </si>
  <si>
    <t>10</t>
  </si>
  <si>
    <t>Sefety cost</t>
  </si>
  <si>
    <t>Other equipment of wiring.</t>
  </si>
  <si>
    <t>DIN RAIL 35MM ALUMINUM 1M</t>
  </si>
  <si>
    <t>BAA1000</t>
  </si>
  <si>
    <t>N.T.ENGINEERING</t>
  </si>
  <si>
    <t>Cutting Panel Cabinet &amp; Delivery</t>
  </si>
  <si>
    <t xml:space="preserve">Wiring Cable   </t>
  </si>
  <si>
    <t>300</t>
  </si>
  <si>
    <t>WD4060-8 (W40 X H60)</t>
  </si>
  <si>
    <t>BANDEX</t>
  </si>
  <si>
    <t>Wire Duct</t>
  </si>
  <si>
    <t>Automationcad</t>
  </si>
  <si>
    <t>Supplier</t>
  </si>
  <si>
    <t>Netta</t>
  </si>
  <si>
    <t>JW Tech</t>
  </si>
  <si>
    <t xml:space="preserve">Netta(Total) </t>
  </si>
  <si>
    <t>JW Tech (Total)</t>
  </si>
  <si>
    <t>Automationcad (Total)</t>
  </si>
  <si>
    <t>หางปลา แฉกเปลือย 1.25-3YS KENION</t>
  </si>
  <si>
    <t xml:space="preserve">หางปลา แฉกเปลือย 1.25-3YS KENION </t>
  </si>
  <si>
    <t>Price from Sipplier All</t>
  </si>
  <si>
    <t>100</t>
  </si>
  <si>
    <t>NETTA</t>
  </si>
  <si>
    <t>AUTOMATIONCAD</t>
  </si>
  <si>
    <t>IN STOCK</t>
  </si>
  <si>
    <t>QJP-231201371-R0</t>
  </si>
  <si>
    <t>QJP-231201371-R1</t>
  </si>
  <si>
    <t>QJP-231201371-R2</t>
  </si>
  <si>
    <t>HO-QT2312059</t>
  </si>
  <si>
    <t>HO-QT2312060</t>
  </si>
  <si>
    <t>HO-QT2312061</t>
  </si>
  <si>
    <t>HO-QT2312062</t>
  </si>
  <si>
    <t>1-2 Day</t>
  </si>
  <si>
    <t>QT231222-007</t>
  </si>
  <si>
    <t>QT231222-008</t>
  </si>
  <si>
    <t>QT231222-009</t>
  </si>
  <si>
    <t>QT231222-010</t>
  </si>
  <si>
    <t>QT231222-011</t>
  </si>
  <si>
    <t>QT231222-012</t>
  </si>
  <si>
    <t>QT231222-013</t>
  </si>
  <si>
    <t>QT231222-014</t>
  </si>
  <si>
    <t>5-7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</si>
</sst>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2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1" applyFont="1" applyAlignment="1">
      <alignment horizontal="left"/>
    </xf>
    <xf numFmtId="0" fontId="0" fillId="0" borderId="0" xfId="0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43" fontId="3" fillId="0" borderId="2" xfId="2" applyFont="1" applyBorder="1" applyAlignment="1">
      <alignment horizontal="center" vertical="center"/>
    </xf>
    <xf numFmtId="164" fontId="3" fillId="0" borderId="2" xfId="2" applyNumberFormat="1" applyFont="1" applyBorder="1" applyAlignment="1">
      <alignment horizontal="center" vertical="center"/>
    </xf>
    <xf numFmtId="43" fontId="4" fillId="0" borderId="0" xfId="2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43" fontId="5" fillId="0" borderId="1" xfId="2" applyFont="1" applyFill="1" applyBorder="1" applyAlignment="1">
      <alignment horizontal="right" vertical="center" indent="1"/>
    </xf>
    <xf numFmtId="49" fontId="5" fillId="0" borderId="1" xfId="2" applyNumberFormat="1" applyFont="1" applyBorder="1" applyAlignment="1">
      <alignment horizontal="center" vertical="center"/>
    </xf>
    <xf numFmtId="43" fontId="4" fillId="0" borderId="1" xfId="2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quotePrefix="1" applyFont="1" applyBorder="1" applyAlignment="1">
      <alignment horizontal="center" vertical="center"/>
    </xf>
    <xf numFmtId="43" fontId="4" fillId="0" borderId="1" xfId="2" applyFont="1" applyFill="1" applyBorder="1" applyAlignment="1">
      <alignment horizontal="right" vertical="center"/>
    </xf>
    <xf numFmtId="43" fontId="5" fillId="0" borderId="1" xfId="2" applyFont="1" applyBorder="1" applyAlignment="1">
      <alignment horizontal="right" vertical="center" indent="1"/>
    </xf>
    <xf numFmtId="0" fontId="5" fillId="0" borderId="1" xfId="2" applyNumberFormat="1" applyFont="1" applyFill="1" applyBorder="1" applyAlignment="1">
      <alignment horizontal="center" vertical="center"/>
    </xf>
    <xf numFmtId="43" fontId="0" fillId="0" borderId="0" xfId="0" applyNumberFormat="1"/>
    <xf numFmtId="43" fontId="5" fillId="0" borderId="1" xfId="2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right" vertical="center" inden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5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3" fontId="5" fillId="0" borderId="1" xfId="2" applyFont="1" applyFill="1" applyBorder="1" applyAlignment="1">
      <alignment horizontal="center" vertical="center"/>
    </xf>
    <xf numFmtId="43" fontId="4" fillId="0" borderId="1" xfId="2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3" fontId="8" fillId="2" borderId="0" xfId="0" applyNumberFormat="1" applyFont="1" applyFill="1"/>
    <xf numFmtId="0" fontId="5" fillId="0" borderId="0" xfId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3" fontId="5" fillId="0" borderId="0" xfId="2" applyFont="1" applyBorder="1" applyAlignment="1">
      <alignment horizontal="center" vertical="center"/>
    </xf>
    <xf numFmtId="49" fontId="5" fillId="0" borderId="0" xfId="2" applyNumberFormat="1" applyFont="1" applyBorder="1" applyAlignment="1">
      <alignment horizontal="center" vertical="center"/>
    </xf>
    <xf numFmtId="0" fontId="10" fillId="0" borderId="0" xfId="0" applyFont="1"/>
    <xf numFmtId="0" fontId="2" fillId="0" borderId="0" xfId="1" applyFont="1"/>
    <xf numFmtId="0" fontId="3" fillId="5" borderId="2" xfId="1" applyFont="1" applyFill="1" applyBorder="1" applyAlignment="1">
      <alignment horizontal="center" vertical="center"/>
    </xf>
    <xf numFmtId="43" fontId="4" fillId="5" borderId="1" xfId="2" applyFont="1" applyFill="1" applyBorder="1" applyAlignment="1">
      <alignment horizontal="center" vertical="center"/>
    </xf>
    <xf numFmtId="43" fontId="8" fillId="3" borderId="5" xfId="0" applyNumberFormat="1" applyFont="1" applyFill="1" applyBorder="1"/>
    <xf numFmtId="43" fontId="8" fillId="4" borderId="6" xfId="0" applyNumberFormat="1" applyFont="1" applyFill="1" applyBorder="1"/>
    <xf numFmtId="0" fontId="2" fillId="0" borderId="0" xfId="1" applyFont="1" applyAlignment="1">
      <alignment horizontal="left"/>
    </xf>
    <xf numFmtId="43" fontId="5" fillId="5" borderId="1" xfId="3" applyFont="1" applyFill="1" applyBorder="1" applyAlignment="1">
      <alignment horizontal="center" vertical="center"/>
    </xf>
    <xf numFmtId="43" fontId="5" fillId="0" borderId="1" xfId="3" applyFont="1" applyBorder="1" applyAlignment="1">
      <alignment horizontal="center" vertical="center"/>
    </xf>
    <xf numFmtId="43" fontId="8" fillId="5" borderId="4" xfId="0" applyNumberFormat="1" applyFont="1" applyFill="1" applyBorder="1"/>
    <xf numFmtId="0" fontId="3" fillId="0" borderId="0" xfId="0" applyFont="1" applyAlignment="1">
      <alignment horizontal="center"/>
    </xf>
    <xf numFmtId="16" fontId="5" fillId="0" borderId="1" xfId="2" applyNumberFormat="1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>
      <alignment horizontal="center" vertical="center"/>
    </xf>
    <xf numFmtId="43" fontId="3" fillId="3" borderId="9" xfId="2" applyFont="1" applyFill="1" applyBorder="1" applyAlignment="1">
      <alignment horizontal="center" vertical="center"/>
    </xf>
    <xf numFmtId="43" fontId="3" fillId="5" borderId="10" xfId="2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/>
    </xf>
    <xf numFmtId="43" fontId="4" fillId="0" borderId="12" xfId="2" applyFont="1" applyFill="1" applyBorder="1" applyAlignment="1">
      <alignment horizontal="center" vertical="center"/>
    </xf>
    <xf numFmtId="43" fontId="5" fillId="0" borderId="13" xfId="3" applyFont="1" applyFill="1" applyBorder="1" applyAlignment="1">
      <alignment horizontal="right"/>
    </xf>
    <xf numFmtId="43" fontId="4" fillId="3" borderId="12" xfId="2" applyFont="1" applyFill="1" applyBorder="1" applyAlignment="1">
      <alignment horizontal="center" vertical="center"/>
    </xf>
    <xf numFmtId="43" fontId="5" fillId="4" borderId="13" xfId="3" applyFont="1" applyFill="1" applyBorder="1" applyAlignment="1">
      <alignment horizontal="right"/>
    </xf>
    <xf numFmtId="43" fontId="4" fillId="0" borderId="14" xfId="2" applyFont="1" applyFill="1" applyBorder="1" applyAlignment="1">
      <alignment horizontal="center" vertical="center"/>
    </xf>
    <xf numFmtId="43" fontId="4" fillId="0" borderId="15" xfId="2" applyFont="1" applyFill="1" applyBorder="1" applyAlignment="1">
      <alignment horizontal="center" vertical="center"/>
    </xf>
    <xf numFmtId="0" fontId="0" fillId="4" borderId="16" xfId="0" applyFill="1" applyBorder="1"/>
    <xf numFmtId="0" fontId="3" fillId="0" borderId="8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64" fontId="3" fillId="0" borderId="17" xfId="2" applyNumberFormat="1" applyFont="1" applyFill="1" applyBorder="1" applyAlignment="1">
      <alignment horizontal="center" vertical="center"/>
    </xf>
    <xf numFmtId="49" fontId="5" fillId="0" borderId="7" xfId="2" applyNumberFormat="1" applyFont="1" applyFill="1" applyBorder="1" applyAlignment="1">
      <alignment horizontal="center" vertical="center"/>
    </xf>
    <xf numFmtId="0" fontId="5" fillId="0" borderId="7" xfId="2" applyNumberFormat="1" applyFont="1" applyFill="1" applyBorder="1" applyAlignment="1">
      <alignment horizontal="center" vertical="center"/>
    </xf>
    <xf numFmtId="49" fontId="5" fillId="0" borderId="7" xfId="2" applyNumberFormat="1" applyFont="1" applyBorder="1" applyAlignment="1">
      <alignment horizontal="center" vertical="center"/>
    </xf>
    <xf numFmtId="0" fontId="9" fillId="0" borderId="18" xfId="1" applyFont="1" applyBorder="1" applyAlignment="1">
      <alignment horizontal="center"/>
    </xf>
    <xf numFmtId="0" fontId="9" fillId="0" borderId="19" xfId="1" applyFont="1" applyBorder="1" applyAlignment="1">
      <alignment horizontal="center"/>
    </xf>
    <xf numFmtId="0" fontId="9" fillId="0" borderId="20" xfId="1" applyFont="1" applyBorder="1" applyAlignment="1">
      <alignment horizontal="center"/>
    </xf>
    <xf numFmtId="0" fontId="3" fillId="3" borderId="21" xfId="1" applyFont="1" applyFill="1" applyBorder="1" applyAlignment="1">
      <alignment horizontal="center" vertical="center"/>
    </xf>
    <xf numFmtId="43" fontId="3" fillId="4" borderId="22" xfId="2" applyFont="1" applyFill="1" applyBorder="1" applyAlignment="1">
      <alignment horizontal="center" vertical="center"/>
    </xf>
    <xf numFmtId="43" fontId="5" fillId="0" borderId="12" xfId="2" applyFont="1" applyFill="1" applyBorder="1" applyAlignment="1">
      <alignment horizontal="center" vertical="center"/>
    </xf>
    <xf numFmtId="43" fontId="5" fillId="0" borderId="13" xfId="2" applyFont="1" applyFill="1" applyBorder="1" applyAlignment="1">
      <alignment horizontal="center" vertical="center"/>
    </xf>
    <xf numFmtId="43" fontId="5" fillId="0" borderId="12" xfId="2" applyFont="1" applyFill="1" applyBorder="1" applyAlignment="1">
      <alignment horizontal="right" vertical="center" indent="1"/>
    </xf>
    <xf numFmtId="43" fontId="5" fillId="0" borderId="13" xfId="2" applyFont="1" applyFill="1" applyBorder="1" applyAlignment="1">
      <alignment horizontal="right" vertical="center" indent="1"/>
    </xf>
    <xf numFmtId="43" fontId="4" fillId="0" borderId="12" xfId="2" applyFont="1" applyFill="1" applyBorder="1" applyAlignment="1">
      <alignment horizontal="right" vertical="center"/>
    </xf>
    <xf numFmtId="43" fontId="4" fillId="0" borderId="13" xfId="2" applyFont="1" applyFill="1" applyBorder="1" applyAlignment="1">
      <alignment horizontal="right" vertical="center"/>
    </xf>
    <xf numFmtId="43" fontId="5" fillId="3" borderId="12" xfId="2" applyFont="1" applyFill="1" applyBorder="1" applyAlignment="1">
      <alignment horizontal="center" vertical="center"/>
    </xf>
    <xf numFmtId="43" fontId="5" fillId="4" borderId="13" xfId="2" applyFont="1" applyFill="1" applyBorder="1" applyAlignment="1">
      <alignment horizontal="right" vertical="center" indent="1"/>
    </xf>
    <xf numFmtId="2" fontId="5" fillId="0" borderId="12" xfId="0" applyNumberFormat="1" applyFont="1" applyBorder="1" applyAlignment="1">
      <alignment horizontal="right" vertical="center" indent="1"/>
    </xf>
    <xf numFmtId="2" fontId="5" fillId="4" borderId="13" xfId="0" applyNumberFormat="1" applyFont="1" applyFill="1" applyBorder="1" applyAlignment="1">
      <alignment horizontal="right" vertical="center" indent="1"/>
    </xf>
    <xf numFmtId="43" fontId="5" fillId="4" borderId="13" xfId="2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2" fontId="5" fillId="0" borderId="16" xfId="0" applyNumberFormat="1" applyFont="1" applyBorder="1" applyAlignment="1">
      <alignment horizontal="right" vertical="center" indent="1"/>
    </xf>
  </cellXfs>
  <cellStyles count="4">
    <cellStyle name="Comma" xfId="3" builtinId="3"/>
    <cellStyle name="Comma 2" xfId="2" xr:uid="{FBEC7698-FE65-40FA-9E09-D0C54BB0C46C}"/>
    <cellStyle name="Normal" xfId="0" builtinId="0"/>
    <cellStyle name="Normal 2" xfId="1" xr:uid="{7AC50FEE-6BB9-420C-9C84-148B34AF30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25BCE-011F-4EF4-A491-BB13EA7280F6}">
  <sheetPr>
    <tabColor rgb="FFFFC000"/>
  </sheetPr>
  <dimension ref="A2:R53"/>
  <sheetViews>
    <sheetView tabSelected="1" zoomScale="85" zoomScaleNormal="85" workbookViewId="0">
      <selection activeCell="C33" sqref="C33"/>
    </sheetView>
  </sheetViews>
  <sheetFormatPr defaultRowHeight="15" x14ac:dyDescent="0.25"/>
  <cols>
    <col min="1" max="1" width="9.85546875" bestFit="1" customWidth="1"/>
    <col min="2" max="2" width="38" bestFit="1" customWidth="1"/>
    <col min="3" max="3" width="57.7109375" customWidth="1"/>
    <col min="4" max="4" width="20.42578125" style="22" bestFit="1" customWidth="1"/>
    <col min="5" max="5" width="20.5703125" style="22" bestFit="1" customWidth="1"/>
    <col min="6" max="6" width="19.28515625" style="22" customWidth="1"/>
    <col min="7" max="7" width="23.28515625" style="22" bestFit="1" customWidth="1"/>
    <col min="8" max="8" width="22" bestFit="1" customWidth="1"/>
    <col min="9" max="9" width="16.42578125" style="23" customWidth="1"/>
    <col min="10" max="10" width="20.28515625" bestFit="1" customWidth="1"/>
    <col min="11" max="11" width="18.42578125" customWidth="1"/>
    <col min="12" max="12" width="22.140625" customWidth="1"/>
    <col min="13" max="13" width="9.140625" style="2"/>
    <col min="18" max="18" width="14.5703125" bestFit="1" customWidth="1"/>
  </cols>
  <sheetData>
    <row r="2" spans="1:18" ht="26.25" x14ac:dyDescent="0.4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1"/>
    </row>
    <row r="3" spans="1:18" ht="18.75" x14ac:dyDescent="0.25">
      <c r="A3" s="3" t="s">
        <v>1</v>
      </c>
      <c r="B3" s="4" t="s">
        <v>2</v>
      </c>
      <c r="C3" s="4" t="s">
        <v>3</v>
      </c>
      <c r="D3" s="4" t="s">
        <v>73</v>
      </c>
      <c r="E3" s="4" t="s">
        <v>4</v>
      </c>
      <c r="F3" s="4" t="s">
        <v>5</v>
      </c>
      <c r="G3" s="4" t="s">
        <v>6</v>
      </c>
      <c r="H3" s="5" t="s">
        <v>7</v>
      </c>
      <c r="I3" s="6" t="s">
        <v>8</v>
      </c>
      <c r="J3" s="5" t="s">
        <v>9</v>
      </c>
      <c r="K3" s="5" t="s">
        <v>10</v>
      </c>
      <c r="R3" s="7"/>
    </row>
    <row r="4" spans="1:18" ht="18.75" x14ac:dyDescent="0.25">
      <c r="A4" s="8">
        <v>1</v>
      </c>
      <c r="B4" s="14" t="s">
        <v>37</v>
      </c>
      <c r="C4" s="14" t="s">
        <v>36</v>
      </c>
      <c r="D4" s="10"/>
      <c r="E4" s="10" t="s">
        <v>33</v>
      </c>
      <c r="F4" s="27"/>
      <c r="G4" s="8"/>
      <c r="H4" s="11"/>
      <c r="I4" s="12" t="s">
        <v>40</v>
      </c>
      <c r="J4" s="13">
        <f>H4*I4</f>
        <v>0</v>
      </c>
      <c r="K4" s="13" t="s">
        <v>14</v>
      </c>
      <c r="N4" s="2"/>
      <c r="R4" s="7"/>
    </row>
    <row r="5" spans="1:18" ht="18.75" x14ac:dyDescent="0.25">
      <c r="A5" s="8">
        <v>2</v>
      </c>
      <c r="B5" s="9" t="s">
        <v>25</v>
      </c>
      <c r="C5" s="14"/>
      <c r="D5" s="8"/>
      <c r="E5" s="10" t="s">
        <v>33</v>
      </c>
      <c r="F5" s="27"/>
      <c r="G5" s="18"/>
      <c r="H5" s="11"/>
      <c r="I5" s="18">
        <v>4</v>
      </c>
      <c r="J5" s="13">
        <f>H5*I5</f>
        <v>0</v>
      </c>
      <c r="K5" s="13" t="s">
        <v>14</v>
      </c>
      <c r="N5" s="2"/>
      <c r="R5" s="7"/>
    </row>
    <row r="6" spans="1:18" ht="18.75" x14ac:dyDescent="0.25">
      <c r="A6" s="8">
        <v>3</v>
      </c>
      <c r="B6" s="9" t="s">
        <v>28</v>
      </c>
      <c r="C6" s="14"/>
      <c r="D6" s="8"/>
      <c r="E6" s="10" t="s">
        <v>33</v>
      </c>
      <c r="F6" s="27"/>
      <c r="G6" s="18"/>
      <c r="H6" s="11"/>
      <c r="I6" s="18">
        <v>10</v>
      </c>
      <c r="J6" s="13">
        <f>H6*I6</f>
        <v>0</v>
      </c>
      <c r="K6" s="13" t="s">
        <v>14</v>
      </c>
      <c r="R6" s="19"/>
    </row>
    <row r="7" spans="1:18" ht="18.75" x14ac:dyDescent="0.25">
      <c r="A7" s="8">
        <v>4</v>
      </c>
      <c r="B7" s="9" t="s">
        <v>29</v>
      </c>
      <c r="C7" s="14"/>
      <c r="D7" s="8"/>
      <c r="E7" s="10" t="s">
        <v>33</v>
      </c>
      <c r="F7" s="27"/>
      <c r="G7" s="18"/>
      <c r="H7" s="11"/>
      <c r="I7" s="18">
        <v>4</v>
      </c>
      <c r="J7" s="13">
        <f>H7*I7</f>
        <v>0</v>
      </c>
      <c r="K7" s="13"/>
      <c r="R7" s="19"/>
    </row>
    <row r="8" spans="1:18" ht="18.75" x14ac:dyDescent="0.25">
      <c r="A8" s="8">
        <v>5</v>
      </c>
      <c r="B8" s="9" t="s">
        <v>26</v>
      </c>
      <c r="C8" s="14"/>
      <c r="D8" s="8"/>
      <c r="E8" s="10" t="s">
        <v>33</v>
      </c>
      <c r="F8" s="27"/>
      <c r="G8" s="18"/>
      <c r="H8" s="11"/>
      <c r="I8" s="18">
        <v>10</v>
      </c>
      <c r="J8" s="13">
        <f>H8*I8</f>
        <v>0</v>
      </c>
      <c r="K8" s="13"/>
      <c r="R8" s="19"/>
    </row>
    <row r="9" spans="1:18" ht="18.75" x14ac:dyDescent="0.25">
      <c r="A9" s="8">
        <v>6</v>
      </c>
      <c r="B9" s="9" t="s">
        <v>30</v>
      </c>
      <c r="C9" s="14"/>
      <c r="D9" s="8"/>
      <c r="E9" s="8" t="s">
        <v>33</v>
      </c>
      <c r="F9" s="27"/>
      <c r="G9" s="18"/>
      <c r="H9" s="11"/>
      <c r="I9" s="18">
        <v>14</v>
      </c>
      <c r="J9" s="13"/>
      <c r="K9" s="13"/>
      <c r="R9" s="19"/>
    </row>
    <row r="10" spans="1:18" ht="18.75" x14ac:dyDescent="0.25">
      <c r="A10" s="8">
        <v>7</v>
      </c>
      <c r="B10" s="9" t="s">
        <v>27</v>
      </c>
      <c r="C10" s="14"/>
      <c r="D10" s="8"/>
      <c r="E10" s="8"/>
      <c r="F10" s="27"/>
      <c r="G10" s="18"/>
      <c r="H10" s="11"/>
      <c r="I10" s="18">
        <v>8</v>
      </c>
      <c r="J10" s="13">
        <f>H10*I10</f>
        <v>0</v>
      </c>
      <c r="K10" s="13"/>
      <c r="R10" s="19"/>
    </row>
    <row r="11" spans="1:18" ht="18.75" x14ac:dyDescent="0.3">
      <c r="A11" s="8">
        <v>8</v>
      </c>
      <c r="B11" s="9" t="s">
        <v>39</v>
      </c>
      <c r="C11" s="9" t="s">
        <v>35</v>
      </c>
      <c r="D11" s="30" t="s">
        <v>75</v>
      </c>
      <c r="E11" s="8" t="s">
        <v>34</v>
      </c>
      <c r="F11" s="8" t="s">
        <v>102</v>
      </c>
      <c r="G11" s="46" t="s">
        <v>86</v>
      </c>
      <c r="H11" s="20">
        <v>3300</v>
      </c>
      <c r="I11" s="12" t="s">
        <v>32</v>
      </c>
      <c r="J11" s="13">
        <f>H11*I11</f>
        <v>46200</v>
      </c>
      <c r="K11" s="13" t="s">
        <v>14</v>
      </c>
      <c r="R11" s="19"/>
    </row>
    <row r="12" spans="1:18" ht="18.75" x14ac:dyDescent="0.3">
      <c r="A12" s="8">
        <v>9</v>
      </c>
      <c r="B12" s="9" t="s">
        <v>11</v>
      </c>
      <c r="C12" s="9" t="s">
        <v>12</v>
      </c>
      <c r="D12" s="10" t="s">
        <v>75</v>
      </c>
      <c r="E12" s="10" t="s">
        <v>13</v>
      </c>
      <c r="F12" s="8" t="s">
        <v>85</v>
      </c>
      <c r="G12" s="46" t="s">
        <v>86</v>
      </c>
      <c r="H12" s="11">
        <v>687</v>
      </c>
      <c r="I12" s="12" t="s">
        <v>32</v>
      </c>
      <c r="J12" s="13">
        <f>H12*I12</f>
        <v>9618</v>
      </c>
      <c r="K12" s="13" t="s">
        <v>14</v>
      </c>
      <c r="R12" s="19"/>
    </row>
    <row r="13" spans="1:18" ht="18.75" x14ac:dyDescent="0.3">
      <c r="A13" s="8">
        <v>10</v>
      </c>
      <c r="B13" s="14" t="s">
        <v>15</v>
      </c>
      <c r="C13" s="14" t="s">
        <v>16</v>
      </c>
      <c r="D13" s="15" t="s">
        <v>75</v>
      </c>
      <c r="E13" s="10" t="s">
        <v>13</v>
      </c>
      <c r="F13" s="8" t="s">
        <v>85</v>
      </c>
      <c r="G13" s="46" t="s">
        <v>87</v>
      </c>
      <c r="H13" s="16">
        <v>948</v>
      </c>
      <c r="I13" s="12" t="s">
        <v>41</v>
      </c>
      <c r="J13" s="13">
        <f>H13*I13</f>
        <v>26544</v>
      </c>
      <c r="K13" s="13" t="s">
        <v>14</v>
      </c>
      <c r="R13" s="19"/>
    </row>
    <row r="14" spans="1:18" ht="18.75" x14ac:dyDescent="0.3">
      <c r="A14" s="8">
        <v>11</v>
      </c>
      <c r="B14" s="14" t="s">
        <v>17</v>
      </c>
      <c r="C14" s="14" t="s">
        <v>18</v>
      </c>
      <c r="D14" s="10" t="s">
        <v>75</v>
      </c>
      <c r="E14" s="8" t="s">
        <v>19</v>
      </c>
      <c r="F14" s="8" t="s">
        <v>85</v>
      </c>
      <c r="G14" s="46" t="s">
        <v>88</v>
      </c>
      <c r="H14" s="17">
        <v>2900</v>
      </c>
      <c r="I14" s="18">
        <v>14</v>
      </c>
      <c r="J14" s="28">
        <f t="shared" ref="J14:J20" si="0">H14*I14</f>
        <v>40600</v>
      </c>
      <c r="K14" s="13" t="s">
        <v>23</v>
      </c>
      <c r="R14" s="19"/>
    </row>
    <row r="15" spans="1:18" ht="18.75" x14ac:dyDescent="0.3">
      <c r="A15" s="8">
        <v>12</v>
      </c>
      <c r="B15" s="9" t="s">
        <v>49</v>
      </c>
      <c r="C15" s="9" t="s">
        <v>21</v>
      </c>
      <c r="D15" s="8" t="s">
        <v>83</v>
      </c>
      <c r="E15" s="8" t="s">
        <v>22</v>
      </c>
      <c r="F15" s="47" t="s">
        <v>93</v>
      </c>
      <c r="G15" s="46" t="s">
        <v>89</v>
      </c>
      <c r="H15" s="27">
        <v>640</v>
      </c>
      <c r="I15" s="18">
        <v>7</v>
      </c>
      <c r="J15" s="28">
        <f t="shared" si="0"/>
        <v>4480</v>
      </c>
      <c r="K15" s="13" t="s">
        <v>23</v>
      </c>
      <c r="R15" s="19"/>
    </row>
    <row r="16" spans="1:18" ht="18.75" x14ac:dyDescent="0.3">
      <c r="A16" s="8">
        <v>13</v>
      </c>
      <c r="B16" s="14" t="s">
        <v>52</v>
      </c>
      <c r="C16" s="14" t="s">
        <v>67</v>
      </c>
      <c r="D16" s="8" t="s">
        <v>83</v>
      </c>
      <c r="E16" s="10" t="s">
        <v>22</v>
      </c>
      <c r="F16" s="47" t="s">
        <v>93</v>
      </c>
      <c r="G16" s="46" t="s">
        <v>90</v>
      </c>
      <c r="H16" s="27">
        <v>640</v>
      </c>
      <c r="I16" s="18">
        <v>2</v>
      </c>
      <c r="J16" s="28">
        <f t="shared" si="0"/>
        <v>1280</v>
      </c>
      <c r="K16" s="13" t="s">
        <v>23</v>
      </c>
      <c r="R16" s="19"/>
    </row>
    <row r="17" spans="1:18" ht="18.75" x14ac:dyDescent="0.3">
      <c r="A17" s="8">
        <v>14</v>
      </c>
      <c r="B17" s="14" t="s">
        <v>50</v>
      </c>
      <c r="C17" s="14" t="s">
        <v>21</v>
      </c>
      <c r="D17" s="8" t="s">
        <v>83</v>
      </c>
      <c r="E17" s="10" t="s">
        <v>22</v>
      </c>
      <c r="F17" s="47" t="s">
        <v>93</v>
      </c>
      <c r="G17" s="46" t="s">
        <v>91</v>
      </c>
      <c r="H17" s="27">
        <v>640</v>
      </c>
      <c r="I17" s="18">
        <v>2</v>
      </c>
      <c r="J17" s="28">
        <f t="shared" si="0"/>
        <v>1280</v>
      </c>
      <c r="K17" s="13" t="s">
        <v>23</v>
      </c>
      <c r="R17" s="19"/>
    </row>
    <row r="18" spans="1:18" ht="18.75" x14ac:dyDescent="0.3">
      <c r="A18" s="8">
        <v>15</v>
      </c>
      <c r="B18" s="14" t="s">
        <v>51</v>
      </c>
      <c r="C18" s="14" t="s">
        <v>21</v>
      </c>
      <c r="D18" s="8" t="s">
        <v>83</v>
      </c>
      <c r="E18" s="29" t="s">
        <v>22</v>
      </c>
      <c r="F18" s="47" t="s">
        <v>93</v>
      </c>
      <c r="G18" s="46" t="s">
        <v>92</v>
      </c>
      <c r="H18" s="27">
        <v>640</v>
      </c>
      <c r="I18" s="18">
        <v>1</v>
      </c>
      <c r="J18" s="13">
        <f t="shared" si="0"/>
        <v>640</v>
      </c>
      <c r="K18" s="13" t="s">
        <v>14</v>
      </c>
      <c r="R18" s="19"/>
    </row>
    <row r="19" spans="1:18" ht="18.75" x14ac:dyDescent="0.25">
      <c r="A19" s="8">
        <v>16</v>
      </c>
      <c r="B19" s="9" t="s">
        <v>38</v>
      </c>
      <c r="C19" s="14" t="s">
        <v>80</v>
      </c>
      <c r="D19" s="30" t="s">
        <v>84</v>
      </c>
      <c r="E19" s="10" t="s">
        <v>24</v>
      </c>
      <c r="F19" s="27" t="s">
        <v>85</v>
      </c>
      <c r="G19" s="48" t="s">
        <v>94</v>
      </c>
      <c r="H19" s="11">
        <v>0.8</v>
      </c>
      <c r="I19" s="18">
        <v>1000</v>
      </c>
      <c r="J19" s="13">
        <f t="shared" si="0"/>
        <v>800</v>
      </c>
      <c r="K19" s="13" t="s">
        <v>14</v>
      </c>
      <c r="R19" s="19"/>
    </row>
    <row r="20" spans="1:18" ht="18.75" x14ac:dyDescent="0.25">
      <c r="A20" s="8">
        <v>17</v>
      </c>
      <c r="B20" s="9" t="s">
        <v>55</v>
      </c>
      <c r="C20" s="14" t="s">
        <v>56</v>
      </c>
      <c r="D20" s="30" t="s">
        <v>84</v>
      </c>
      <c r="E20" s="10" t="s">
        <v>57</v>
      </c>
      <c r="F20" s="10" t="s">
        <v>85</v>
      </c>
      <c r="G20" s="48" t="s">
        <v>95</v>
      </c>
      <c r="H20" s="21">
        <v>1.5</v>
      </c>
      <c r="I20" s="12" t="s">
        <v>58</v>
      </c>
      <c r="J20" s="13">
        <f t="shared" si="0"/>
        <v>1500</v>
      </c>
      <c r="K20" s="13" t="s">
        <v>14</v>
      </c>
      <c r="R20" s="19"/>
    </row>
    <row r="21" spans="1:18" ht="18.75" x14ac:dyDescent="0.25">
      <c r="A21" s="8">
        <v>18</v>
      </c>
      <c r="B21" s="9" t="s">
        <v>53</v>
      </c>
      <c r="C21" s="14" t="s">
        <v>54</v>
      </c>
      <c r="D21" s="30" t="s">
        <v>84</v>
      </c>
      <c r="E21" s="10" t="s">
        <v>20</v>
      </c>
      <c r="F21" s="27" t="s">
        <v>85</v>
      </c>
      <c r="G21" s="48" t="s">
        <v>96</v>
      </c>
      <c r="H21" s="11">
        <v>65.760000000000005</v>
      </c>
      <c r="I21" s="18">
        <v>14</v>
      </c>
      <c r="J21" s="13">
        <f>H21*I21</f>
        <v>920.6400000000001</v>
      </c>
      <c r="K21" s="13" t="s">
        <v>14</v>
      </c>
      <c r="R21" s="19"/>
    </row>
    <row r="22" spans="1:18" ht="18.75" x14ac:dyDescent="0.25">
      <c r="A22" s="8">
        <v>19</v>
      </c>
      <c r="B22" s="9" t="s">
        <v>44</v>
      </c>
      <c r="C22" s="9" t="s">
        <v>45</v>
      </c>
      <c r="D22" s="30" t="s">
        <v>84</v>
      </c>
      <c r="E22" s="8" t="s">
        <v>20</v>
      </c>
      <c r="F22" s="8" t="s">
        <v>85</v>
      </c>
      <c r="G22" s="48" t="s">
        <v>97</v>
      </c>
      <c r="H22" s="20">
        <v>54.72</v>
      </c>
      <c r="I22" s="12" t="s">
        <v>68</v>
      </c>
      <c r="J22" s="13">
        <f>H22*I22</f>
        <v>16416</v>
      </c>
      <c r="K22" s="13" t="s">
        <v>14</v>
      </c>
    </row>
    <row r="23" spans="1:18" ht="24.95" customHeight="1" x14ac:dyDescent="0.25">
      <c r="A23" s="8">
        <v>20</v>
      </c>
      <c r="B23" s="9" t="s">
        <v>42</v>
      </c>
      <c r="C23" s="14" t="s">
        <v>43</v>
      </c>
      <c r="D23" s="30" t="s">
        <v>84</v>
      </c>
      <c r="E23" s="10" t="s">
        <v>20</v>
      </c>
      <c r="F23" s="10" t="s">
        <v>85</v>
      </c>
      <c r="G23" s="48" t="s">
        <v>98</v>
      </c>
      <c r="H23" s="21">
        <v>12.96</v>
      </c>
      <c r="I23" s="12" t="s">
        <v>82</v>
      </c>
      <c r="J23" s="13">
        <f t="shared" ref="J23:J27" si="1">H23*I23</f>
        <v>1296</v>
      </c>
      <c r="K23" s="13" t="s">
        <v>14</v>
      </c>
    </row>
    <row r="24" spans="1:18" ht="18.75" x14ac:dyDescent="0.25">
      <c r="A24" s="8">
        <v>21</v>
      </c>
      <c r="B24" s="9" t="s">
        <v>46</v>
      </c>
      <c r="C24" s="9" t="s">
        <v>47</v>
      </c>
      <c r="D24" s="30" t="s">
        <v>84</v>
      </c>
      <c r="E24" s="8" t="s">
        <v>20</v>
      </c>
      <c r="F24" s="8" t="s">
        <v>85</v>
      </c>
      <c r="G24" s="48" t="s">
        <v>99</v>
      </c>
      <c r="H24" s="20">
        <v>33.6</v>
      </c>
      <c r="I24" s="12" t="s">
        <v>48</v>
      </c>
      <c r="J24" s="13">
        <f t="shared" si="1"/>
        <v>1008</v>
      </c>
      <c r="K24" s="13" t="s">
        <v>14</v>
      </c>
    </row>
    <row r="25" spans="1:18" ht="18.75" x14ac:dyDescent="0.25">
      <c r="A25" s="8">
        <v>22</v>
      </c>
      <c r="B25" s="9" t="s">
        <v>69</v>
      </c>
      <c r="C25" s="9" t="s">
        <v>71</v>
      </c>
      <c r="D25" s="30" t="s">
        <v>84</v>
      </c>
      <c r="E25" s="8" t="s">
        <v>70</v>
      </c>
      <c r="F25" s="8" t="s">
        <v>85</v>
      </c>
      <c r="G25" s="48" t="s">
        <v>100</v>
      </c>
      <c r="H25" s="20">
        <v>273</v>
      </c>
      <c r="I25" s="12" t="s">
        <v>59</v>
      </c>
      <c r="J25" s="13">
        <f t="shared" si="1"/>
        <v>5460</v>
      </c>
      <c r="K25" s="13" t="s">
        <v>14</v>
      </c>
    </row>
    <row r="26" spans="1:18" ht="18.75" x14ac:dyDescent="0.25">
      <c r="A26" s="8">
        <v>23</v>
      </c>
      <c r="B26" s="9" t="s">
        <v>64</v>
      </c>
      <c r="C26" s="14" t="s">
        <v>63</v>
      </c>
      <c r="D26" s="30" t="s">
        <v>84</v>
      </c>
      <c r="E26" s="10"/>
      <c r="F26" s="10" t="s">
        <v>85</v>
      </c>
      <c r="G26" s="48" t="s">
        <v>101</v>
      </c>
      <c r="H26" s="21">
        <v>50</v>
      </c>
      <c r="I26" s="12" t="s">
        <v>60</v>
      </c>
      <c r="J26" s="13">
        <f t="shared" si="1"/>
        <v>500</v>
      </c>
      <c r="K26" s="13" t="s">
        <v>14</v>
      </c>
    </row>
    <row r="27" spans="1:18" ht="18.75" x14ac:dyDescent="0.25">
      <c r="A27" s="8">
        <v>24</v>
      </c>
      <c r="B27" s="9"/>
      <c r="C27" s="14" t="s">
        <v>66</v>
      </c>
      <c r="D27" s="30" t="s">
        <v>65</v>
      </c>
      <c r="E27" s="10"/>
      <c r="F27" s="10"/>
      <c r="G27" s="10"/>
      <c r="H27" s="21">
        <v>350</v>
      </c>
      <c r="I27" s="12" t="s">
        <v>32</v>
      </c>
      <c r="J27" s="13">
        <f t="shared" si="1"/>
        <v>4900</v>
      </c>
      <c r="K27" s="13"/>
    </row>
    <row r="28" spans="1:18" ht="18.75" x14ac:dyDescent="0.25">
      <c r="A28" s="8">
        <v>25</v>
      </c>
      <c r="B28" s="9"/>
      <c r="C28" s="9" t="s">
        <v>61</v>
      </c>
      <c r="D28" s="8"/>
      <c r="E28" s="8"/>
      <c r="F28" s="8"/>
      <c r="G28" s="8"/>
      <c r="H28" s="20">
        <v>50533</v>
      </c>
      <c r="I28" s="12" t="s">
        <v>31</v>
      </c>
      <c r="J28" s="13">
        <f t="shared" ref="J28:J29" si="2">H28*I28</f>
        <v>50533</v>
      </c>
      <c r="K28" s="13"/>
    </row>
    <row r="29" spans="1:18" ht="18.75" x14ac:dyDescent="0.25">
      <c r="A29" s="8">
        <v>26</v>
      </c>
      <c r="B29" s="8"/>
      <c r="C29" s="14" t="s">
        <v>62</v>
      </c>
      <c r="D29" s="10"/>
      <c r="E29" s="10"/>
      <c r="F29" s="10"/>
      <c r="G29" s="10"/>
      <c r="H29" s="21">
        <v>5000</v>
      </c>
      <c r="I29" s="12" t="s">
        <v>31</v>
      </c>
      <c r="J29" s="13">
        <f t="shared" si="2"/>
        <v>5000</v>
      </c>
      <c r="K29" s="13"/>
    </row>
    <row r="30" spans="1:18" ht="18.75" x14ac:dyDescent="0.25">
      <c r="A30" s="8"/>
      <c r="B30" s="8"/>
      <c r="C30" s="14"/>
      <c r="D30" s="10"/>
      <c r="E30" s="10"/>
      <c r="F30" s="10"/>
      <c r="G30" s="10"/>
      <c r="H30" s="21"/>
      <c r="I30" s="12"/>
      <c r="J30" s="13">
        <f t="shared" ref="J30" si="3">H30*I30</f>
        <v>0</v>
      </c>
      <c r="K30" s="13"/>
    </row>
    <row r="31" spans="1:18" s="22" customFormat="1" ht="21" x14ac:dyDescent="0.35">
      <c r="A31"/>
      <c r="B31"/>
      <c r="C31" s="26"/>
      <c r="D31" s="24"/>
      <c r="E31" s="25"/>
      <c r="H31" s="19"/>
      <c r="I31" s="23"/>
      <c r="J31" s="31">
        <f>SUM(J4:J29)</f>
        <v>218975.64</v>
      </c>
      <c r="K31"/>
      <c r="L31"/>
      <c r="M31" s="2"/>
      <c r="N31"/>
      <c r="O31"/>
      <c r="P31"/>
      <c r="Q31"/>
      <c r="R31"/>
    </row>
    <row r="32" spans="1:18" ht="18.75" x14ac:dyDescent="0.25">
      <c r="B32" s="32"/>
      <c r="C32" s="32"/>
      <c r="D32" s="33"/>
      <c r="E32" s="24"/>
      <c r="F32" s="24"/>
      <c r="G32" s="24"/>
      <c r="H32" s="34"/>
      <c r="I32" s="35"/>
    </row>
    <row r="33" spans="1:18" ht="27" thickBot="1" x14ac:dyDescent="0.45">
      <c r="A33" s="36" t="s">
        <v>81</v>
      </c>
    </row>
    <row r="34" spans="1:18" ht="27" thickBot="1" x14ac:dyDescent="0.45">
      <c r="A34" s="37" t="s">
        <v>0</v>
      </c>
      <c r="B34" s="37"/>
      <c r="C34" s="37"/>
      <c r="D34" s="37"/>
      <c r="E34" s="37"/>
      <c r="F34" s="67" t="s">
        <v>73</v>
      </c>
      <c r="G34" s="68"/>
      <c r="H34" s="69"/>
      <c r="I34" s="37"/>
      <c r="J34" s="37"/>
      <c r="K34" s="1"/>
    </row>
    <row r="35" spans="1:18" ht="24.95" customHeight="1" x14ac:dyDescent="0.25">
      <c r="A35" s="3" t="s">
        <v>1</v>
      </c>
      <c r="B35" s="4" t="s">
        <v>2</v>
      </c>
      <c r="C35" s="4" t="s">
        <v>3</v>
      </c>
      <c r="D35" s="4" t="s">
        <v>73</v>
      </c>
      <c r="E35" s="59" t="s">
        <v>4</v>
      </c>
      <c r="F35" s="70" t="s">
        <v>74</v>
      </c>
      <c r="G35" s="38" t="s">
        <v>75</v>
      </c>
      <c r="H35" s="71" t="s">
        <v>72</v>
      </c>
      <c r="I35" s="63" t="s">
        <v>8</v>
      </c>
      <c r="J35" s="49" t="s">
        <v>76</v>
      </c>
      <c r="K35" s="50" t="s">
        <v>77</v>
      </c>
      <c r="L35" s="51" t="s">
        <v>78</v>
      </c>
      <c r="R35" s="7"/>
    </row>
    <row r="36" spans="1:18" ht="18.75" x14ac:dyDescent="0.3">
      <c r="A36" s="8">
        <v>8</v>
      </c>
      <c r="B36" s="9" t="s">
        <v>39</v>
      </c>
      <c r="C36" s="9" t="s">
        <v>35</v>
      </c>
      <c r="D36" s="30"/>
      <c r="E36" s="60" t="s">
        <v>34</v>
      </c>
      <c r="F36" s="72">
        <v>3500</v>
      </c>
      <c r="G36" s="43">
        <v>3300</v>
      </c>
      <c r="H36" s="73">
        <v>3325</v>
      </c>
      <c r="I36" s="64" t="s">
        <v>32</v>
      </c>
      <c r="J36" s="52">
        <f>F36*I36</f>
        <v>49000</v>
      </c>
      <c r="K36" s="39">
        <f>G36*I36</f>
        <v>46200</v>
      </c>
      <c r="L36" s="53">
        <f>H36*I36</f>
        <v>46550</v>
      </c>
      <c r="R36" s="19"/>
    </row>
    <row r="37" spans="1:18" ht="18.75" x14ac:dyDescent="0.3">
      <c r="A37" s="8">
        <v>9</v>
      </c>
      <c r="B37" s="9" t="s">
        <v>11</v>
      </c>
      <c r="C37" s="9" t="s">
        <v>12</v>
      </c>
      <c r="D37" s="30"/>
      <c r="E37" s="61" t="s">
        <v>13</v>
      </c>
      <c r="F37" s="74">
        <v>2625</v>
      </c>
      <c r="G37" s="43">
        <v>687</v>
      </c>
      <c r="H37" s="75"/>
      <c r="I37" s="64" t="s">
        <v>32</v>
      </c>
      <c r="J37" s="52">
        <f t="shared" ref="J37:J51" si="4">F37*I37</f>
        <v>36750</v>
      </c>
      <c r="K37" s="39">
        <f t="shared" ref="K37:K51" si="5">G37*I37</f>
        <v>9618</v>
      </c>
      <c r="L37" s="53">
        <f t="shared" ref="L37:L51" si="6">H37*I37</f>
        <v>0</v>
      </c>
      <c r="R37" s="19"/>
    </row>
    <row r="38" spans="1:18" ht="18.75" x14ac:dyDescent="0.3">
      <c r="A38" s="8">
        <v>10</v>
      </c>
      <c r="B38" s="14" t="s">
        <v>15</v>
      </c>
      <c r="C38" s="14" t="s">
        <v>16</v>
      </c>
      <c r="D38" s="30"/>
      <c r="E38" s="61" t="s">
        <v>13</v>
      </c>
      <c r="F38" s="76">
        <v>1537.5</v>
      </c>
      <c r="G38" s="43">
        <v>984</v>
      </c>
      <c r="H38" s="77">
        <v>1291.5</v>
      </c>
      <c r="I38" s="64" t="s">
        <v>41</v>
      </c>
      <c r="J38" s="52">
        <f t="shared" si="4"/>
        <v>43050</v>
      </c>
      <c r="K38" s="39">
        <f t="shared" si="5"/>
        <v>27552</v>
      </c>
      <c r="L38" s="53">
        <f t="shared" si="6"/>
        <v>36162</v>
      </c>
      <c r="R38" s="19"/>
    </row>
    <row r="39" spans="1:18" ht="18.75" x14ac:dyDescent="0.3">
      <c r="A39" s="8">
        <v>11</v>
      </c>
      <c r="B39" s="14" t="s">
        <v>17</v>
      </c>
      <c r="C39" s="14" t="s">
        <v>18</v>
      </c>
      <c r="D39" s="30"/>
      <c r="E39" s="60" t="s">
        <v>19</v>
      </c>
      <c r="F39" s="74"/>
      <c r="G39" s="43">
        <v>2900</v>
      </c>
      <c r="H39" s="75">
        <v>3745</v>
      </c>
      <c r="I39" s="65">
        <v>14</v>
      </c>
      <c r="J39" s="52">
        <f t="shared" si="4"/>
        <v>0</v>
      </c>
      <c r="K39" s="39">
        <f t="shared" si="5"/>
        <v>40600</v>
      </c>
      <c r="L39" s="53">
        <f t="shared" si="6"/>
        <v>52430</v>
      </c>
      <c r="R39" s="19"/>
    </row>
    <row r="40" spans="1:18" ht="18.75" x14ac:dyDescent="0.3">
      <c r="A40" s="8">
        <v>12</v>
      </c>
      <c r="B40" s="9" t="s">
        <v>49</v>
      </c>
      <c r="C40" s="9" t="s">
        <v>21</v>
      </c>
      <c r="D40" s="30"/>
      <c r="E40" s="60" t="s">
        <v>22</v>
      </c>
      <c r="F40" s="78">
        <v>6.4</v>
      </c>
      <c r="G40" s="44"/>
      <c r="H40" s="73">
        <v>8.35</v>
      </c>
      <c r="I40" s="65">
        <v>700</v>
      </c>
      <c r="J40" s="54">
        <f t="shared" si="4"/>
        <v>4480</v>
      </c>
      <c r="K40" s="28">
        <f t="shared" si="5"/>
        <v>0</v>
      </c>
      <c r="L40" s="53">
        <f t="shared" si="6"/>
        <v>5845</v>
      </c>
      <c r="R40" s="19"/>
    </row>
    <row r="41" spans="1:18" ht="18.75" x14ac:dyDescent="0.3">
      <c r="A41" s="8">
        <v>13</v>
      </c>
      <c r="B41" s="14" t="s">
        <v>52</v>
      </c>
      <c r="C41" s="14" t="s">
        <v>67</v>
      </c>
      <c r="D41" s="30"/>
      <c r="E41" s="61" t="s">
        <v>22</v>
      </c>
      <c r="F41" s="78">
        <v>6.4</v>
      </c>
      <c r="G41" s="44"/>
      <c r="H41" s="73">
        <v>8.35</v>
      </c>
      <c r="I41" s="65">
        <v>200</v>
      </c>
      <c r="J41" s="54">
        <f t="shared" si="4"/>
        <v>1280</v>
      </c>
      <c r="K41" s="28">
        <f t="shared" si="5"/>
        <v>0</v>
      </c>
      <c r="L41" s="53">
        <f t="shared" si="6"/>
        <v>1670</v>
      </c>
      <c r="R41" s="19"/>
    </row>
    <row r="42" spans="1:18" ht="18.75" x14ac:dyDescent="0.3">
      <c r="A42" s="8">
        <v>14</v>
      </c>
      <c r="B42" s="14" t="s">
        <v>50</v>
      </c>
      <c r="C42" s="14" t="s">
        <v>21</v>
      </c>
      <c r="D42" s="30"/>
      <c r="E42" s="61" t="s">
        <v>22</v>
      </c>
      <c r="F42" s="78">
        <v>6.4</v>
      </c>
      <c r="G42" s="44"/>
      <c r="H42" s="73">
        <v>8.35</v>
      </c>
      <c r="I42" s="65">
        <v>200</v>
      </c>
      <c r="J42" s="54">
        <f t="shared" si="4"/>
        <v>1280</v>
      </c>
      <c r="K42" s="28">
        <f t="shared" si="5"/>
        <v>0</v>
      </c>
      <c r="L42" s="53">
        <f t="shared" si="6"/>
        <v>1670</v>
      </c>
      <c r="R42" s="19"/>
    </row>
    <row r="43" spans="1:18" ht="18.75" x14ac:dyDescent="0.3">
      <c r="A43" s="8">
        <v>15</v>
      </c>
      <c r="B43" s="14" t="s">
        <v>51</v>
      </c>
      <c r="C43" s="14" t="s">
        <v>21</v>
      </c>
      <c r="D43" s="30"/>
      <c r="E43" s="62" t="s">
        <v>22</v>
      </c>
      <c r="F43" s="78">
        <v>6.4</v>
      </c>
      <c r="G43" s="44"/>
      <c r="H43" s="73">
        <v>8.35</v>
      </c>
      <c r="I43" s="65">
        <v>200</v>
      </c>
      <c r="J43" s="54">
        <f t="shared" si="4"/>
        <v>1280</v>
      </c>
      <c r="K43" s="28">
        <f t="shared" si="5"/>
        <v>0</v>
      </c>
      <c r="L43" s="53">
        <f t="shared" si="6"/>
        <v>1670</v>
      </c>
      <c r="R43" s="19"/>
    </row>
    <row r="44" spans="1:18" ht="18.75" x14ac:dyDescent="0.3">
      <c r="A44" s="8">
        <v>16</v>
      </c>
      <c r="B44" s="9" t="s">
        <v>38</v>
      </c>
      <c r="C44" s="14" t="s">
        <v>79</v>
      </c>
      <c r="D44" s="30"/>
      <c r="E44" s="61" t="s">
        <v>24</v>
      </c>
      <c r="F44" s="74"/>
      <c r="G44" s="44"/>
      <c r="H44" s="79">
        <v>0.8</v>
      </c>
      <c r="I44" s="65">
        <v>1000</v>
      </c>
      <c r="J44" s="52">
        <f t="shared" si="4"/>
        <v>0</v>
      </c>
      <c r="K44" s="28">
        <f t="shared" si="5"/>
        <v>0</v>
      </c>
      <c r="L44" s="55">
        <f t="shared" si="6"/>
        <v>800</v>
      </c>
      <c r="R44" s="19"/>
    </row>
    <row r="45" spans="1:18" ht="18.75" x14ac:dyDescent="0.3">
      <c r="A45" s="8">
        <v>17</v>
      </c>
      <c r="B45" s="9" t="s">
        <v>55</v>
      </c>
      <c r="C45" s="14" t="s">
        <v>56</v>
      </c>
      <c r="D45" s="30"/>
      <c r="E45" s="61" t="s">
        <v>57</v>
      </c>
      <c r="F45" s="80">
        <v>1.65</v>
      </c>
      <c r="G45" s="44"/>
      <c r="H45" s="81">
        <v>1.5</v>
      </c>
      <c r="I45" s="64" t="s">
        <v>58</v>
      </c>
      <c r="J45" s="52">
        <f t="shared" si="4"/>
        <v>1650</v>
      </c>
      <c r="K45" s="28">
        <f t="shared" si="5"/>
        <v>0</v>
      </c>
      <c r="L45" s="55">
        <f t="shared" si="6"/>
        <v>1500</v>
      </c>
      <c r="R45" s="19"/>
    </row>
    <row r="46" spans="1:18" ht="18.75" x14ac:dyDescent="0.3">
      <c r="A46" s="8">
        <v>18</v>
      </c>
      <c r="B46" s="9" t="s">
        <v>53</v>
      </c>
      <c r="C46" s="14" t="s">
        <v>54</v>
      </c>
      <c r="D46" s="30"/>
      <c r="E46" s="61" t="s">
        <v>20</v>
      </c>
      <c r="F46" s="74">
        <v>75.349999999999994</v>
      </c>
      <c r="G46" s="44"/>
      <c r="H46" s="79">
        <v>65.760000000000005</v>
      </c>
      <c r="I46" s="65">
        <v>14</v>
      </c>
      <c r="J46" s="52">
        <f t="shared" si="4"/>
        <v>1054.8999999999999</v>
      </c>
      <c r="K46" s="28">
        <f t="shared" si="5"/>
        <v>0</v>
      </c>
      <c r="L46" s="55">
        <f t="shared" si="6"/>
        <v>920.6400000000001</v>
      </c>
      <c r="R46" s="19"/>
    </row>
    <row r="47" spans="1:18" ht="18.75" x14ac:dyDescent="0.3">
      <c r="A47" s="8">
        <v>19</v>
      </c>
      <c r="B47" s="9" t="s">
        <v>44</v>
      </c>
      <c r="C47" s="9" t="s">
        <v>45</v>
      </c>
      <c r="D47" s="30"/>
      <c r="E47" s="60" t="s">
        <v>20</v>
      </c>
      <c r="F47" s="72">
        <v>62.7</v>
      </c>
      <c r="G47" s="44"/>
      <c r="H47" s="82">
        <v>54.72</v>
      </c>
      <c r="I47" s="64" t="s">
        <v>68</v>
      </c>
      <c r="J47" s="52">
        <f t="shared" si="4"/>
        <v>18810</v>
      </c>
      <c r="K47" s="28">
        <f t="shared" si="5"/>
        <v>0</v>
      </c>
      <c r="L47" s="55">
        <f t="shared" si="6"/>
        <v>16416</v>
      </c>
    </row>
    <row r="48" spans="1:18" ht="18.75" customHeight="1" x14ac:dyDescent="0.3">
      <c r="A48" s="8">
        <v>20</v>
      </c>
      <c r="B48" s="9" t="s">
        <v>42</v>
      </c>
      <c r="C48" s="14" t="s">
        <v>43</v>
      </c>
      <c r="D48" s="30"/>
      <c r="E48" s="61" t="s">
        <v>20</v>
      </c>
      <c r="F48" s="80">
        <v>14.85</v>
      </c>
      <c r="G48" s="44"/>
      <c r="H48" s="81">
        <v>12.96</v>
      </c>
      <c r="I48" s="64" t="s">
        <v>82</v>
      </c>
      <c r="J48" s="52">
        <f t="shared" si="4"/>
        <v>1485</v>
      </c>
      <c r="K48" s="28">
        <f t="shared" si="5"/>
        <v>0</v>
      </c>
      <c r="L48" s="55">
        <f t="shared" si="6"/>
        <v>1296</v>
      </c>
    </row>
    <row r="49" spans="1:18" ht="18.75" x14ac:dyDescent="0.3">
      <c r="A49" s="8">
        <v>21</v>
      </c>
      <c r="B49" s="9" t="s">
        <v>46</v>
      </c>
      <c r="C49" s="9" t="s">
        <v>47</v>
      </c>
      <c r="D49" s="30"/>
      <c r="E49" s="60" t="s">
        <v>20</v>
      </c>
      <c r="F49" s="72">
        <v>38.5</v>
      </c>
      <c r="G49" s="44"/>
      <c r="H49" s="82">
        <v>33.6</v>
      </c>
      <c r="I49" s="64" t="s">
        <v>48</v>
      </c>
      <c r="J49" s="52">
        <f t="shared" si="4"/>
        <v>1155</v>
      </c>
      <c r="K49" s="28">
        <f t="shared" si="5"/>
        <v>0</v>
      </c>
      <c r="L49" s="55">
        <f t="shared" si="6"/>
        <v>1008</v>
      </c>
    </row>
    <row r="50" spans="1:18" ht="18.75" x14ac:dyDescent="0.3">
      <c r="A50" s="8">
        <v>22</v>
      </c>
      <c r="B50" s="9" t="s">
        <v>69</v>
      </c>
      <c r="C50" s="9" t="s">
        <v>71</v>
      </c>
      <c r="D50" s="30"/>
      <c r="E50" s="60" t="s">
        <v>70</v>
      </c>
      <c r="F50" s="72">
        <v>332.5</v>
      </c>
      <c r="G50" s="44"/>
      <c r="H50" s="82">
        <v>273</v>
      </c>
      <c r="I50" s="64" t="s">
        <v>59</v>
      </c>
      <c r="J50" s="52">
        <f t="shared" si="4"/>
        <v>6650</v>
      </c>
      <c r="K50" s="28">
        <f t="shared" si="5"/>
        <v>0</v>
      </c>
      <c r="L50" s="55">
        <f t="shared" si="6"/>
        <v>5460</v>
      </c>
    </row>
    <row r="51" spans="1:18" ht="18.75" x14ac:dyDescent="0.3">
      <c r="A51" s="8">
        <v>23</v>
      </c>
      <c r="B51" s="9" t="s">
        <v>64</v>
      </c>
      <c r="C51" s="14" t="s">
        <v>63</v>
      </c>
      <c r="D51" s="30"/>
      <c r="E51" s="61"/>
      <c r="F51" s="83"/>
      <c r="G51" s="8"/>
      <c r="H51" s="81">
        <v>50</v>
      </c>
      <c r="I51" s="64" t="s">
        <v>60</v>
      </c>
      <c r="J51" s="52">
        <f t="shared" si="4"/>
        <v>0</v>
      </c>
      <c r="K51" s="28">
        <f t="shared" si="5"/>
        <v>0</v>
      </c>
      <c r="L51" s="55">
        <f t="shared" si="6"/>
        <v>500</v>
      </c>
    </row>
    <row r="52" spans="1:18" ht="19.5" thickBot="1" x14ac:dyDescent="0.3">
      <c r="A52" s="8"/>
      <c r="B52" s="8"/>
      <c r="C52" s="14"/>
      <c r="D52" s="10"/>
      <c r="E52" s="61"/>
      <c r="F52" s="84"/>
      <c r="G52" s="85"/>
      <c r="H52" s="86"/>
      <c r="I52" s="66"/>
      <c r="J52" s="56">
        <f t="shared" ref="J52" si="7">H52*I52</f>
        <v>0</v>
      </c>
      <c r="K52" s="57"/>
      <c r="L52" s="58"/>
    </row>
    <row r="53" spans="1:18" s="22" customFormat="1" ht="21.75" thickBot="1" x14ac:dyDescent="0.4">
      <c r="A53"/>
      <c r="B53"/>
      <c r="C53" s="26"/>
      <c r="D53" s="24"/>
      <c r="E53" s="25"/>
      <c r="H53"/>
      <c r="I53" s="23"/>
      <c r="J53" s="40">
        <f>SUM(J36:J52)</f>
        <v>167924.9</v>
      </c>
      <c r="K53" s="45">
        <f>SUM(K36:K52)</f>
        <v>123970</v>
      </c>
      <c r="L53" s="41">
        <f>SUM(L36:L52)</f>
        <v>173897.64</v>
      </c>
      <c r="M53" s="2"/>
      <c r="N53"/>
      <c r="O53"/>
      <c r="P53"/>
      <c r="Q53"/>
      <c r="R53"/>
    </row>
  </sheetData>
  <mergeCells count="2">
    <mergeCell ref="A2:J2"/>
    <mergeCell ref="F34:H34"/>
  </mergeCells>
  <phoneticPr fontId="6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Summarize_Low price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 TOMAS</dc:creator>
  <cp:lastModifiedBy>Suchin Viyasing</cp:lastModifiedBy>
  <dcterms:created xsi:type="dcterms:W3CDTF">2023-11-10T06:54:43Z</dcterms:created>
  <dcterms:modified xsi:type="dcterms:W3CDTF">2023-12-26T09:38:27Z</dcterms:modified>
</cp:coreProperties>
</file>