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37. JTEKT KOYO\03. Esimate cost\"/>
    </mc:Choice>
  </mc:AlternateContent>
  <xr:revisionPtr revIDLastSave="0" documentId="8_{CA1A635A-B633-4B7E-978C-3C9161E3B376}" xr6:coauthVersionLast="47" xr6:coauthVersionMax="47" xr10:uidLastSave="{00000000-0000-0000-0000-000000000000}"/>
  <bookViews>
    <workbookView xWindow="30" yWindow="0" windowWidth="28770" windowHeight="15600" xr2:uid="{6ECA84BB-447B-4204-A800-30121D6C13C9}"/>
  </bookViews>
  <sheets>
    <sheet name="Equipment and Estimate time" sheetId="7" r:id="rId1"/>
  </sheets>
  <externalReferences>
    <externalReference r:id="rId2"/>
    <externalReference r:id="rId3"/>
    <externalReference r:id="rId4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xlnm._FilterDatabase" localSheetId="0" hidden="1">'Equipment and Estimate time'!$B$2:$T$2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9" i="7"/>
  <c r="K18" i="7"/>
  <c r="K19" i="7"/>
  <c r="K20" i="7"/>
  <c r="K21" i="7"/>
  <c r="K22" i="7"/>
  <c r="K23" i="7"/>
  <c r="K24" i="7"/>
  <c r="K17" i="7"/>
  <c r="K11" i="7"/>
  <c r="K8" i="7"/>
  <c r="K71" i="7"/>
  <c r="K70" i="7"/>
  <c r="K7" i="7"/>
  <c r="K6" i="7"/>
  <c r="K5" i="7"/>
  <c r="K69" i="7"/>
  <c r="K68" i="7"/>
  <c r="K66" i="7"/>
  <c r="K65" i="7"/>
  <c r="K64" i="7"/>
  <c r="K46" i="7"/>
  <c r="K63" i="7"/>
  <c r="K62" i="7"/>
  <c r="K61" i="7"/>
  <c r="K60" i="7"/>
  <c r="K59" i="7"/>
  <c r="K58" i="7"/>
  <c r="K57" i="7"/>
  <c r="K56" i="7"/>
  <c r="K45" i="7"/>
  <c r="K44" i="7"/>
  <c r="K43" i="7"/>
  <c r="K42" i="7"/>
  <c r="K41" i="7"/>
  <c r="K40" i="7"/>
  <c r="K38" i="7"/>
  <c r="K37" i="7"/>
  <c r="K36" i="7"/>
  <c r="K35" i="7"/>
  <c r="K34" i="7"/>
  <c r="K33" i="7"/>
  <c r="K73" i="7"/>
  <c r="K72" i="7"/>
  <c r="K48" i="7"/>
  <c r="K47" i="7"/>
  <c r="K49" i="7" l="1"/>
  <c r="I3" i="7" s="1"/>
  <c r="K3" i="7" s="1"/>
  <c r="K74" i="7"/>
  <c r="I4" i="7" s="1"/>
  <c r="K4" i="7" s="1"/>
  <c r="K2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2" authorId="0" shapeId="0" xr:uid="{D11CBBC0-C2EF-401A-B370-61E207F8A45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28" authorId="0" shapeId="0" xr:uid="{3308FE09-5E23-4708-841D-EB66496DD5B5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53" authorId="0" shapeId="0" xr:uid="{B073C74F-68AD-42F9-A1AA-1C227D6639C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</commentList>
</comments>
</file>

<file path=xl/sharedStrings.xml><?xml version="1.0" encoding="utf-8"?>
<sst xmlns="http://schemas.openxmlformats.org/spreadsheetml/2006/main" count="368" uniqueCount="146">
  <si>
    <t>-</t>
  </si>
  <si>
    <t>KEYENCE</t>
  </si>
  <si>
    <t>Sefety cost</t>
  </si>
  <si>
    <t>Item</t>
  </si>
  <si>
    <t>Model / Part Number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</si>
  <si>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</si>
  <si>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</si>
  <si>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</si>
  <si>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</si>
  <si>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</si>
  <si>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</si>
  <si>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</si>
  <si>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</si>
  <si>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</si>
  <si>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Installation Point</t>
  </si>
  <si>
    <t>Catagory</t>
  </si>
  <si>
    <t>PO Status</t>
  </si>
  <si>
    <t>PO Number</t>
  </si>
  <si>
    <t>Delivery day</t>
  </si>
  <si>
    <t>Date of use</t>
  </si>
  <si>
    <t>Status</t>
  </si>
  <si>
    <t>Remark</t>
  </si>
  <si>
    <t>Set</t>
  </si>
  <si>
    <t>PLC Module</t>
  </si>
  <si>
    <t>Monitor module</t>
  </si>
  <si>
    <t>RS232 Module</t>
  </si>
  <si>
    <t>Support</t>
  </si>
  <si>
    <t>15</t>
  </si>
  <si>
    <t>Estimate cost and Labore cost of JATH</t>
  </si>
  <si>
    <t>Estimate cost ( Master Box )</t>
  </si>
  <si>
    <t>Estimate cost ( Colletion data box )</t>
  </si>
  <si>
    <t>KV-8000</t>
  </si>
  <si>
    <t>KV-XLE02</t>
  </si>
  <si>
    <t>KV-B8XTD</t>
  </si>
  <si>
    <t>KV-7000C</t>
  </si>
  <si>
    <t>Module bus convert</t>
  </si>
  <si>
    <t>OAM-6000-45-8TXm</t>
  </si>
  <si>
    <t>Swiching Hub 8 Port Industial Grade</t>
  </si>
  <si>
    <t>Data-Automation</t>
  </si>
  <si>
    <t>OAM Link</t>
  </si>
  <si>
    <t>6</t>
  </si>
  <si>
    <t>3</t>
  </si>
  <si>
    <t>Pcs.</t>
  </si>
  <si>
    <t>Master box</t>
  </si>
  <si>
    <t>Control Box</t>
  </si>
  <si>
    <t>MEJI</t>
  </si>
  <si>
    <t>NITTO</t>
  </si>
  <si>
    <t>RA20-56</t>
  </si>
  <si>
    <t>Control box</t>
  </si>
  <si>
    <t>NF63-CV 2P 16A</t>
  </si>
  <si>
    <t>Mitsubishi MCCB NF63-CV 2P 16A</t>
  </si>
  <si>
    <t>JW TECH</t>
  </si>
  <si>
    <t>MITSUBISHI</t>
  </si>
  <si>
    <t xml:space="preserve"> CP30-BA 2P 5A
(1M)</t>
  </si>
  <si>
    <t>Mitsubishi CP30-BA 2P 5A (1M)</t>
  </si>
  <si>
    <t>5</t>
  </si>
  <si>
    <t>Master box 1-3</t>
  </si>
  <si>
    <t>S8VK-G12024</t>
  </si>
  <si>
    <t>Switching Power Supply </t>
  </si>
  <si>
    <t>OMRON</t>
  </si>
  <si>
    <t>BND15W</t>
  </si>
  <si>
    <t>Terminal IDEC  ( 1  Pcs.)</t>
  </si>
  <si>
    <t>IDEC</t>
  </si>
  <si>
    <t>Terminal Marker for IDEC</t>
  </si>
  <si>
    <t>Automationcad</t>
  </si>
  <si>
    <t>BNDE15W</t>
  </si>
  <si>
    <t>END PLATE Terminal IDEC ( 1 Pack / 10 Pcs.)</t>
  </si>
  <si>
    <t>MOUNTING CLIP BNL6</t>
  </si>
  <si>
    <t>STOPPER Terminal ( 1 Pack / 10 Pcs.)</t>
  </si>
  <si>
    <t>Pack</t>
  </si>
  <si>
    <t>YW1P-1UQM3A</t>
  </si>
  <si>
    <t>Pilot lamp amber</t>
  </si>
  <si>
    <t>หางปลา แฉกเปลือย 1.25-3YS KENION ( 1 Box / 3500 Pcs.)</t>
  </si>
  <si>
    <t>KENION</t>
  </si>
  <si>
    <t>หางปลาแบบหางหนู</t>
  </si>
  <si>
    <t>BPG/PG-19</t>
  </si>
  <si>
    <t>CABLE GLAND</t>
  </si>
  <si>
    <t>Other equipment wiring</t>
  </si>
  <si>
    <t>KV-N1</t>
  </si>
  <si>
    <t>KV-NCEP1</t>
  </si>
  <si>
    <t>ADAPTER UNIT</t>
  </si>
  <si>
    <t>ETHERNET UNIT</t>
  </si>
  <si>
    <t>49</t>
  </si>
  <si>
    <t>Colletion  data box 1-49</t>
  </si>
  <si>
    <t>NANO</t>
  </si>
  <si>
    <t>Panel input box</t>
  </si>
  <si>
    <t>KANYAKRON</t>
  </si>
  <si>
    <t>735</t>
  </si>
  <si>
    <t>Push button swith + Lamp 15 pcs/Box</t>
  </si>
  <si>
    <t>HELUCABLE</t>
  </si>
  <si>
    <t>Cable I/O 12 Core (1M/Unit)</t>
  </si>
  <si>
    <t>490</t>
  </si>
  <si>
    <t>M.</t>
  </si>
  <si>
    <t>Cable gland</t>
  </si>
  <si>
    <t>100</t>
  </si>
  <si>
    <t>Nameplate</t>
  </si>
  <si>
    <t>Name plate</t>
  </si>
  <si>
    <t>Nameplate button and switch</t>
  </si>
  <si>
    <t>Flexible</t>
  </si>
  <si>
    <t>Hardware house</t>
  </si>
  <si>
    <t>Master Box</t>
  </si>
  <si>
    <t>Collection Data box</t>
  </si>
  <si>
    <t>1</t>
  </si>
  <si>
    <t>Raspberry Pi 3 Model B+</t>
  </si>
  <si>
    <t>30</t>
  </si>
  <si>
    <t>TV-Display</t>
  </si>
  <si>
    <t>Memory card</t>
  </si>
  <si>
    <t xml:space="preserve">SANDISK </t>
  </si>
  <si>
    <t>16 GB</t>
  </si>
  <si>
    <t>Thai easy elec</t>
  </si>
  <si>
    <t>TV Driver Display</t>
  </si>
  <si>
    <t>TH-43LX650T</t>
  </si>
  <si>
    <t>PANASONIC</t>
  </si>
  <si>
    <t>HomePro</t>
  </si>
  <si>
    <t>TV-Rack</t>
  </si>
  <si>
    <t>CMRVT400-RO</t>
  </si>
  <si>
    <t>Thai watsadu</t>
  </si>
  <si>
    <t>SND Quotation</t>
  </si>
  <si>
    <t>SND</t>
  </si>
  <si>
    <t>JOB</t>
  </si>
  <si>
    <t>- Uninstall andon display</t>
  </si>
  <si>
    <t>- Installation TV</t>
  </si>
  <si>
    <t>- Uninstall Input panel</t>
  </si>
  <si>
    <t>- Installation and wiring new data collection box</t>
  </si>
  <si>
    <t>Software devoloper and design data base</t>
  </si>
  <si>
    <t>Software devoloper for collection data</t>
  </si>
  <si>
    <t>Sodtware devoloper for other function</t>
  </si>
  <si>
    <t>25</t>
  </si>
  <si>
    <t>Assembly and wiring data collection box ( 2Box/Day )</t>
  </si>
  <si>
    <t>1Man/Day insite</t>
  </si>
  <si>
    <t>Config of add module ehternet ( 3 Module/Day/1Man)</t>
  </si>
  <si>
    <t>1Man/Day out site</t>
  </si>
  <si>
    <t>Installation and config between Master box to data collection Box</t>
  </si>
  <si>
    <t>20</t>
  </si>
  <si>
    <t>Day out site</t>
  </si>
  <si>
    <t>Teching</t>
  </si>
  <si>
    <t>TOMAS</t>
  </si>
  <si>
    <t xml:space="preserve">Wall Rack 9U (60 cm.) </t>
  </si>
  <si>
    <t>GERMANY (G1-60609) 'White-Gray' - A0046258</t>
  </si>
  <si>
    <t>Advice</t>
  </si>
  <si>
    <t>Box</t>
  </si>
  <si>
    <t>TP-Link 24-Port Gigabit Desktop/Rackmount Switch</t>
  </si>
  <si>
    <t>TL-SG1024D</t>
  </si>
  <si>
    <t>AB SHOP</t>
  </si>
  <si>
    <t>TP-LINK</t>
  </si>
  <si>
    <t>- Install Rack swiching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</si>
</sst>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3" fontId="5" fillId="2" borderId="3" xfId="2" applyNumberFormat="1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2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43" fontId="4" fillId="0" borderId="2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43" fontId="4" fillId="0" borderId="1" xfId="3" applyFont="1" applyBorder="1" applyAlignment="1">
      <alignment vertical="center"/>
    </xf>
    <xf numFmtId="43" fontId="3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2" fontId="3" fillId="0" borderId="1" xfId="2" applyNumberFormat="1" applyFont="1" applyBorder="1" applyAlignment="1">
      <alignment vertical="center"/>
    </xf>
    <xf numFmtId="43" fontId="3" fillId="0" borderId="1" xfId="3" applyFont="1" applyFill="1" applyBorder="1" applyAlignment="1">
      <alignment horizontal="right" vertical="center" indent="1"/>
    </xf>
    <xf numFmtId="43" fontId="4" fillId="0" borderId="1" xfId="3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2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2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right" vertical="center"/>
    </xf>
    <xf numFmtId="43" fontId="3" fillId="0" borderId="1" xfId="2" applyNumberFormat="1" applyFont="1" applyBorder="1" applyAlignment="1">
      <alignment vertical="center"/>
    </xf>
    <xf numFmtId="4" fontId="3" fillId="0" borderId="1" xfId="2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2" fontId="3" fillId="0" borderId="2" xfId="2" applyNumberFormat="1" applyFont="1" applyBorder="1" applyAlignment="1">
      <alignment horizontal="center" vertical="center"/>
    </xf>
    <xf numFmtId="2" fontId="3" fillId="0" borderId="5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2" fontId="3" fillId="0" borderId="2" xfId="2" applyNumberFormat="1" applyFont="1" applyBorder="1" applyAlignment="1">
      <alignment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74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5.85546875" customWidth="1"/>
    <col min="2" max="2" width="11.7109375" bestFit="1" customWidth="1"/>
    <col min="3" max="3" width="55.5703125" style="12" bestFit="1" customWidth="1"/>
    <col min="4" max="4" width="77.85546875" bestFit="1" customWidth="1"/>
    <col min="5" max="5" width="20.28515625" style="12" bestFit="1" customWidth="1"/>
    <col min="6" max="6" width="19.28515625" style="12" bestFit="1" customWidth="1"/>
    <col min="7" max="8" width="20" style="12" bestFit="1" customWidth="1"/>
    <col min="9" max="9" width="20.140625" bestFit="1" customWidth="1"/>
    <col min="10" max="10" width="18.7109375" style="16" bestFit="1" customWidth="1"/>
    <col min="11" max="11" width="23.85546875" bestFit="1" customWidth="1"/>
    <col min="12" max="12" width="32" style="13" bestFit="1" customWidth="1"/>
    <col min="13" max="13" width="32.140625" style="12" bestFit="1" customWidth="1"/>
    <col min="14" max="14" width="18.28515625" bestFit="1" customWidth="1"/>
    <col min="15" max="15" width="19.28515625" style="13" bestFit="1" customWidth="1"/>
    <col min="16" max="16" width="21.85546875" bestFit="1" customWidth="1"/>
    <col min="17" max="17" width="17.5703125" customWidth="1"/>
    <col min="18" max="18" width="16.5703125" bestFit="1" customWidth="1"/>
    <col min="19" max="19" width="17" customWidth="1"/>
    <col min="20" max="20" width="17.85546875" customWidth="1"/>
  </cols>
  <sheetData>
    <row r="1" spans="2:20" ht="26.25" x14ac:dyDescent="0.25">
      <c r="B1" s="40" t="s">
        <v>28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20" ht="21" x14ac:dyDescent="0.35">
      <c r="B2" s="21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3" t="s">
        <v>10</v>
      </c>
      <c r="J2" s="24" t="s">
        <v>11</v>
      </c>
      <c r="K2" s="23" t="s">
        <v>12</v>
      </c>
      <c r="L2" s="23" t="s">
        <v>13</v>
      </c>
      <c r="M2" s="22" t="s">
        <v>14</v>
      </c>
      <c r="N2" s="22" t="s">
        <v>15</v>
      </c>
      <c r="O2" s="22" t="s">
        <v>16</v>
      </c>
      <c r="P2" s="22" t="s">
        <v>17</v>
      </c>
      <c r="Q2" s="22" t="s">
        <v>18</v>
      </c>
      <c r="R2" s="22" t="s">
        <v>19</v>
      </c>
      <c r="S2" s="25" t="s">
        <v>20</v>
      </c>
      <c r="T2" s="27" t="s">
        <v>21</v>
      </c>
    </row>
    <row r="3" spans="2:20" ht="18.75" x14ac:dyDescent="0.25">
      <c r="B3" s="2">
        <v>1</v>
      </c>
      <c r="C3" s="2"/>
      <c r="D3" s="3" t="s">
        <v>100</v>
      </c>
      <c r="E3" s="2"/>
      <c r="F3" s="2"/>
      <c r="G3" s="41"/>
      <c r="H3" s="41"/>
      <c r="I3" s="54">
        <f xml:space="preserve"> K49</f>
        <v>428391</v>
      </c>
      <c r="J3" s="18">
        <v>1</v>
      </c>
      <c r="K3" s="42">
        <f t="shared" ref="K3:K11" si="0">I3*J3</f>
        <v>428391</v>
      </c>
      <c r="L3" s="9" t="s">
        <v>22</v>
      </c>
      <c r="M3" s="2"/>
      <c r="N3" s="14"/>
      <c r="O3" s="28"/>
      <c r="P3" s="14"/>
      <c r="Q3" s="14"/>
      <c r="R3" s="14"/>
      <c r="S3" s="14"/>
      <c r="T3" s="9"/>
    </row>
    <row r="4" spans="2:20" ht="18.75" x14ac:dyDescent="0.25">
      <c r="B4" s="2">
        <v>2</v>
      </c>
      <c r="C4" s="2"/>
      <c r="D4" s="3" t="s">
        <v>101</v>
      </c>
      <c r="E4" s="2"/>
      <c r="F4" s="2"/>
      <c r="G4" s="41"/>
      <c r="H4" s="41"/>
      <c r="I4" s="54">
        <f xml:space="preserve"> K74</f>
        <v>1943251</v>
      </c>
      <c r="J4" s="18" t="s">
        <v>102</v>
      </c>
      <c r="K4" s="42">
        <f t="shared" si="0"/>
        <v>1943251</v>
      </c>
      <c r="L4" s="9" t="s">
        <v>22</v>
      </c>
      <c r="M4" s="2"/>
      <c r="N4" s="14"/>
      <c r="O4" s="28"/>
      <c r="P4" s="14"/>
      <c r="Q4" s="14"/>
      <c r="R4" s="14"/>
      <c r="S4" s="14"/>
      <c r="T4" s="9"/>
    </row>
    <row r="5" spans="2:20" ht="18.75" x14ac:dyDescent="0.25">
      <c r="B5" s="2">
        <v>3</v>
      </c>
      <c r="C5" s="2" t="s">
        <v>103</v>
      </c>
      <c r="D5" s="4" t="s">
        <v>110</v>
      </c>
      <c r="E5" s="2" t="s">
        <v>109</v>
      </c>
      <c r="F5" s="2"/>
      <c r="G5" s="41"/>
      <c r="H5" s="41"/>
      <c r="I5" s="6">
        <v>1980</v>
      </c>
      <c r="J5" s="18" t="s">
        <v>104</v>
      </c>
      <c r="K5" s="42">
        <f t="shared" si="0"/>
        <v>59400</v>
      </c>
      <c r="L5" s="9" t="s">
        <v>13</v>
      </c>
      <c r="M5" s="2"/>
      <c r="N5" s="14"/>
      <c r="O5" s="28"/>
      <c r="P5" s="14"/>
      <c r="Q5" s="14"/>
      <c r="R5" s="14"/>
      <c r="S5" s="14"/>
      <c r="T5" s="9"/>
    </row>
    <row r="6" spans="2:20" ht="18.75" x14ac:dyDescent="0.25">
      <c r="B6" s="2">
        <v>4</v>
      </c>
      <c r="C6" s="2" t="s">
        <v>108</v>
      </c>
      <c r="D6" s="4" t="s">
        <v>106</v>
      </c>
      <c r="E6" s="2"/>
      <c r="F6" s="2" t="s">
        <v>107</v>
      </c>
      <c r="G6" s="41"/>
      <c r="H6" s="41"/>
      <c r="I6" s="45">
        <v>100</v>
      </c>
      <c r="J6" s="18" t="s">
        <v>104</v>
      </c>
      <c r="K6" s="42">
        <f t="shared" si="0"/>
        <v>3000</v>
      </c>
      <c r="L6" s="9" t="s">
        <v>13</v>
      </c>
      <c r="M6" s="2"/>
      <c r="N6" s="14"/>
      <c r="O6" s="28"/>
      <c r="P6" s="14"/>
      <c r="Q6" s="14"/>
      <c r="R6" s="14"/>
      <c r="S6" s="14"/>
      <c r="T6" s="9"/>
    </row>
    <row r="7" spans="2:20" ht="18.75" x14ac:dyDescent="0.25">
      <c r="B7" s="2">
        <v>5</v>
      </c>
      <c r="C7" s="5" t="s">
        <v>111</v>
      </c>
      <c r="D7" s="3" t="s">
        <v>105</v>
      </c>
      <c r="E7" s="2" t="s">
        <v>113</v>
      </c>
      <c r="F7" s="2" t="s">
        <v>112</v>
      </c>
      <c r="G7" s="41"/>
      <c r="H7" s="41"/>
      <c r="I7" s="55">
        <v>10990</v>
      </c>
      <c r="J7" s="2">
        <v>30</v>
      </c>
      <c r="K7" s="42">
        <f t="shared" si="0"/>
        <v>329700</v>
      </c>
      <c r="L7" s="9" t="s">
        <v>13</v>
      </c>
      <c r="M7" s="2"/>
      <c r="N7" s="14"/>
      <c r="O7" s="28"/>
      <c r="P7" s="28"/>
      <c r="Q7" s="14"/>
      <c r="R7" s="14"/>
      <c r="S7" s="14"/>
      <c r="T7" s="9"/>
    </row>
    <row r="8" spans="2:20" ht="18.75" x14ac:dyDescent="0.25">
      <c r="B8" s="2">
        <v>6</v>
      </c>
      <c r="C8" s="2" t="s">
        <v>115</v>
      </c>
      <c r="D8" s="4" t="s">
        <v>114</v>
      </c>
      <c r="E8" s="2" t="s">
        <v>116</v>
      </c>
      <c r="F8" s="2"/>
      <c r="G8" s="41"/>
      <c r="H8" s="41"/>
      <c r="I8" s="45">
        <v>1198</v>
      </c>
      <c r="J8" s="2">
        <v>30</v>
      </c>
      <c r="K8" s="45">
        <f t="shared" si="0"/>
        <v>35940</v>
      </c>
      <c r="L8" s="9" t="s">
        <v>13</v>
      </c>
      <c r="M8" s="2"/>
      <c r="N8" s="14"/>
      <c r="O8" s="28"/>
      <c r="P8" s="14"/>
      <c r="Q8" s="14"/>
      <c r="R8" s="14"/>
      <c r="S8" s="14"/>
      <c r="T8" s="29"/>
    </row>
    <row r="9" spans="2:20" ht="18.75" x14ac:dyDescent="0.25">
      <c r="B9" s="2">
        <v>7</v>
      </c>
      <c r="C9" s="31" t="s">
        <v>138</v>
      </c>
      <c r="D9" s="4" t="s">
        <v>137</v>
      </c>
      <c r="E9" s="2" t="s">
        <v>139</v>
      </c>
      <c r="F9" s="2"/>
      <c r="G9" s="41"/>
      <c r="H9" s="41"/>
      <c r="I9" s="60">
        <v>4590</v>
      </c>
      <c r="J9" s="31">
        <v>3</v>
      </c>
      <c r="K9" s="60">
        <f t="shared" si="0"/>
        <v>13770</v>
      </c>
      <c r="L9" s="30" t="s">
        <v>140</v>
      </c>
      <c r="M9" s="2"/>
      <c r="N9" s="14"/>
      <c r="O9" s="28"/>
      <c r="P9" s="14"/>
      <c r="Q9" s="14"/>
      <c r="R9" s="14"/>
      <c r="S9" s="14"/>
      <c r="T9" s="29"/>
    </row>
    <row r="10" spans="2:20" ht="18.75" x14ac:dyDescent="0.25">
      <c r="B10" s="2">
        <v>8</v>
      </c>
      <c r="C10" s="31" t="s">
        <v>142</v>
      </c>
      <c r="D10" s="4" t="s">
        <v>141</v>
      </c>
      <c r="E10" s="2" t="s">
        <v>143</v>
      </c>
      <c r="F10" s="2" t="s">
        <v>144</v>
      </c>
      <c r="G10" s="41"/>
      <c r="H10" s="41"/>
      <c r="I10" s="60">
        <v>2490</v>
      </c>
      <c r="J10" s="31">
        <v>6</v>
      </c>
      <c r="K10" s="60">
        <f t="shared" si="0"/>
        <v>14940</v>
      </c>
      <c r="L10" s="30" t="s">
        <v>13</v>
      </c>
      <c r="M10" s="2"/>
      <c r="N10" s="14"/>
      <c r="O10" s="28"/>
      <c r="P10" s="14"/>
      <c r="Q10" s="14"/>
      <c r="R10" s="14"/>
      <c r="S10" s="14"/>
      <c r="T10" s="29"/>
    </row>
    <row r="11" spans="2:20" ht="18.75" x14ac:dyDescent="0.25">
      <c r="B11" s="32">
        <v>9</v>
      </c>
      <c r="C11" s="32"/>
      <c r="D11" s="4" t="s">
        <v>117</v>
      </c>
      <c r="E11" s="2" t="s">
        <v>118</v>
      </c>
      <c r="F11" s="2" t="s">
        <v>118</v>
      </c>
      <c r="G11" s="41"/>
      <c r="H11" s="41"/>
      <c r="I11" s="57">
        <v>883000</v>
      </c>
      <c r="J11" s="32">
        <v>1</v>
      </c>
      <c r="K11" s="57">
        <f t="shared" si="0"/>
        <v>883000</v>
      </c>
      <c r="L11" s="37" t="s">
        <v>119</v>
      </c>
      <c r="M11" s="2"/>
      <c r="N11" s="14"/>
      <c r="O11" s="28"/>
      <c r="P11" s="14"/>
      <c r="Q11" s="14"/>
      <c r="R11" s="14"/>
      <c r="S11" s="14"/>
      <c r="T11" s="29"/>
    </row>
    <row r="12" spans="2:20" ht="18.75" x14ac:dyDescent="0.25">
      <c r="B12" s="33"/>
      <c r="C12" s="33"/>
      <c r="D12" s="56" t="s">
        <v>145</v>
      </c>
      <c r="E12" s="2" t="s">
        <v>118</v>
      </c>
      <c r="F12" s="2" t="s">
        <v>118</v>
      </c>
      <c r="G12" s="41"/>
      <c r="H12" s="41"/>
      <c r="I12" s="58"/>
      <c r="J12" s="33"/>
      <c r="K12" s="58"/>
      <c r="L12" s="38"/>
      <c r="M12" s="2"/>
      <c r="N12" s="14"/>
      <c r="O12" s="28"/>
      <c r="P12" s="14"/>
      <c r="Q12" s="14"/>
      <c r="R12" s="14"/>
      <c r="S12" s="14"/>
      <c r="T12" s="29"/>
    </row>
    <row r="13" spans="2:20" ht="18.75" x14ac:dyDescent="0.25">
      <c r="B13" s="33"/>
      <c r="C13" s="33"/>
      <c r="D13" s="56" t="s">
        <v>120</v>
      </c>
      <c r="E13" s="2" t="s">
        <v>118</v>
      </c>
      <c r="F13" s="2" t="s">
        <v>118</v>
      </c>
      <c r="G13" s="41"/>
      <c r="H13" s="41"/>
      <c r="I13" s="58"/>
      <c r="J13" s="33"/>
      <c r="K13" s="58"/>
      <c r="L13" s="38"/>
      <c r="M13" s="2"/>
      <c r="N13" s="14"/>
      <c r="O13" s="28"/>
      <c r="P13" s="14"/>
      <c r="Q13" s="14"/>
      <c r="R13" s="14"/>
      <c r="S13" s="14"/>
      <c r="T13" s="29"/>
    </row>
    <row r="14" spans="2:20" ht="18.75" x14ac:dyDescent="0.25">
      <c r="B14" s="33"/>
      <c r="C14" s="33"/>
      <c r="D14" s="56" t="s">
        <v>121</v>
      </c>
      <c r="E14" s="2" t="s">
        <v>118</v>
      </c>
      <c r="F14" s="2" t="s">
        <v>118</v>
      </c>
      <c r="G14" s="41"/>
      <c r="H14" s="41"/>
      <c r="I14" s="58"/>
      <c r="J14" s="33"/>
      <c r="K14" s="58"/>
      <c r="L14" s="38"/>
      <c r="M14" s="2"/>
      <c r="N14" s="14"/>
      <c r="O14" s="28"/>
      <c r="P14" s="14"/>
      <c r="Q14" s="14"/>
      <c r="R14" s="14"/>
      <c r="S14" s="14"/>
      <c r="T14" s="29"/>
    </row>
    <row r="15" spans="2:20" ht="18.75" x14ac:dyDescent="0.25">
      <c r="B15" s="33"/>
      <c r="C15" s="33"/>
      <c r="D15" s="56" t="s">
        <v>122</v>
      </c>
      <c r="E15" s="2" t="s">
        <v>118</v>
      </c>
      <c r="F15" s="2" t="s">
        <v>118</v>
      </c>
      <c r="G15" s="41"/>
      <c r="H15" s="41"/>
      <c r="I15" s="58"/>
      <c r="J15" s="33"/>
      <c r="K15" s="58"/>
      <c r="L15" s="38"/>
      <c r="M15" s="2"/>
      <c r="N15" s="14"/>
      <c r="O15" s="28"/>
      <c r="P15" s="14"/>
      <c r="Q15" s="14"/>
      <c r="R15" s="14"/>
      <c r="S15" s="14"/>
      <c r="T15" s="29"/>
    </row>
    <row r="16" spans="2:20" ht="18.75" x14ac:dyDescent="0.25">
      <c r="B16" s="34"/>
      <c r="C16" s="34"/>
      <c r="D16" s="56" t="s">
        <v>123</v>
      </c>
      <c r="E16" s="2" t="s">
        <v>118</v>
      </c>
      <c r="F16" s="2" t="s">
        <v>118</v>
      </c>
      <c r="G16" s="41"/>
      <c r="H16" s="41"/>
      <c r="I16" s="59"/>
      <c r="J16" s="34"/>
      <c r="K16" s="59"/>
      <c r="L16" s="39"/>
      <c r="M16" s="2"/>
      <c r="N16" s="14"/>
      <c r="O16" s="28"/>
      <c r="P16" s="14"/>
      <c r="Q16" s="14"/>
      <c r="R16" s="14"/>
      <c r="S16" s="14"/>
      <c r="T16" s="29"/>
    </row>
    <row r="17" spans="2:20" ht="18.75" x14ac:dyDescent="0.25">
      <c r="B17" s="2">
        <v>10</v>
      </c>
      <c r="C17" s="2"/>
      <c r="D17" s="56" t="s">
        <v>124</v>
      </c>
      <c r="E17" s="2" t="s">
        <v>136</v>
      </c>
      <c r="F17" s="2" t="s">
        <v>136</v>
      </c>
      <c r="G17" s="41"/>
      <c r="H17" s="41"/>
      <c r="I17" s="41"/>
      <c r="J17" s="2">
        <v>45</v>
      </c>
      <c r="K17" s="9">
        <f t="shared" ref="K17:K24" si="1">I17*J17</f>
        <v>0</v>
      </c>
      <c r="L17" s="2" t="s">
        <v>129</v>
      </c>
      <c r="M17" s="2"/>
      <c r="N17" s="14"/>
      <c r="O17" s="28"/>
      <c r="P17" s="14"/>
      <c r="Q17" s="14"/>
      <c r="R17" s="14"/>
      <c r="S17" s="14"/>
      <c r="T17" s="29"/>
    </row>
    <row r="18" spans="2:20" ht="18.75" x14ac:dyDescent="0.25">
      <c r="B18" s="2">
        <v>11</v>
      </c>
      <c r="C18" s="2"/>
      <c r="D18" s="56" t="s">
        <v>125</v>
      </c>
      <c r="E18" s="2" t="s">
        <v>136</v>
      </c>
      <c r="F18" s="2" t="s">
        <v>136</v>
      </c>
      <c r="G18" s="41"/>
      <c r="H18" s="41"/>
      <c r="I18" s="41"/>
      <c r="J18" s="2">
        <v>45</v>
      </c>
      <c r="K18" s="9">
        <f t="shared" si="1"/>
        <v>0</v>
      </c>
      <c r="L18" s="2" t="s">
        <v>129</v>
      </c>
      <c r="M18" s="2"/>
      <c r="N18" s="14"/>
      <c r="O18" s="28"/>
      <c r="P18" s="14"/>
      <c r="Q18" s="14"/>
      <c r="R18" s="14"/>
      <c r="S18" s="14"/>
      <c r="T18" s="29"/>
    </row>
    <row r="19" spans="2:20" ht="18.75" x14ac:dyDescent="0.25">
      <c r="B19" s="2">
        <v>12</v>
      </c>
      <c r="C19" s="5"/>
      <c r="D19" s="4" t="s">
        <v>126</v>
      </c>
      <c r="E19" s="2" t="s">
        <v>136</v>
      </c>
      <c r="F19" s="2" t="s">
        <v>136</v>
      </c>
      <c r="G19" s="5"/>
      <c r="H19" s="5"/>
      <c r="I19" s="20"/>
      <c r="J19" s="18" t="s">
        <v>104</v>
      </c>
      <c r="K19" s="9">
        <f t="shared" si="1"/>
        <v>0</v>
      </c>
      <c r="L19" s="2" t="s">
        <v>129</v>
      </c>
      <c r="M19" s="2"/>
      <c r="N19" s="5"/>
      <c r="O19" s="28"/>
      <c r="P19" s="14"/>
      <c r="Q19" s="14"/>
      <c r="R19" s="14"/>
      <c r="S19" s="14"/>
      <c r="T19" s="14"/>
    </row>
    <row r="20" spans="2:20" ht="18.75" x14ac:dyDescent="0.25">
      <c r="B20" s="2">
        <v>13</v>
      </c>
      <c r="C20" s="5"/>
      <c r="D20" s="4" t="s">
        <v>128</v>
      </c>
      <c r="E20" s="2" t="s">
        <v>136</v>
      </c>
      <c r="F20" s="2" t="s">
        <v>136</v>
      </c>
      <c r="G20" s="5"/>
      <c r="H20" s="5"/>
      <c r="I20" s="20"/>
      <c r="J20" s="18" t="s">
        <v>127</v>
      </c>
      <c r="K20" s="9">
        <f t="shared" si="1"/>
        <v>0</v>
      </c>
      <c r="L20" s="2" t="s">
        <v>129</v>
      </c>
      <c r="M20" s="2"/>
      <c r="N20" s="5"/>
      <c r="O20" s="28"/>
      <c r="P20" s="14"/>
      <c r="Q20" s="14"/>
      <c r="R20" s="14"/>
      <c r="S20" s="14"/>
      <c r="T20" s="14"/>
    </row>
    <row r="21" spans="2:20" ht="18.75" x14ac:dyDescent="0.25">
      <c r="B21" s="2">
        <v>14</v>
      </c>
      <c r="C21" s="5"/>
      <c r="D21" s="4" t="s">
        <v>130</v>
      </c>
      <c r="E21" s="2" t="s">
        <v>136</v>
      </c>
      <c r="F21" s="2" t="s">
        <v>136</v>
      </c>
      <c r="G21" s="5"/>
      <c r="H21" s="5"/>
      <c r="I21" s="20"/>
      <c r="J21" s="18" t="s">
        <v>133</v>
      </c>
      <c r="K21" s="9">
        <f t="shared" si="1"/>
        <v>0</v>
      </c>
      <c r="L21" s="2" t="s">
        <v>131</v>
      </c>
      <c r="M21" s="2"/>
      <c r="N21" s="5"/>
      <c r="O21" s="28"/>
      <c r="P21" s="14"/>
      <c r="Q21" s="14"/>
      <c r="R21" s="14"/>
      <c r="S21" s="14"/>
      <c r="T21" s="14"/>
    </row>
    <row r="22" spans="2:20" ht="18.75" x14ac:dyDescent="0.25">
      <c r="B22" s="2">
        <v>15</v>
      </c>
      <c r="C22" s="5"/>
      <c r="D22" s="4" t="s">
        <v>132</v>
      </c>
      <c r="E22" s="2" t="s">
        <v>136</v>
      </c>
      <c r="F22" s="2" t="s">
        <v>136</v>
      </c>
      <c r="G22" s="5"/>
      <c r="H22" s="5"/>
      <c r="I22" s="20"/>
      <c r="J22" s="18" t="s">
        <v>133</v>
      </c>
      <c r="K22" s="9">
        <f t="shared" si="1"/>
        <v>0</v>
      </c>
      <c r="L22" s="2" t="s">
        <v>134</v>
      </c>
      <c r="M22" s="2"/>
      <c r="N22" s="5"/>
      <c r="O22" s="28"/>
      <c r="P22" s="14"/>
      <c r="Q22" s="14"/>
      <c r="R22" s="14"/>
      <c r="S22" s="14"/>
      <c r="T22" s="14"/>
    </row>
    <row r="23" spans="2:20" ht="18.75" x14ac:dyDescent="0.25">
      <c r="B23" s="2">
        <v>16</v>
      </c>
      <c r="C23" s="5"/>
      <c r="D23" s="4" t="s">
        <v>26</v>
      </c>
      <c r="E23" s="2" t="s">
        <v>136</v>
      </c>
      <c r="F23" s="2" t="s">
        <v>136</v>
      </c>
      <c r="G23" s="5"/>
      <c r="H23" s="5"/>
      <c r="I23" s="20"/>
      <c r="J23" s="18" t="s">
        <v>27</v>
      </c>
      <c r="K23" s="9">
        <f t="shared" si="1"/>
        <v>0</v>
      </c>
      <c r="L23" s="2" t="s">
        <v>134</v>
      </c>
      <c r="M23" s="2"/>
      <c r="N23" s="5"/>
      <c r="O23" s="28"/>
      <c r="P23" s="14"/>
      <c r="Q23" s="14"/>
      <c r="R23" s="14"/>
      <c r="S23" s="14"/>
      <c r="T23" s="14"/>
    </row>
    <row r="24" spans="2:20" ht="18.75" x14ac:dyDescent="0.25">
      <c r="B24" s="2">
        <v>17</v>
      </c>
      <c r="C24" s="5"/>
      <c r="D24" s="4" t="s">
        <v>135</v>
      </c>
      <c r="E24" s="2" t="s">
        <v>136</v>
      </c>
      <c r="F24" s="2" t="s">
        <v>136</v>
      </c>
      <c r="G24" s="5"/>
      <c r="H24" s="5"/>
      <c r="I24" s="20"/>
      <c r="J24" s="18" t="s">
        <v>55</v>
      </c>
      <c r="K24" s="9">
        <f t="shared" si="1"/>
        <v>0</v>
      </c>
      <c r="L24" s="2" t="s">
        <v>134</v>
      </c>
      <c r="M24" s="2"/>
      <c r="N24" s="5"/>
      <c r="O24" s="28"/>
      <c r="P24" s="14"/>
      <c r="Q24" s="14"/>
      <c r="R24" s="14"/>
      <c r="S24" s="14"/>
      <c r="T24" s="14"/>
    </row>
    <row r="25" spans="2:20" ht="21" x14ac:dyDescent="0.3">
      <c r="B25" s="10"/>
      <c r="C25" s="10"/>
      <c r="D25" s="1"/>
      <c r="E25" s="10"/>
      <c r="F25" s="10"/>
      <c r="G25" s="10"/>
      <c r="H25" s="10"/>
      <c r="I25" s="11"/>
      <c r="J25" s="15"/>
      <c r="K25" s="17">
        <f>SUM(K3:K24)</f>
        <v>3711392</v>
      </c>
      <c r="L25" s="8"/>
    </row>
    <row r="27" spans="2:20" ht="26.25" x14ac:dyDescent="0.25">
      <c r="B27" s="40" t="s">
        <v>29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20" ht="21" x14ac:dyDescent="0.35">
      <c r="B28" s="21" t="s">
        <v>3</v>
      </c>
      <c r="C28" s="22" t="s">
        <v>4</v>
      </c>
      <c r="D28" s="22" t="s">
        <v>5</v>
      </c>
      <c r="E28" s="22" t="s">
        <v>6</v>
      </c>
      <c r="F28" s="22" t="s">
        <v>7</v>
      </c>
      <c r="G28" s="22" t="s">
        <v>8</v>
      </c>
      <c r="H28" s="22" t="s">
        <v>9</v>
      </c>
      <c r="I28" s="23" t="s">
        <v>10</v>
      </c>
      <c r="J28" s="24" t="s">
        <v>11</v>
      </c>
      <c r="K28" s="23" t="s">
        <v>12</v>
      </c>
      <c r="L28" s="23" t="s">
        <v>13</v>
      </c>
      <c r="M28" s="22" t="s">
        <v>14</v>
      </c>
      <c r="N28" s="22" t="s">
        <v>15</v>
      </c>
      <c r="O28" s="22" t="s">
        <v>16</v>
      </c>
      <c r="P28" s="22" t="s">
        <v>17</v>
      </c>
      <c r="Q28" s="22" t="s">
        <v>18</v>
      </c>
      <c r="R28" s="22" t="s">
        <v>19</v>
      </c>
      <c r="S28" s="25" t="s">
        <v>20</v>
      </c>
      <c r="T28" s="27" t="s">
        <v>21</v>
      </c>
    </row>
    <row r="29" spans="2:20" ht="18.75" x14ac:dyDescent="0.25">
      <c r="B29" s="2">
        <v>1</v>
      </c>
      <c r="C29" s="3" t="s">
        <v>31</v>
      </c>
      <c r="D29" s="3" t="s">
        <v>23</v>
      </c>
      <c r="E29" s="2" t="s">
        <v>1</v>
      </c>
      <c r="F29" s="2" t="s">
        <v>1</v>
      </c>
      <c r="G29" s="32"/>
      <c r="H29" s="32"/>
      <c r="I29" s="32"/>
      <c r="J29" s="35">
        <v>1</v>
      </c>
      <c r="K29" s="37">
        <v>270000</v>
      </c>
      <c r="L29" s="37" t="s">
        <v>22</v>
      </c>
      <c r="M29" s="32" t="s">
        <v>43</v>
      </c>
      <c r="N29" s="14"/>
      <c r="O29" s="28"/>
      <c r="P29" s="14"/>
      <c r="Q29" s="14"/>
      <c r="R29" s="14"/>
      <c r="S29" s="14"/>
      <c r="T29" s="9"/>
    </row>
    <row r="30" spans="2:20" ht="18.75" x14ac:dyDescent="0.25">
      <c r="B30" s="2">
        <v>2</v>
      </c>
      <c r="C30" s="3" t="s">
        <v>32</v>
      </c>
      <c r="D30" s="3" t="s">
        <v>24</v>
      </c>
      <c r="E30" s="2" t="s">
        <v>1</v>
      </c>
      <c r="F30" s="2" t="s">
        <v>1</v>
      </c>
      <c r="G30" s="33"/>
      <c r="H30" s="33"/>
      <c r="I30" s="33"/>
      <c r="J30" s="36"/>
      <c r="K30" s="38"/>
      <c r="L30" s="38"/>
      <c r="M30" s="33"/>
      <c r="N30" s="14"/>
      <c r="O30" s="28"/>
      <c r="P30" s="14"/>
      <c r="Q30" s="14"/>
      <c r="R30" s="14"/>
      <c r="S30" s="14"/>
      <c r="T30" s="9"/>
    </row>
    <row r="31" spans="2:20" ht="18.75" x14ac:dyDescent="0.25">
      <c r="B31" s="2">
        <v>3</v>
      </c>
      <c r="C31" s="3" t="s">
        <v>33</v>
      </c>
      <c r="D31" s="4" t="s">
        <v>25</v>
      </c>
      <c r="E31" s="2" t="s">
        <v>1</v>
      </c>
      <c r="F31" s="2" t="s">
        <v>1</v>
      </c>
      <c r="G31" s="33"/>
      <c r="H31" s="33"/>
      <c r="I31" s="33"/>
      <c r="J31" s="36"/>
      <c r="K31" s="38"/>
      <c r="L31" s="38"/>
      <c r="M31" s="33"/>
      <c r="N31" s="14"/>
      <c r="O31" s="28"/>
      <c r="P31" s="14"/>
      <c r="Q31" s="14"/>
      <c r="R31" s="14"/>
      <c r="S31" s="14"/>
      <c r="T31" s="9"/>
    </row>
    <row r="32" spans="2:20" ht="18.75" x14ac:dyDescent="0.25">
      <c r="B32" s="2">
        <v>4</v>
      </c>
      <c r="C32" s="3" t="s">
        <v>34</v>
      </c>
      <c r="D32" s="4" t="s">
        <v>35</v>
      </c>
      <c r="E32" s="2" t="s">
        <v>1</v>
      </c>
      <c r="F32" s="2" t="s">
        <v>1</v>
      </c>
      <c r="G32" s="34"/>
      <c r="H32" s="34"/>
      <c r="I32" s="34"/>
      <c r="J32" s="36"/>
      <c r="K32" s="39"/>
      <c r="L32" s="39"/>
      <c r="M32" s="34"/>
      <c r="N32" s="14"/>
      <c r="O32" s="28"/>
      <c r="P32" s="14"/>
      <c r="Q32" s="14"/>
      <c r="R32" s="14"/>
      <c r="S32" s="14"/>
      <c r="T32" s="9"/>
    </row>
    <row r="33" spans="2:20" ht="18.75" x14ac:dyDescent="0.25">
      <c r="B33" s="2">
        <v>5</v>
      </c>
      <c r="C33" s="3" t="s">
        <v>36</v>
      </c>
      <c r="D33" s="3" t="s">
        <v>37</v>
      </c>
      <c r="E33" s="2" t="s">
        <v>38</v>
      </c>
      <c r="F33" s="2" t="s">
        <v>39</v>
      </c>
      <c r="G33" s="41"/>
      <c r="H33" s="41"/>
      <c r="I33" s="43">
        <v>1690</v>
      </c>
      <c r="J33" s="44" t="s">
        <v>41</v>
      </c>
      <c r="K33" s="9">
        <f t="shared" ref="K33:K38" si="2">I33*J33</f>
        <v>5070</v>
      </c>
      <c r="L33" s="9" t="s">
        <v>42</v>
      </c>
      <c r="M33" s="2" t="s">
        <v>56</v>
      </c>
      <c r="N33" s="2"/>
      <c r="O33" s="28"/>
      <c r="P33" s="28"/>
      <c r="Q33" s="14"/>
      <c r="R33" s="14"/>
      <c r="S33" s="14"/>
      <c r="T33" s="9"/>
    </row>
    <row r="34" spans="2:20" ht="18.75" x14ac:dyDescent="0.25">
      <c r="B34" s="2">
        <v>6</v>
      </c>
      <c r="C34" s="3" t="s">
        <v>47</v>
      </c>
      <c r="D34" s="4" t="s">
        <v>44</v>
      </c>
      <c r="E34" s="5" t="s">
        <v>45</v>
      </c>
      <c r="F34" s="5" t="s">
        <v>46</v>
      </c>
      <c r="G34" s="41"/>
      <c r="H34" s="41"/>
      <c r="I34" s="45">
        <v>16000</v>
      </c>
      <c r="J34" s="2">
        <v>3</v>
      </c>
      <c r="K34" s="9">
        <f t="shared" si="2"/>
        <v>48000</v>
      </c>
      <c r="L34" s="9" t="s">
        <v>42</v>
      </c>
      <c r="M34" s="2" t="s">
        <v>56</v>
      </c>
      <c r="N34" s="2"/>
      <c r="O34" s="28"/>
      <c r="P34" s="14"/>
      <c r="Q34" s="14"/>
      <c r="R34" s="14"/>
      <c r="S34" s="14"/>
      <c r="T34" s="29"/>
    </row>
    <row r="35" spans="2:20" ht="18.75" x14ac:dyDescent="0.25">
      <c r="B35" s="2">
        <v>7</v>
      </c>
      <c r="C35" s="3" t="s">
        <v>49</v>
      </c>
      <c r="D35" s="3" t="s">
        <v>50</v>
      </c>
      <c r="E35" s="5" t="s">
        <v>51</v>
      </c>
      <c r="F35" s="5" t="s">
        <v>52</v>
      </c>
      <c r="G35" s="41"/>
      <c r="H35" s="41"/>
      <c r="I35" s="46">
        <v>3135</v>
      </c>
      <c r="J35" s="18" t="s">
        <v>41</v>
      </c>
      <c r="K35" s="9">
        <f t="shared" si="2"/>
        <v>9405</v>
      </c>
      <c r="L35" s="9" t="s">
        <v>42</v>
      </c>
      <c r="M35" s="2" t="s">
        <v>56</v>
      </c>
      <c r="N35" s="2"/>
      <c r="O35" s="28"/>
      <c r="P35" s="14"/>
      <c r="Q35" s="14"/>
      <c r="R35" s="14"/>
      <c r="S35" s="14"/>
      <c r="T35" s="29"/>
    </row>
    <row r="36" spans="2:20" ht="18.75" x14ac:dyDescent="0.25">
      <c r="B36" s="2">
        <v>8</v>
      </c>
      <c r="C36" s="4" t="s">
        <v>53</v>
      </c>
      <c r="D36" s="4" t="s">
        <v>54</v>
      </c>
      <c r="E36" s="5" t="s">
        <v>51</v>
      </c>
      <c r="F36" s="5" t="s">
        <v>52</v>
      </c>
      <c r="G36" s="41"/>
      <c r="H36" s="41"/>
      <c r="I36" s="47">
        <v>2165</v>
      </c>
      <c r="J36" s="18" t="s">
        <v>40</v>
      </c>
      <c r="K36" s="9">
        <f t="shared" si="2"/>
        <v>12990</v>
      </c>
      <c r="L36" s="9" t="s">
        <v>42</v>
      </c>
      <c r="M36" s="2" t="s">
        <v>56</v>
      </c>
      <c r="N36" s="2"/>
      <c r="O36" s="28"/>
      <c r="P36" s="14"/>
      <c r="Q36" s="14"/>
      <c r="R36" s="14"/>
      <c r="S36" s="14"/>
      <c r="T36" s="29"/>
    </row>
    <row r="37" spans="2:20" ht="18.75" x14ac:dyDescent="0.25">
      <c r="B37" s="2">
        <v>9</v>
      </c>
      <c r="C37" s="4" t="s">
        <v>57</v>
      </c>
      <c r="D37" s="4" t="s">
        <v>58</v>
      </c>
      <c r="E37" s="5" t="s">
        <v>51</v>
      </c>
      <c r="F37" s="5" t="s">
        <v>59</v>
      </c>
      <c r="G37" s="46"/>
      <c r="H37" s="2"/>
      <c r="I37" s="46">
        <v>2900</v>
      </c>
      <c r="J37" s="18" t="s">
        <v>41</v>
      </c>
      <c r="K37" s="9">
        <f t="shared" si="2"/>
        <v>8700</v>
      </c>
      <c r="L37" s="9" t="s">
        <v>42</v>
      </c>
      <c r="M37" s="2" t="s">
        <v>56</v>
      </c>
      <c r="N37" s="2"/>
      <c r="O37" s="28"/>
      <c r="P37" s="14"/>
      <c r="Q37" s="14"/>
      <c r="R37" s="14"/>
      <c r="S37" s="14"/>
      <c r="T37" s="29"/>
    </row>
    <row r="38" spans="2:20" ht="18.75" x14ac:dyDescent="0.25">
      <c r="B38" s="2">
        <v>10</v>
      </c>
      <c r="C38" s="3" t="s">
        <v>60</v>
      </c>
      <c r="D38" s="4" t="s">
        <v>61</v>
      </c>
      <c r="E38" s="5" t="s">
        <v>51</v>
      </c>
      <c r="F38" s="5" t="s">
        <v>62</v>
      </c>
      <c r="G38" s="46"/>
      <c r="H38" s="2"/>
      <c r="I38" s="46">
        <v>45.36</v>
      </c>
      <c r="J38" s="48">
        <v>100</v>
      </c>
      <c r="K38" s="9">
        <f t="shared" si="2"/>
        <v>4536</v>
      </c>
      <c r="L38" s="9" t="s">
        <v>42</v>
      </c>
      <c r="M38" s="2" t="s">
        <v>56</v>
      </c>
      <c r="N38" s="2"/>
      <c r="O38" s="28"/>
      <c r="P38" s="14"/>
      <c r="Q38" s="14"/>
      <c r="R38" s="14"/>
      <c r="S38" s="14"/>
      <c r="T38" s="29"/>
    </row>
    <row r="39" spans="2:20" ht="18.75" x14ac:dyDescent="0.25">
      <c r="B39" s="2">
        <v>11</v>
      </c>
      <c r="C39" s="3"/>
      <c r="D39" s="4" t="s">
        <v>63</v>
      </c>
      <c r="E39" s="2" t="s">
        <v>64</v>
      </c>
      <c r="F39" s="5" t="s">
        <v>62</v>
      </c>
      <c r="G39" s="46"/>
      <c r="H39" s="48"/>
      <c r="I39" s="46"/>
      <c r="J39" s="48"/>
      <c r="K39" s="9"/>
      <c r="L39" s="9" t="s">
        <v>42</v>
      </c>
      <c r="M39" s="2" t="s">
        <v>56</v>
      </c>
      <c r="N39" s="2"/>
      <c r="O39" s="28"/>
      <c r="P39" s="14"/>
      <c r="Q39" s="14"/>
      <c r="R39" s="14"/>
      <c r="S39" s="14"/>
      <c r="T39" s="29"/>
    </row>
    <row r="40" spans="2:20" ht="18.75" x14ac:dyDescent="0.25">
      <c r="B40" s="2">
        <v>12</v>
      </c>
      <c r="C40" s="3" t="s">
        <v>65</v>
      </c>
      <c r="D40" s="4" t="s">
        <v>66</v>
      </c>
      <c r="E40" s="5" t="s">
        <v>51</v>
      </c>
      <c r="F40" s="5" t="s">
        <v>62</v>
      </c>
      <c r="G40" s="46"/>
      <c r="H40" s="2"/>
      <c r="I40" s="46">
        <v>330</v>
      </c>
      <c r="J40" s="48">
        <v>5</v>
      </c>
      <c r="K40" s="9">
        <f t="shared" ref="K40:K46" si="3">I40*J40</f>
        <v>1650</v>
      </c>
      <c r="L40" s="9" t="s">
        <v>69</v>
      </c>
      <c r="M40" s="2" t="s">
        <v>56</v>
      </c>
      <c r="N40" s="2"/>
      <c r="O40" s="28"/>
      <c r="P40" s="14"/>
      <c r="Q40" s="14"/>
      <c r="R40" s="14"/>
      <c r="S40" s="14"/>
      <c r="T40" s="29"/>
    </row>
    <row r="41" spans="2:20" ht="18.75" x14ac:dyDescent="0.25">
      <c r="B41" s="2">
        <v>13</v>
      </c>
      <c r="C41" s="3" t="s">
        <v>67</v>
      </c>
      <c r="D41" s="4" t="s">
        <v>68</v>
      </c>
      <c r="E41" s="2" t="s">
        <v>64</v>
      </c>
      <c r="F41" s="5" t="s">
        <v>62</v>
      </c>
      <c r="G41" s="46"/>
      <c r="H41" s="48"/>
      <c r="I41" s="46">
        <v>120</v>
      </c>
      <c r="J41" s="48">
        <v>5</v>
      </c>
      <c r="K41" s="9">
        <f t="shared" si="3"/>
        <v>600</v>
      </c>
      <c r="L41" s="9" t="s">
        <v>69</v>
      </c>
      <c r="M41" s="2" t="s">
        <v>56</v>
      </c>
      <c r="N41" s="2"/>
      <c r="O41" s="28"/>
      <c r="P41" s="14"/>
      <c r="Q41" s="14"/>
      <c r="R41" s="14"/>
      <c r="S41" s="14"/>
      <c r="T41" s="29"/>
    </row>
    <row r="42" spans="2:20" ht="18.75" x14ac:dyDescent="0.25">
      <c r="B42" s="2">
        <v>14</v>
      </c>
      <c r="C42" s="3" t="s">
        <v>70</v>
      </c>
      <c r="D42" s="4" t="s">
        <v>71</v>
      </c>
      <c r="E42" s="5" t="s">
        <v>64</v>
      </c>
      <c r="F42" s="5" t="s">
        <v>62</v>
      </c>
      <c r="G42" s="46"/>
      <c r="H42" s="48"/>
      <c r="I42" s="46">
        <v>140</v>
      </c>
      <c r="J42" s="48">
        <v>6</v>
      </c>
      <c r="K42" s="9">
        <f t="shared" si="3"/>
        <v>840</v>
      </c>
      <c r="L42" s="9" t="s">
        <v>42</v>
      </c>
      <c r="M42" s="2" t="s">
        <v>56</v>
      </c>
      <c r="N42" s="2"/>
      <c r="O42" s="28"/>
      <c r="P42" s="14"/>
      <c r="Q42" s="14"/>
      <c r="R42" s="14"/>
      <c r="S42" s="14"/>
      <c r="T42" s="29"/>
    </row>
    <row r="43" spans="2:20" ht="18.75" x14ac:dyDescent="0.25">
      <c r="B43" s="2">
        <v>15</v>
      </c>
      <c r="C43" s="4"/>
      <c r="D43" s="4" t="s">
        <v>72</v>
      </c>
      <c r="E43" s="5" t="s">
        <v>64</v>
      </c>
      <c r="F43" s="5" t="s">
        <v>73</v>
      </c>
      <c r="G43" s="46"/>
      <c r="H43" s="48"/>
      <c r="I43" s="46">
        <v>2625</v>
      </c>
      <c r="J43" s="48">
        <v>1</v>
      </c>
      <c r="K43" s="9">
        <f t="shared" si="3"/>
        <v>2625</v>
      </c>
      <c r="L43" s="9" t="s">
        <v>69</v>
      </c>
      <c r="M43" s="2" t="s">
        <v>56</v>
      </c>
      <c r="N43" s="2"/>
      <c r="O43" s="28"/>
      <c r="P43" s="14"/>
      <c r="Q43" s="14"/>
      <c r="R43" s="14"/>
      <c r="S43" s="14"/>
      <c r="T43" s="29"/>
    </row>
    <row r="44" spans="2:20" ht="18.75" x14ac:dyDescent="0.25">
      <c r="B44" s="2">
        <v>16</v>
      </c>
      <c r="C44" s="4"/>
      <c r="D44" s="4" t="s">
        <v>74</v>
      </c>
      <c r="E44" s="5" t="s">
        <v>64</v>
      </c>
      <c r="F44" s="5" t="s">
        <v>73</v>
      </c>
      <c r="G44" s="46"/>
      <c r="H44" s="48"/>
      <c r="I44" s="46">
        <v>2625</v>
      </c>
      <c r="J44" s="48">
        <v>1</v>
      </c>
      <c r="K44" s="9">
        <f t="shared" si="3"/>
        <v>2625</v>
      </c>
      <c r="L44" s="9" t="s">
        <v>69</v>
      </c>
      <c r="M44" s="2" t="s">
        <v>56</v>
      </c>
      <c r="N44" s="2"/>
      <c r="O44" s="28"/>
      <c r="P44" s="14"/>
      <c r="Q44" s="14"/>
      <c r="R44" s="14"/>
      <c r="S44" s="14"/>
      <c r="T44" s="29"/>
    </row>
    <row r="45" spans="2:20" ht="18.75" x14ac:dyDescent="0.25">
      <c r="B45" s="2">
        <v>17</v>
      </c>
      <c r="C45" s="3" t="s">
        <v>75</v>
      </c>
      <c r="D45" s="4" t="s">
        <v>76</v>
      </c>
      <c r="E45" s="7"/>
      <c r="F45" s="2"/>
      <c r="G45" s="46"/>
      <c r="H45" s="48"/>
      <c r="I45" s="46">
        <v>50</v>
      </c>
      <c r="J45" s="48">
        <v>15</v>
      </c>
      <c r="K45" s="9">
        <f t="shared" si="3"/>
        <v>750</v>
      </c>
      <c r="L45" s="9" t="s">
        <v>42</v>
      </c>
      <c r="M45" s="2" t="s">
        <v>56</v>
      </c>
      <c r="N45" s="2"/>
      <c r="O45" s="28"/>
      <c r="P45" s="14"/>
      <c r="Q45" s="14"/>
      <c r="R45" s="14"/>
      <c r="S45" s="14"/>
      <c r="T45" s="29"/>
    </row>
    <row r="46" spans="2:20" ht="18.75" x14ac:dyDescent="0.25">
      <c r="B46" s="2">
        <v>18</v>
      </c>
      <c r="C46" s="3"/>
      <c r="D46" s="4" t="s">
        <v>96</v>
      </c>
      <c r="E46" s="7"/>
      <c r="F46" s="2"/>
      <c r="G46" s="46"/>
      <c r="H46" s="48"/>
      <c r="I46" s="46">
        <v>200</v>
      </c>
      <c r="J46" s="48">
        <v>3</v>
      </c>
      <c r="K46" s="9">
        <f t="shared" si="3"/>
        <v>600</v>
      </c>
      <c r="L46" s="9" t="s">
        <v>42</v>
      </c>
      <c r="M46" s="2" t="s">
        <v>56</v>
      </c>
      <c r="N46" s="2"/>
      <c r="O46" s="28"/>
      <c r="P46" s="14"/>
      <c r="Q46" s="14"/>
      <c r="R46" s="14"/>
      <c r="S46" s="14"/>
      <c r="T46" s="29"/>
    </row>
    <row r="47" spans="2:20" ht="18.75" x14ac:dyDescent="0.25">
      <c r="B47" s="2">
        <v>19</v>
      </c>
      <c r="C47" s="5" t="s">
        <v>0</v>
      </c>
      <c r="D47" s="4" t="s">
        <v>77</v>
      </c>
      <c r="E47" s="19"/>
      <c r="F47" s="19"/>
      <c r="G47" s="5"/>
      <c r="H47" s="5"/>
      <c r="I47" s="20">
        <v>10000</v>
      </c>
      <c r="J47" s="18" t="s">
        <v>41</v>
      </c>
      <c r="K47" s="9">
        <f t="shared" ref="K47:K48" si="4">I47*J47</f>
        <v>30000</v>
      </c>
      <c r="L47" s="9"/>
      <c r="M47" s="2"/>
      <c r="N47" s="5"/>
      <c r="O47" s="28"/>
      <c r="P47" s="14"/>
      <c r="Q47" s="14"/>
      <c r="R47" s="14"/>
      <c r="S47" s="14"/>
      <c r="T47" s="14"/>
    </row>
    <row r="48" spans="2:20" ht="18.75" x14ac:dyDescent="0.25">
      <c r="B48" s="2">
        <v>20</v>
      </c>
      <c r="C48" s="5" t="s">
        <v>0</v>
      </c>
      <c r="D48" s="4" t="s">
        <v>2</v>
      </c>
      <c r="E48" s="7" t="s">
        <v>0</v>
      </c>
      <c r="F48" s="5" t="s">
        <v>0</v>
      </c>
      <c r="G48" s="5" t="s">
        <v>0</v>
      </c>
      <c r="H48" s="5"/>
      <c r="I48" s="6">
        <v>10000</v>
      </c>
      <c r="J48" s="18" t="s">
        <v>41</v>
      </c>
      <c r="K48" s="9">
        <f t="shared" si="4"/>
        <v>30000</v>
      </c>
      <c r="L48" s="26"/>
      <c r="M48" s="2"/>
      <c r="N48" s="14"/>
      <c r="O48" s="28"/>
      <c r="P48" s="14"/>
      <c r="Q48" s="14"/>
      <c r="R48" s="14"/>
      <c r="S48" s="14"/>
      <c r="T48" s="14"/>
    </row>
    <row r="49" spans="2:20" ht="21" x14ac:dyDescent="0.25">
      <c r="K49" s="17">
        <f>SUM(K29:K48)</f>
        <v>428391</v>
      </c>
    </row>
    <row r="52" spans="2:20" ht="26.25" x14ac:dyDescent="0.25">
      <c r="B52" s="40" t="s">
        <v>30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20" ht="21" x14ac:dyDescent="0.35">
      <c r="B53" s="21" t="s">
        <v>3</v>
      </c>
      <c r="C53" s="22" t="s">
        <v>4</v>
      </c>
      <c r="D53" s="22" t="s">
        <v>5</v>
      </c>
      <c r="E53" s="22" t="s">
        <v>6</v>
      </c>
      <c r="F53" s="22" t="s">
        <v>7</v>
      </c>
      <c r="G53" s="22" t="s">
        <v>8</v>
      </c>
      <c r="H53" s="22" t="s">
        <v>9</v>
      </c>
      <c r="I53" s="23" t="s">
        <v>10</v>
      </c>
      <c r="J53" s="24" t="s">
        <v>11</v>
      </c>
      <c r="K53" s="23" t="s">
        <v>12</v>
      </c>
      <c r="L53" s="23" t="s">
        <v>13</v>
      </c>
      <c r="M53" s="22" t="s">
        <v>14</v>
      </c>
      <c r="N53" s="22" t="s">
        <v>15</v>
      </c>
      <c r="O53" s="22" t="s">
        <v>16</v>
      </c>
      <c r="P53" s="22" t="s">
        <v>17</v>
      </c>
      <c r="Q53" s="22" t="s">
        <v>18</v>
      </c>
      <c r="R53" s="22" t="s">
        <v>19</v>
      </c>
      <c r="S53" s="25" t="s">
        <v>20</v>
      </c>
      <c r="T53" s="27" t="s">
        <v>21</v>
      </c>
    </row>
    <row r="54" spans="2:20" ht="18.75" x14ac:dyDescent="0.25">
      <c r="B54" s="2">
        <v>1</v>
      </c>
      <c r="C54" s="3" t="s">
        <v>78</v>
      </c>
      <c r="D54" s="3" t="s">
        <v>80</v>
      </c>
      <c r="E54" s="2" t="s">
        <v>1</v>
      </c>
      <c r="F54" s="2" t="s">
        <v>1</v>
      </c>
      <c r="G54" s="32"/>
      <c r="H54" s="32"/>
      <c r="I54" s="50"/>
      <c r="J54" s="35" t="s">
        <v>82</v>
      </c>
      <c r="K54" s="37">
        <v>715000</v>
      </c>
      <c r="L54" s="37" t="s">
        <v>22</v>
      </c>
      <c r="M54" s="32" t="s">
        <v>83</v>
      </c>
      <c r="N54" s="14"/>
      <c r="O54" s="28"/>
      <c r="P54" s="14"/>
      <c r="Q54" s="14"/>
      <c r="R54" s="14"/>
      <c r="S54" s="14"/>
      <c r="T54" s="9"/>
    </row>
    <row r="55" spans="2:20" ht="18.75" x14ac:dyDescent="0.25">
      <c r="B55" s="2">
        <v>2</v>
      </c>
      <c r="C55" s="3" t="s">
        <v>79</v>
      </c>
      <c r="D55" s="3" t="s">
        <v>81</v>
      </c>
      <c r="E55" s="2" t="s">
        <v>1</v>
      </c>
      <c r="F55" s="2" t="s">
        <v>1</v>
      </c>
      <c r="G55" s="33"/>
      <c r="H55" s="33"/>
      <c r="I55" s="51"/>
      <c r="J55" s="36"/>
      <c r="K55" s="38"/>
      <c r="L55" s="38"/>
      <c r="M55" s="33"/>
      <c r="N55" s="49"/>
      <c r="O55" s="28"/>
      <c r="P55" s="14"/>
      <c r="Q55" s="14"/>
      <c r="R55" s="14"/>
      <c r="S55" s="14"/>
      <c r="T55" s="9"/>
    </row>
    <row r="56" spans="2:20" ht="18.75" x14ac:dyDescent="0.25">
      <c r="B56" s="2">
        <v>3</v>
      </c>
      <c r="C56" s="3"/>
      <c r="D56" s="3" t="s">
        <v>48</v>
      </c>
      <c r="E56" s="2" t="s">
        <v>84</v>
      </c>
      <c r="F56" s="2" t="s">
        <v>84</v>
      </c>
      <c r="G56" s="2"/>
      <c r="H56" s="2"/>
      <c r="I56" s="52">
        <v>3000</v>
      </c>
      <c r="J56" s="18" t="s">
        <v>82</v>
      </c>
      <c r="K56" s="9">
        <f t="shared" ref="K56:K66" si="5">I56*J56</f>
        <v>147000</v>
      </c>
      <c r="L56" s="9" t="s">
        <v>42</v>
      </c>
      <c r="M56" s="2" t="s">
        <v>83</v>
      </c>
      <c r="N56" s="14"/>
      <c r="O56" s="28"/>
      <c r="P56" s="14"/>
      <c r="Q56" s="14"/>
      <c r="R56" s="14"/>
      <c r="S56" s="14"/>
      <c r="T56" s="9"/>
    </row>
    <row r="57" spans="2:20" ht="18.75" x14ac:dyDescent="0.25">
      <c r="B57" s="2">
        <v>4</v>
      </c>
      <c r="C57" s="3"/>
      <c r="D57" s="3" t="s">
        <v>85</v>
      </c>
      <c r="E57" s="2" t="s">
        <v>86</v>
      </c>
      <c r="F57" s="2" t="s">
        <v>0</v>
      </c>
      <c r="G57" s="2"/>
      <c r="H57" s="2"/>
      <c r="I57" s="52">
        <v>3500</v>
      </c>
      <c r="J57" s="18" t="s">
        <v>82</v>
      </c>
      <c r="K57" s="9">
        <f t="shared" si="5"/>
        <v>171500</v>
      </c>
      <c r="L57" s="9" t="s">
        <v>42</v>
      </c>
      <c r="M57" s="2" t="s">
        <v>83</v>
      </c>
      <c r="N57" s="14"/>
      <c r="O57" s="28"/>
      <c r="P57" s="14"/>
      <c r="Q57" s="14"/>
      <c r="R57" s="14"/>
      <c r="S57" s="14"/>
      <c r="T57" s="9"/>
    </row>
    <row r="58" spans="2:20" ht="18.75" x14ac:dyDescent="0.25">
      <c r="B58" s="2">
        <v>5</v>
      </c>
      <c r="C58" s="4" t="s">
        <v>53</v>
      </c>
      <c r="D58" s="4" t="s">
        <v>54</v>
      </c>
      <c r="E58" s="5" t="s">
        <v>51</v>
      </c>
      <c r="F58" s="5" t="s">
        <v>52</v>
      </c>
      <c r="G58" s="41"/>
      <c r="H58" s="41"/>
      <c r="I58" s="47">
        <v>2165</v>
      </c>
      <c r="J58" s="18" t="s">
        <v>82</v>
      </c>
      <c r="K58" s="9">
        <f t="shared" si="5"/>
        <v>106085</v>
      </c>
      <c r="L58" s="9" t="s">
        <v>42</v>
      </c>
      <c r="M58" s="2" t="s">
        <v>83</v>
      </c>
      <c r="N58" s="14"/>
      <c r="O58" s="28"/>
      <c r="P58" s="14"/>
      <c r="Q58" s="14"/>
      <c r="R58" s="14"/>
      <c r="S58" s="14"/>
      <c r="T58" s="9"/>
    </row>
    <row r="59" spans="2:20" ht="18.75" x14ac:dyDescent="0.25">
      <c r="B59" s="2">
        <v>6</v>
      </c>
      <c r="C59" s="4" t="s">
        <v>57</v>
      </c>
      <c r="D59" s="4" t="s">
        <v>58</v>
      </c>
      <c r="E59" s="5" t="s">
        <v>51</v>
      </c>
      <c r="F59" s="5" t="s">
        <v>59</v>
      </c>
      <c r="G59" s="46"/>
      <c r="H59" s="2"/>
      <c r="I59" s="46">
        <v>2900</v>
      </c>
      <c r="J59" s="18" t="s">
        <v>82</v>
      </c>
      <c r="K59" s="9">
        <f t="shared" si="5"/>
        <v>142100</v>
      </c>
      <c r="L59" s="9" t="s">
        <v>42</v>
      </c>
      <c r="M59" s="2" t="s">
        <v>83</v>
      </c>
      <c r="N59" s="14"/>
      <c r="O59" s="28"/>
      <c r="P59" s="14"/>
      <c r="Q59" s="14"/>
      <c r="R59" s="14"/>
      <c r="S59" s="14"/>
      <c r="T59" s="9"/>
    </row>
    <row r="60" spans="2:20" ht="18.75" x14ac:dyDescent="0.25">
      <c r="B60" s="2">
        <v>7</v>
      </c>
      <c r="C60" s="3"/>
      <c r="D60" s="3" t="s">
        <v>88</v>
      </c>
      <c r="E60" s="2" t="s">
        <v>64</v>
      </c>
      <c r="F60" s="2" t="s">
        <v>62</v>
      </c>
      <c r="G60" s="2"/>
      <c r="H60" s="2"/>
      <c r="I60" s="53">
        <v>300</v>
      </c>
      <c r="J60" s="18" t="s">
        <v>87</v>
      </c>
      <c r="K60" s="9">
        <f t="shared" si="5"/>
        <v>220500</v>
      </c>
      <c r="L60" s="9" t="s">
        <v>42</v>
      </c>
      <c r="M60" s="2" t="s">
        <v>83</v>
      </c>
      <c r="N60" s="14"/>
      <c r="O60" s="28"/>
      <c r="P60" s="14"/>
      <c r="Q60" s="14"/>
      <c r="R60" s="14"/>
      <c r="S60" s="14"/>
      <c r="T60" s="9"/>
    </row>
    <row r="61" spans="2:20" ht="18.75" x14ac:dyDescent="0.25">
      <c r="B61" s="2">
        <v>8</v>
      </c>
      <c r="C61" s="3"/>
      <c r="D61" s="3" t="s">
        <v>90</v>
      </c>
      <c r="E61" s="2" t="s">
        <v>64</v>
      </c>
      <c r="F61" s="2" t="s">
        <v>89</v>
      </c>
      <c r="G61" s="2"/>
      <c r="H61" s="2"/>
      <c r="I61" s="53">
        <v>100</v>
      </c>
      <c r="J61" s="18" t="s">
        <v>91</v>
      </c>
      <c r="K61" s="9">
        <f t="shared" si="5"/>
        <v>49000</v>
      </c>
      <c r="L61" s="9" t="s">
        <v>92</v>
      </c>
      <c r="M61" s="2" t="s">
        <v>83</v>
      </c>
      <c r="N61" s="14"/>
      <c r="O61" s="28"/>
      <c r="P61" s="14"/>
      <c r="Q61" s="14"/>
      <c r="R61" s="14"/>
      <c r="S61" s="14"/>
      <c r="T61" s="9"/>
    </row>
    <row r="62" spans="2:20" ht="18.75" x14ac:dyDescent="0.25">
      <c r="B62" s="2">
        <v>9</v>
      </c>
      <c r="C62" s="3"/>
      <c r="D62" s="3" t="s">
        <v>93</v>
      </c>
      <c r="E62" s="2" t="s">
        <v>64</v>
      </c>
      <c r="F62" s="2" t="s">
        <v>0</v>
      </c>
      <c r="G62" s="2"/>
      <c r="H62" s="2"/>
      <c r="I62" s="53">
        <v>50</v>
      </c>
      <c r="J62" s="18" t="s">
        <v>94</v>
      </c>
      <c r="K62" s="9">
        <f t="shared" si="5"/>
        <v>5000</v>
      </c>
      <c r="L62" s="9" t="s">
        <v>42</v>
      </c>
      <c r="M62" s="2" t="s">
        <v>83</v>
      </c>
      <c r="N62" s="14"/>
      <c r="O62" s="28"/>
      <c r="P62" s="14"/>
      <c r="Q62" s="14"/>
      <c r="R62" s="14"/>
      <c r="S62" s="14"/>
      <c r="T62" s="9"/>
    </row>
    <row r="63" spans="2:20" ht="18.75" x14ac:dyDescent="0.25">
      <c r="B63" s="2">
        <v>10</v>
      </c>
      <c r="C63" s="3"/>
      <c r="D63" s="3" t="s">
        <v>95</v>
      </c>
      <c r="E63" s="2" t="s">
        <v>0</v>
      </c>
      <c r="F63" s="2" t="s">
        <v>0</v>
      </c>
      <c r="G63" s="2"/>
      <c r="H63" s="2"/>
      <c r="I63" s="53">
        <v>200</v>
      </c>
      <c r="J63" s="18" t="s">
        <v>82</v>
      </c>
      <c r="K63" s="9">
        <f t="shared" si="5"/>
        <v>9800</v>
      </c>
      <c r="L63" s="9" t="s">
        <v>42</v>
      </c>
      <c r="M63" s="2" t="s">
        <v>83</v>
      </c>
      <c r="N63" s="14"/>
      <c r="O63" s="28"/>
      <c r="P63" s="14"/>
      <c r="Q63" s="14"/>
      <c r="R63" s="14"/>
      <c r="S63" s="14"/>
      <c r="T63" s="9"/>
    </row>
    <row r="64" spans="2:20" ht="18.75" x14ac:dyDescent="0.25">
      <c r="B64" s="2">
        <v>11</v>
      </c>
      <c r="C64" s="3"/>
      <c r="D64" s="3" t="s">
        <v>97</v>
      </c>
      <c r="E64" s="2" t="s">
        <v>64</v>
      </c>
      <c r="F64" s="2" t="s">
        <v>62</v>
      </c>
      <c r="G64" s="2"/>
      <c r="H64" s="2"/>
      <c r="I64" s="53">
        <v>20</v>
      </c>
      <c r="J64" s="18" t="s">
        <v>87</v>
      </c>
      <c r="K64" s="9">
        <f t="shared" si="5"/>
        <v>14700</v>
      </c>
      <c r="L64" s="9" t="s">
        <v>42</v>
      </c>
      <c r="M64" s="2" t="s">
        <v>83</v>
      </c>
      <c r="N64" s="14"/>
      <c r="O64" s="28"/>
      <c r="P64" s="14"/>
      <c r="Q64" s="14"/>
      <c r="R64" s="14"/>
      <c r="S64" s="14"/>
      <c r="T64" s="9"/>
    </row>
    <row r="65" spans="2:20" ht="18.75" x14ac:dyDescent="0.25">
      <c r="B65" s="2">
        <v>12</v>
      </c>
      <c r="C65" s="3"/>
      <c r="D65" s="3" t="s">
        <v>98</v>
      </c>
      <c r="E65" s="2" t="s">
        <v>99</v>
      </c>
      <c r="F65" s="2" t="s">
        <v>0</v>
      </c>
      <c r="G65" s="2"/>
      <c r="H65" s="2"/>
      <c r="I65" s="53">
        <v>50</v>
      </c>
      <c r="J65" s="18" t="s">
        <v>91</v>
      </c>
      <c r="K65" s="9">
        <f t="shared" si="5"/>
        <v>24500</v>
      </c>
      <c r="L65" s="9" t="s">
        <v>92</v>
      </c>
      <c r="M65" s="2" t="s">
        <v>83</v>
      </c>
      <c r="N65" s="14"/>
      <c r="O65" s="28"/>
      <c r="P65" s="14"/>
      <c r="Q65" s="14"/>
      <c r="R65" s="14"/>
      <c r="S65" s="14"/>
      <c r="T65" s="9"/>
    </row>
    <row r="66" spans="2:20" ht="18.75" x14ac:dyDescent="0.25">
      <c r="B66" s="2">
        <v>13</v>
      </c>
      <c r="C66" s="3" t="s">
        <v>60</v>
      </c>
      <c r="D66" s="4" t="s">
        <v>61</v>
      </c>
      <c r="E66" s="5" t="s">
        <v>51</v>
      </c>
      <c r="F66" s="5" t="s">
        <v>62</v>
      </c>
      <c r="G66" s="46"/>
      <c r="H66" s="2"/>
      <c r="I66" s="46">
        <v>45.36</v>
      </c>
      <c r="J66" s="48">
        <v>1225</v>
      </c>
      <c r="K66" s="9">
        <f t="shared" si="5"/>
        <v>55566</v>
      </c>
      <c r="L66" s="9" t="s">
        <v>42</v>
      </c>
      <c r="M66" s="2" t="s">
        <v>83</v>
      </c>
      <c r="N66" s="14"/>
      <c r="O66" s="28"/>
      <c r="P66" s="14"/>
      <c r="Q66" s="14"/>
      <c r="R66" s="14"/>
      <c r="S66" s="14"/>
      <c r="T66" s="9"/>
    </row>
    <row r="67" spans="2:20" ht="18.75" x14ac:dyDescent="0.25">
      <c r="B67" s="2">
        <v>14</v>
      </c>
      <c r="C67" s="3"/>
      <c r="D67" s="4" t="s">
        <v>63</v>
      </c>
      <c r="E67" s="2" t="s">
        <v>64</v>
      </c>
      <c r="F67" s="5" t="s">
        <v>62</v>
      </c>
      <c r="G67" s="46"/>
      <c r="H67" s="48"/>
      <c r="I67" s="46"/>
      <c r="J67" s="48"/>
      <c r="K67" s="9"/>
      <c r="L67" s="9" t="s">
        <v>42</v>
      </c>
      <c r="M67" s="2" t="s">
        <v>83</v>
      </c>
      <c r="N67" s="14"/>
      <c r="O67" s="28"/>
      <c r="P67" s="14"/>
      <c r="Q67" s="14"/>
      <c r="R67" s="14"/>
      <c r="S67" s="14"/>
      <c r="T67" s="9"/>
    </row>
    <row r="68" spans="2:20" ht="18.75" x14ac:dyDescent="0.25">
      <c r="B68" s="2">
        <v>15</v>
      </c>
      <c r="C68" s="3" t="s">
        <v>65</v>
      </c>
      <c r="D68" s="4" t="s">
        <v>66</v>
      </c>
      <c r="E68" s="5" t="s">
        <v>51</v>
      </c>
      <c r="F68" s="5" t="s">
        <v>62</v>
      </c>
      <c r="G68" s="46"/>
      <c r="H68" s="2"/>
      <c r="I68" s="46">
        <v>330</v>
      </c>
      <c r="J68" s="48">
        <v>25</v>
      </c>
      <c r="K68" s="9">
        <f t="shared" ref="K68:K71" si="6">I68*J68</f>
        <v>8250</v>
      </c>
      <c r="L68" s="9" t="s">
        <v>42</v>
      </c>
      <c r="M68" s="2" t="s">
        <v>83</v>
      </c>
      <c r="N68" s="14"/>
      <c r="O68" s="28"/>
      <c r="P68" s="14"/>
      <c r="Q68" s="14"/>
      <c r="R68" s="14"/>
      <c r="S68" s="14"/>
      <c r="T68" s="9"/>
    </row>
    <row r="69" spans="2:20" ht="18.75" x14ac:dyDescent="0.25">
      <c r="B69" s="2">
        <v>16</v>
      </c>
      <c r="C69" s="3" t="s">
        <v>67</v>
      </c>
      <c r="D69" s="4" t="s">
        <v>68</v>
      </c>
      <c r="E69" s="2" t="s">
        <v>64</v>
      </c>
      <c r="F69" s="5" t="s">
        <v>62</v>
      </c>
      <c r="G69" s="46"/>
      <c r="H69" s="48"/>
      <c r="I69" s="46">
        <v>120</v>
      </c>
      <c r="J69" s="48">
        <v>25</v>
      </c>
      <c r="K69" s="9">
        <f t="shared" si="6"/>
        <v>3000</v>
      </c>
      <c r="L69" s="9" t="s">
        <v>42</v>
      </c>
      <c r="M69" s="2" t="s">
        <v>83</v>
      </c>
      <c r="N69" s="5"/>
      <c r="O69" s="28"/>
      <c r="P69" s="14"/>
      <c r="Q69" s="14"/>
      <c r="R69" s="14"/>
      <c r="S69" s="14"/>
      <c r="T69" s="14"/>
    </row>
    <row r="70" spans="2:20" ht="18.75" x14ac:dyDescent="0.25">
      <c r="B70" s="2">
        <v>17</v>
      </c>
      <c r="C70" s="3"/>
      <c r="D70" s="4" t="s">
        <v>72</v>
      </c>
      <c r="E70" s="5" t="s">
        <v>64</v>
      </c>
      <c r="F70" s="5" t="s">
        <v>73</v>
      </c>
      <c r="G70" s="46"/>
      <c r="H70" s="48"/>
      <c r="I70" s="46">
        <v>2625</v>
      </c>
      <c r="J70" s="48">
        <v>5</v>
      </c>
      <c r="K70" s="9">
        <f t="shared" si="6"/>
        <v>13125</v>
      </c>
      <c r="L70" s="9"/>
      <c r="M70" s="2"/>
      <c r="N70" s="5"/>
      <c r="O70" s="28"/>
      <c r="P70" s="14"/>
      <c r="Q70" s="14"/>
      <c r="R70" s="14"/>
      <c r="S70" s="14"/>
      <c r="T70" s="14"/>
    </row>
    <row r="71" spans="2:20" ht="18.75" x14ac:dyDescent="0.25">
      <c r="B71" s="2">
        <v>18</v>
      </c>
      <c r="C71" s="3"/>
      <c r="D71" s="4" t="s">
        <v>74</v>
      </c>
      <c r="E71" s="5" t="s">
        <v>64</v>
      </c>
      <c r="F71" s="5" t="s">
        <v>73</v>
      </c>
      <c r="G71" s="46"/>
      <c r="H71" s="48"/>
      <c r="I71" s="46">
        <v>2625</v>
      </c>
      <c r="J71" s="48">
        <v>5</v>
      </c>
      <c r="K71" s="9">
        <f t="shared" si="6"/>
        <v>13125</v>
      </c>
      <c r="L71" s="9"/>
      <c r="M71" s="2"/>
      <c r="N71" s="5"/>
      <c r="O71" s="28"/>
      <c r="P71" s="14"/>
      <c r="Q71" s="14"/>
      <c r="R71" s="14"/>
      <c r="S71" s="14"/>
      <c r="T71" s="14"/>
    </row>
    <row r="72" spans="2:20" ht="18.75" x14ac:dyDescent="0.25">
      <c r="B72" s="2">
        <v>19</v>
      </c>
      <c r="C72" s="4" t="s">
        <v>0</v>
      </c>
      <c r="D72" s="4" t="s">
        <v>77</v>
      </c>
      <c r="E72" s="19"/>
      <c r="F72" s="19"/>
      <c r="G72" s="5"/>
      <c r="H72" s="5"/>
      <c r="I72" s="20">
        <v>3000</v>
      </c>
      <c r="J72" s="18" t="s">
        <v>82</v>
      </c>
      <c r="K72" s="9">
        <f t="shared" ref="K72:K73" si="7">I72*J72</f>
        <v>147000</v>
      </c>
      <c r="L72" s="26"/>
      <c r="M72" s="2"/>
      <c r="N72" s="5"/>
      <c r="O72" s="28"/>
      <c r="P72" s="14"/>
      <c r="Q72" s="14"/>
      <c r="R72" s="14"/>
      <c r="S72" s="14"/>
      <c r="T72" s="14"/>
    </row>
    <row r="73" spans="2:20" ht="18.75" x14ac:dyDescent="0.25">
      <c r="B73" s="2">
        <v>20</v>
      </c>
      <c r="C73" s="5" t="s">
        <v>0</v>
      </c>
      <c r="D73" s="4" t="s">
        <v>2</v>
      </c>
      <c r="E73" s="7" t="s">
        <v>0</v>
      </c>
      <c r="F73" s="5" t="s">
        <v>0</v>
      </c>
      <c r="G73" s="5" t="s">
        <v>0</v>
      </c>
      <c r="H73" s="5"/>
      <c r="I73" s="6">
        <v>2000</v>
      </c>
      <c r="J73" s="18" t="s">
        <v>82</v>
      </c>
      <c r="K73" s="9">
        <f t="shared" si="7"/>
        <v>98000</v>
      </c>
      <c r="L73" s="26"/>
      <c r="M73" s="2"/>
      <c r="N73" s="14"/>
      <c r="O73" s="28"/>
      <c r="P73" s="14"/>
      <c r="Q73" s="14"/>
      <c r="R73" s="14"/>
      <c r="S73" s="14"/>
      <c r="T73" s="14"/>
    </row>
    <row r="74" spans="2:20" ht="21" x14ac:dyDescent="0.25">
      <c r="K74" s="17">
        <f>SUM(K54:K73)</f>
        <v>1943251</v>
      </c>
    </row>
  </sheetData>
  <autoFilter ref="B2:T2" xr:uid="{16BB51E5-1F82-432C-A530-F88BB1FC8E92}"/>
  <mergeCells count="23">
    <mergeCell ref="C11:C16"/>
    <mergeCell ref="B11:B16"/>
    <mergeCell ref="I11:I16"/>
    <mergeCell ref="J11:J16"/>
    <mergeCell ref="K11:K16"/>
    <mergeCell ref="L11:L16"/>
    <mergeCell ref="B52:M52"/>
    <mergeCell ref="G54:G55"/>
    <mergeCell ref="H54:H55"/>
    <mergeCell ref="I54:I55"/>
    <mergeCell ref="J54:J55"/>
    <mergeCell ref="K54:K55"/>
    <mergeCell ref="L54:L55"/>
    <mergeCell ref="M54:M55"/>
    <mergeCell ref="B27:M27"/>
    <mergeCell ref="G29:G32"/>
    <mergeCell ref="H29:H32"/>
    <mergeCell ref="I29:I32"/>
    <mergeCell ref="J29:J32"/>
    <mergeCell ref="K29:K32"/>
    <mergeCell ref="L29:L32"/>
    <mergeCell ref="M29:M32"/>
    <mergeCell ref="B1:M1"/>
  </mergeCells>
  <phoneticPr fontId="9" type="noConversion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and Estimate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2023-12-25T13:48:21Z</dcterms:modified>
</cp:coreProperties>
</file>