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26. PANASONIC\"/>
    </mc:Choice>
  </mc:AlternateContent>
  <xr:revisionPtr revIDLastSave="0" documentId="13_ncr:1_{96930FF9-C3A0-445C-86B0-001920A7F9A4}" xr6:coauthVersionLast="47" xr6:coauthVersionMax="47" xr10:uidLastSave="{00000000-0000-0000-0000-000000000000}"/>
  <bookViews>
    <workbookView xWindow="-120" yWindow="-120" windowWidth="29040" windowHeight="15840" xr2:uid="{6ECA84BB-447B-4204-A800-30121D6C13C9}"/>
  </bookViews>
  <sheets>
    <sheet name="Equipment" sheetId="8" r:id="rId1"/>
    <sheet name="Drawing Design" sheetId="11" r:id="rId2"/>
    <sheet name="Keyence-Device" sheetId="10" r:id="rId3"/>
  </sheets>
  <definedNames>
    <definedName name="_xlnm._FilterDatabase" localSheetId="0" hidden="1">Equipment!$B$2:$L$36</definedName>
    <definedName name="_xlnm._FilterDatabase" localSheetId="2" hidden="1">'Keyence-Device'!$B$3:$M$20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8" l="1"/>
  <c r="L35" i="8"/>
  <c r="L34" i="8"/>
  <c r="L33" i="8"/>
  <c r="L32" i="8"/>
  <c r="L13" i="10"/>
  <c r="L19" i="10"/>
  <c r="L18" i="10"/>
  <c r="L17" i="10"/>
  <c r="L16" i="10"/>
  <c r="L15" i="10"/>
  <c r="L12" i="10"/>
  <c r="L11" i="10"/>
  <c r="L5" i="10"/>
  <c r="L4" i="10"/>
  <c r="L11" i="8"/>
  <c r="L5" i="8"/>
  <c r="L4" i="8"/>
  <c r="L12" i="8"/>
  <c r="L14" i="8"/>
  <c r="L15" i="8"/>
  <c r="L16" i="8"/>
  <c r="L17" i="8"/>
  <c r="L18" i="8"/>
  <c r="L19" i="8"/>
  <c r="L21" i="8"/>
  <c r="L22" i="8"/>
  <c r="L25" i="8"/>
  <c r="L26" i="8"/>
  <c r="L28" i="8"/>
  <c r="L29" i="8"/>
  <c r="L30" i="8"/>
  <c r="L31" i="8"/>
  <c r="L20" i="10" l="1"/>
  <c r="L13" i="8"/>
  <c r="L3" i="8"/>
  <c r="L36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I3" authorId="0" shapeId="0" xr:uid="{3C274928-79A2-4032-85A6-44A5239D2E90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Estimate</t>
        </r>
      </text>
    </comment>
    <comment ref="M27" authorId="0" shapeId="0" xr:uid="{E50E687A-C942-4497-B211-BA5110D0A0D5}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Estimate time</t>
        </r>
      </text>
    </comment>
  </commentList>
</comments>
</file>

<file path=xl/sharedStrings.xml><?xml version="1.0" encoding="utf-8"?>
<sst xmlns="http://schemas.openxmlformats.org/spreadsheetml/2006/main" count="253" uniqueCount="92">
  <si>
    <t>-</t>
  </si>
  <si>
    <t>Other equipment of wiring.</t>
  </si>
  <si>
    <t>Misumi</t>
  </si>
  <si>
    <t>Sefety cost</t>
  </si>
  <si>
    <t>BT-LR1</t>
  </si>
  <si>
    <t>1</t>
  </si>
  <si>
    <t>HMI</t>
  </si>
  <si>
    <t>ITEM</t>
  </si>
  <si>
    <t>MODEL/PART NO</t>
  </si>
  <si>
    <t>DISCRIPTION</t>
  </si>
  <si>
    <t>LEAD TIME</t>
  </si>
  <si>
    <t>BRAND</t>
  </si>
  <si>
    <t>SUPPIER</t>
  </si>
  <si>
    <t>QUOTE REF.</t>
  </si>
  <si>
    <t>UNIT PRICE</t>
  </si>
  <si>
    <t>QUANTITY</t>
  </si>
  <si>
    <t>TOTAL (BATH)</t>
  </si>
  <si>
    <t>INSTALLATION POINT</t>
  </si>
  <si>
    <t>REMARK</t>
  </si>
  <si>
    <t>NACHI</t>
  </si>
  <si>
    <t>ROBOT ARM + Controller</t>
  </si>
  <si>
    <t>PLC Control unit</t>
  </si>
  <si>
    <t>KV8000</t>
  </si>
  <si>
    <t>Keyence</t>
  </si>
  <si>
    <t>GS-13P5</t>
  </si>
  <si>
    <t>Safety door sensor</t>
  </si>
  <si>
    <t>GS-P12C10</t>
  </si>
  <si>
    <t>Safety door sensor connector</t>
  </si>
  <si>
    <t>2</t>
  </si>
  <si>
    <t>GS-Y11</t>
  </si>
  <si>
    <t>Safety door sensor connector Y</t>
  </si>
  <si>
    <t>GS-Y13N</t>
  </si>
  <si>
    <t>Camera controller</t>
  </si>
  <si>
    <t>Camera lens</t>
  </si>
  <si>
    <t>Laser sensor</t>
  </si>
  <si>
    <t>KV-XLE02</t>
  </si>
  <si>
    <t>VT5-W10</t>
  </si>
  <si>
    <t xml:space="preserve">2D Coder reader </t>
  </si>
  <si>
    <t>RFID Read/Write</t>
  </si>
  <si>
    <t>BTW300</t>
  </si>
  <si>
    <t>KV-7000C</t>
  </si>
  <si>
    <t>KV-C64XC</t>
  </si>
  <si>
    <t>KV-C64XD</t>
  </si>
  <si>
    <t>Industrial Gigabit Ethernet Switching Hub (5/8 Port)</t>
  </si>
  <si>
    <t>Module Link</t>
  </si>
  <si>
    <t>Bus Convert</t>
  </si>
  <si>
    <t>Input Module</t>
  </si>
  <si>
    <t>Output Module</t>
  </si>
  <si>
    <t>Handy scanner</t>
  </si>
  <si>
    <t>Module BT link to PLC</t>
  </si>
  <si>
    <t>Module BT + Handy link to PLC</t>
  </si>
  <si>
    <t>BTW350</t>
  </si>
  <si>
    <t>10</t>
  </si>
  <si>
    <t>LR-ZH500N</t>
  </si>
  <si>
    <t>CA-200M</t>
  </si>
  <si>
    <t>CV-X320</t>
  </si>
  <si>
    <t>Equipment keyence for auto pasting sticker label machine</t>
  </si>
  <si>
    <t>Unit</t>
  </si>
  <si>
    <t>pcs</t>
  </si>
  <si>
    <t>pcs.</t>
  </si>
  <si>
    <t>set</t>
  </si>
  <si>
    <t>ATT</t>
  </si>
  <si>
    <t>Machine design</t>
  </si>
  <si>
    <t>Fabrication work</t>
  </si>
  <si>
    <t>Q-ATT-2311-004</t>
  </si>
  <si>
    <t>Camera set</t>
  </si>
  <si>
    <t>Installation work</t>
  </si>
  <si>
    <t>MZ07F</t>
  </si>
  <si>
    <t>1 M.</t>
  </si>
  <si>
    <t>CV-X320F</t>
  </si>
  <si>
    <t>By Owner</t>
  </si>
  <si>
    <t>UNIT</t>
  </si>
  <si>
    <t>Program devoloper ROBOT</t>
  </si>
  <si>
    <t>Program devoloper PLC + HMI</t>
  </si>
  <si>
    <t>Installation</t>
  </si>
  <si>
    <t>TOMAS</t>
  </si>
  <si>
    <t>30 Day</t>
  </si>
  <si>
    <t>Support test run and debug</t>
  </si>
  <si>
    <t>20 Day</t>
  </si>
  <si>
    <t>Tranning</t>
  </si>
  <si>
    <t>Make a user manual document</t>
  </si>
  <si>
    <t>7 Day</t>
  </si>
  <si>
    <t>2 Day</t>
  </si>
  <si>
    <t>Label printer</t>
  </si>
  <si>
    <t>Program communication between machine to server</t>
  </si>
  <si>
    <t>Program communication between server to label printer</t>
  </si>
  <si>
    <t>Panasonic</t>
  </si>
  <si>
    <t xml:space="preserve">                                                                                              </t>
  </si>
  <si>
    <t>SRX-300W</t>
  </si>
  <si>
    <t>3</t>
  </si>
  <si>
    <t>Program devoloper Handy</t>
  </si>
  <si>
    <t>Equipment Auto labeling machine for Panasonic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</si>
</sst>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43" fontId="5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5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43" fontId="4" fillId="0" borderId="2" xfId="3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43" fontId="0" fillId="0" borderId="0" xfId="0" applyNumberFormat="1"/>
    <xf numFmtId="164" fontId="4" fillId="0" borderId="2" xfId="3" applyNumberFormat="1" applyFont="1" applyBorder="1" applyAlignment="1">
      <alignment horizontal="center" vertical="center"/>
    </xf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0" fontId="4" fillId="0" borderId="2" xfId="2" applyFont="1" applyBorder="1" applyAlignment="1">
      <alignment horizontal="center" vertical="center"/>
    </xf>
    <xf numFmtId="43" fontId="6" fillId="2" borderId="3" xfId="2" applyNumberFormat="1" applyFont="1" applyFill="1" applyBorder="1" applyAlignment="1">
      <alignment horizontal="center" vertical="center"/>
    </xf>
    <xf numFmtId="43" fontId="3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3" fontId="3" fillId="0" borderId="1" xfId="3" applyFont="1" applyFill="1" applyBorder="1" applyAlignment="1">
      <alignment vertical="center"/>
    </xf>
    <xf numFmtId="43" fontId="5" fillId="0" borderId="1" xfId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43" fontId="3" fillId="0" borderId="1" xfId="3" applyFont="1" applyFill="1" applyBorder="1" applyAlignment="1">
      <alignment horizontal="center" vertical="center"/>
    </xf>
    <xf numFmtId="49" fontId="3" fillId="0" borderId="1" xfId="3" applyNumberFormat="1" applyFont="1" applyFill="1" applyBorder="1" applyAlignment="1">
      <alignment horizontal="center" vertical="center"/>
    </xf>
    <xf numFmtId="43" fontId="5" fillId="0" borderId="1" xfId="3" applyFont="1" applyFill="1" applyBorder="1" applyAlignment="1">
      <alignment horizontal="center" vertical="center"/>
    </xf>
    <xf numFmtId="43" fontId="5" fillId="0" borderId="0" xfId="3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5" xfId="2" applyFont="1" applyBorder="1" applyAlignment="1">
      <alignment horizontal="left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4" xfId="3" applyNumberFormat="1" applyFont="1" applyBorder="1" applyAlignment="1">
      <alignment horizontal="center" vertical="center"/>
    </xf>
    <xf numFmtId="49" fontId="3" fillId="0" borderId="3" xfId="3" applyNumberFormat="1" applyFont="1" applyBorder="1" applyAlignment="1">
      <alignment horizontal="center" vertical="center"/>
    </xf>
    <xf numFmtId="43" fontId="5" fillId="0" borderId="2" xfId="1" applyFont="1" applyFill="1" applyBorder="1" applyAlignment="1">
      <alignment horizontal="center" vertical="center"/>
    </xf>
    <xf numFmtId="43" fontId="5" fillId="0" borderId="4" xfId="1" applyFont="1" applyFill="1" applyBorder="1" applyAlignment="1">
      <alignment horizontal="center" vertical="center"/>
    </xf>
    <xf numFmtId="43" fontId="5" fillId="0" borderId="3" xfId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3" fontId="5" fillId="0" borderId="2" xfId="3" applyFont="1" applyBorder="1" applyAlignment="1">
      <alignment horizontal="center" vertical="center"/>
    </xf>
    <xf numFmtId="43" fontId="5" fillId="0" borderId="4" xfId="3" applyFont="1" applyBorder="1" applyAlignment="1">
      <alignment horizontal="center" vertical="center"/>
    </xf>
    <xf numFmtId="43" fontId="5" fillId="0" borderId="3" xfId="3" applyFont="1" applyBorder="1" applyAlignment="1">
      <alignment horizontal="center" vertical="center"/>
    </xf>
    <xf numFmtId="43" fontId="3" fillId="0" borderId="2" xfId="3" applyFont="1" applyBorder="1" applyAlignment="1">
      <alignment horizontal="center" vertical="center"/>
    </xf>
    <xf numFmtId="43" fontId="3" fillId="0" borderId="4" xfId="3" applyFont="1" applyBorder="1" applyAlignment="1">
      <alignment horizontal="center" vertical="center"/>
    </xf>
    <xf numFmtId="43" fontId="3" fillId="0" borderId="3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3" fillId="0" borderId="4" xfId="1" applyNumberFormat="1" applyFont="1" applyFill="1" applyBorder="1" applyAlignment="1">
      <alignment horizontal="center" vertical="center"/>
    </xf>
    <xf numFmtId="49" fontId="3" fillId="0" borderId="3" xfId="1" applyNumberFormat="1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3" fillId="0" borderId="3" xfId="0" quotePrefix="1" applyFont="1" applyBorder="1" applyAlignment="1">
      <alignment horizontal="center" vertical="center"/>
    </xf>
    <xf numFmtId="0" fontId="3" fillId="0" borderId="4" xfId="0" quotePrefix="1" applyFont="1" applyBorder="1" applyAlignment="1">
      <alignment horizontal="center" vertical="center"/>
    </xf>
    <xf numFmtId="0" fontId="2" fillId="0" borderId="0" xfId="2" applyFont="1" applyAlignment="1">
      <alignment horizontal="left"/>
    </xf>
    <xf numFmtId="43" fontId="3" fillId="0" borderId="2" xfId="3" applyFont="1" applyFill="1" applyBorder="1" applyAlignment="1">
      <alignment horizontal="center" vertical="center"/>
    </xf>
    <xf numFmtId="43" fontId="3" fillId="0" borderId="3" xfId="3" applyFont="1" applyFill="1" applyBorder="1" applyAlignment="1">
      <alignment horizontal="center" vertical="center"/>
    </xf>
    <xf numFmtId="49" fontId="3" fillId="0" borderId="2" xfId="3" applyNumberFormat="1" applyFont="1" applyFill="1" applyBorder="1" applyAlignment="1">
      <alignment horizontal="center" vertical="center"/>
    </xf>
    <xf numFmtId="49" fontId="3" fillId="0" borderId="3" xfId="3" applyNumberFormat="1" applyFont="1" applyFill="1" applyBorder="1" applyAlignment="1">
      <alignment horizontal="center" vertical="center"/>
    </xf>
    <xf numFmtId="43" fontId="5" fillId="0" borderId="2" xfId="3" applyFont="1" applyFill="1" applyBorder="1" applyAlignment="1">
      <alignment horizontal="center" vertical="center"/>
    </xf>
    <xf numFmtId="43" fontId="5" fillId="0" borderId="3" xfId="3" applyFont="1" applyFill="1" applyBorder="1" applyAlignment="1">
      <alignment horizontal="center" vertical="center"/>
    </xf>
    <xf numFmtId="43" fontId="3" fillId="0" borderId="4" xfId="3" applyFont="1" applyFill="1" applyBorder="1" applyAlignment="1">
      <alignment horizontal="center" vertical="center"/>
    </xf>
    <xf numFmtId="49" fontId="3" fillId="0" borderId="4" xfId="3" applyNumberFormat="1" applyFont="1" applyFill="1" applyBorder="1" applyAlignment="1">
      <alignment horizontal="center" vertical="center"/>
    </xf>
    <xf numFmtId="43" fontId="5" fillId="0" borderId="4" xfId="3" applyFont="1" applyFill="1" applyBorder="1" applyAlignment="1">
      <alignment horizontal="center" vertic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204107</xdr:colOff>
      <xdr:row>3</xdr:row>
      <xdr:rowOff>95250</xdr:rowOff>
    </xdr:from>
    <xdr:to>
      <xdr:col>18</xdr:col>
      <xdr:colOff>142947</xdr:colOff>
      <xdr:row>43</xdr:row>
      <xdr:rowOff>37155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45BDC0-37B0-2155-3B04-CF75ECB7B1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28" y="666750"/>
          <a:ext cx="10348305" cy="756190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E628D-0BDE-4DF2-B6FC-9ED7D764D3C8}">
  <dimension ref="B1:T36"/>
  <sheetViews>
    <sheetView tabSelected="1" topLeftCell="A31" zoomScaleNormal="100" workbookViewId="0">
      <selection activeCell="E12" sqref="E12"/>
    </sheetView>
  </sheetViews>
  <sheetFormatPr defaultRowHeight="15" x14ac:dyDescent="0.25"/>
  <cols>
    <col min="1" max="1" width="5.85546875" customWidth="1"/>
    <col min="2" max="2" width="11.5703125" bestFit="1" customWidth="1"/>
    <col min="3" max="3" width="26" bestFit="1" customWidth="1"/>
    <col min="4" max="4" width="64.7109375" bestFit="1" customWidth="1"/>
    <col min="5" max="5" width="15.28515625" style="13" bestFit="1" customWidth="1"/>
    <col min="6" max="6" width="14.28515625" style="13" bestFit="1" customWidth="1"/>
    <col min="7" max="7" width="19.28515625" style="13" customWidth="1"/>
    <col min="8" max="8" width="20.140625" style="13" bestFit="1" customWidth="1"/>
    <col min="9" max="9" width="18.85546875" bestFit="1" customWidth="1"/>
    <col min="10" max="10" width="18.28515625" style="21" bestFit="1" customWidth="1"/>
    <col min="11" max="11" width="18.28515625" style="21" customWidth="1"/>
    <col min="12" max="12" width="20.28515625" bestFit="1" customWidth="1"/>
    <col min="13" max="13" width="24" style="14" bestFit="1" customWidth="1"/>
    <col min="15" max="15" width="9.140625" style="14"/>
    <col min="20" max="20" width="14.5703125" bestFit="1" customWidth="1"/>
  </cols>
  <sheetData>
    <row r="1" spans="2:20" ht="26.25" x14ac:dyDescent="0.25">
      <c r="B1" s="37" t="s">
        <v>91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2:20" ht="18.75" x14ac:dyDescent="0.25">
      <c r="B2" s="2" t="s">
        <v>7</v>
      </c>
      <c r="C2" s="22" t="s">
        <v>8</v>
      </c>
      <c r="D2" s="22" t="s">
        <v>9</v>
      </c>
      <c r="E2" s="22" t="s">
        <v>12</v>
      </c>
      <c r="F2" s="22" t="s">
        <v>11</v>
      </c>
      <c r="G2" s="22" t="s">
        <v>10</v>
      </c>
      <c r="H2" s="22" t="s">
        <v>13</v>
      </c>
      <c r="I2" s="16" t="s">
        <v>14</v>
      </c>
      <c r="J2" s="19" t="s">
        <v>15</v>
      </c>
      <c r="K2" s="19" t="s">
        <v>71</v>
      </c>
      <c r="L2" s="16" t="s">
        <v>16</v>
      </c>
      <c r="M2" s="34" t="s">
        <v>18</v>
      </c>
      <c r="T2" s="17"/>
    </row>
    <row r="3" spans="2:20" ht="18.75" x14ac:dyDescent="0.25">
      <c r="B3" s="3">
        <v>1</v>
      </c>
      <c r="C3" s="3" t="s">
        <v>67</v>
      </c>
      <c r="D3" s="4" t="s">
        <v>20</v>
      </c>
      <c r="E3" s="3" t="s">
        <v>19</v>
      </c>
      <c r="F3" s="3" t="s">
        <v>19</v>
      </c>
      <c r="G3" s="3" t="s">
        <v>68</v>
      </c>
      <c r="H3" s="3" t="s">
        <v>0</v>
      </c>
      <c r="I3" s="24">
        <v>550000</v>
      </c>
      <c r="J3" s="29" t="s">
        <v>5</v>
      </c>
      <c r="K3" s="29" t="s">
        <v>60</v>
      </c>
      <c r="L3" s="10">
        <f>I3*J3</f>
        <v>550000</v>
      </c>
      <c r="M3" s="35"/>
      <c r="T3" s="17"/>
    </row>
    <row r="4" spans="2:20" ht="18.75" x14ac:dyDescent="0.25">
      <c r="B4" s="3">
        <v>2</v>
      </c>
      <c r="C4" s="3" t="s">
        <v>88</v>
      </c>
      <c r="D4" s="4" t="s">
        <v>37</v>
      </c>
      <c r="E4" s="3" t="s">
        <v>23</v>
      </c>
      <c r="F4" s="3" t="s">
        <v>23</v>
      </c>
      <c r="G4" s="3"/>
      <c r="H4" s="3">
        <v>10882237</v>
      </c>
      <c r="I4" s="30">
        <v>125000</v>
      </c>
      <c r="J4" s="29" t="s">
        <v>89</v>
      </c>
      <c r="K4" s="29" t="s">
        <v>60</v>
      </c>
      <c r="L4" s="10">
        <f>I4*J4</f>
        <v>375000</v>
      </c>
      <c r="M4" s="35"/>
      <c r="T4" s="17"/>
    </row>
    <row r="5" spans="2:20" ht="18.75" x14ac:dyDescent="0.25">
      <c r="B5" s="3">
        <v>3</v>
      </c>
      <c r="C5" s="3" t="s">
        <v>36</v>
      </c>
      <c r="D5" s="4" t="s">
        <v>6</v>
      </c>
      <c r="E5" s="3" t="s">
        <v>23</v>
      </c>
      <c r="F5" s="3" t="s">
        <v>23</v>
      </c>
      <c r="G5" s="3"/>
      <c r="H5" s="53">
        <v>10882237</v>
      </c>
      <c r="I5" s="50">
        <v>175000</v>
      </c>
      <c r="J5" s="38" t="s">
        <v>5</v>
      </c>
      <c r="K5" s="38" t="s">
        <v>60</v>
      </c>
      <c r="L5" s="47">
        <f>I5*J5</f>
        <v>175000</v>
      </c>
      <c r="M5" s="35"/>
      <c r="T5" s="17"/>
    </row>
    <row r="6" spans="2:20" ht="18.75" x14ac:dyDescent="0.25">
      <c r="B6" s="3">
        <v>4</v>
      </c>
      <c r="C6" s="3" t="s">
        <v>22</v>
      </c>
      <c r="D6" s="4" t="s">
        <v>21</v>
      </c>
      <c r="E6" s="3" t="s">
        <v>23</v>
      </c>
      <c r="F6" s="3" t="s">
        <v>23</v>
      </c>
      <c r="G6" s="3"/>
      <c r="H6" s="54"/>
      <c r="I6" s="51"/>
      <c r="J6" s="39"/>
      <c r="K6" s="39"/>
      <c r="L6" s="48"/>
      <c r="M6" s="35"/>
      <c r="T6" s="17"/>
    </row>
    <row r="7" spans="2:20" ht="18.75" x14ac:dyDescent="0.25">
      <c r="B7" s="3">
        <v>5</v>
      </c>
      <c r="C7" s="3" t="s">
        <v>35</v>
      </c>
      <c r="D7" s="4" t="s">
        <v>44</v>
      </c>
      <c r="E7" s="3" t="s">
        <v>23</v>
      </c>
      <c r="F7" s="3" t="s">
        <v>23</v>
      </c>
      <c r="G7" s="3"/>
      <c r="H7" s="54"/>
      <c r="I7" s="51"/>
      <c r="J7" s="39"/>
      <c r="K7" s="39"/>
      <c r="L7" s="48"/>
      <c r="M7" s="35"/>
      <c r="T7" s="17"/>
    </row>
    <row r="8" spans="2:20" ht="18.75" x14ac:dyDescent="0.25">
      <c r="B8" s="3">
        <v>6</v>
      </c>
      <c r="C8" s="3" t="s">
        <v>40</v>
      </c>
      <c r="D8" s="4" t="s">
        <v>45</v>
      </c>
      <c r="E8" s="3" t="s">
        <v>23</v>
      </c>
      <c r="F8" s="3" t="s">
        <v>23</v>
      </c>
      <c r="G8" s="3"/>
      <c r="H8" s="54"/>
      <c r="I8" s="51"/>
      <c r="J8" s="39"/>
      <c r="K8" s="39"/>
      <c r="L8" s="48"/>
      <c r="M8" s="35"/>
      <c r="T8" s="17"/>
    </row>
    <row r="9" spans="2:20" ht="18.75" x14ac:dyDescent="0.25">
      <c r="B9" s="3">
        <v>7</v>
      </c>
      <c r="C9" s="3" t="s">
        <v>41</v>
      </c>
      <c r="D9" s="4" t="s">
        <v>46</v>
      </c>
      <c r="E9" s="3" t="s">
        <v>23</v>
      </c>
      <c r="F9" s="3" t="s">
        <v>23</v>
      </c>
      <c r="G9" s="3"/>
      <c r="H9" s="54"/>
      <c r="I9" s="51"/>
      <c r="J9" s="39"/>
      <c r="K9" s="39"/>
      <c r="L9" s="48"/>
      <c r="M9" s="35"/>
      <c r="T9" s="17"/>
    </row>
    <row r="10" spans="2:20" ht="18.75" x14ac:dyDescent="0.25">
      <c r="B10" s="3">
        <v>8</v>
      </c>
      <c r="C10" s="3" t="s">
        <v>42</v>
      </c>
      <c r="D10" s="4" t="s">
        <v>47</v>
      </c>
      <c r="E10" s="3" t="s">
        <v>23</v>
      </c>
      <c r="F10" s="3" t="s">
        <v>23</v>
      </c>
      <c r="G10" s="3"/>
      <c r="H10" s="55"/>
      <c r="I10" s="52"/>
      <c r="J10" s="40"/>
      <c r="K10" s="40"/>
      <c r="L10" s="49"/>
      <c r="M10" s="35"/>
      <c r="T10" s="17"/>
    </row>
    <row r="11" spans="2:20" ht="18.75" x14ac:dyDescent="0.25">
      <c r="B11" s="3">
        <v>9</v>
      </c>
      <c r="C11" s="3" t="s">
        <v>39</v>
      </c>
      <c r="D11" s="4" t="s">
        <v>48</v>
      </c>
      <c r="E11" s="3" t="s">
        <v>23</v>
      </c>
      <c r="F11" s="3" t="s">
        <v>23</v>
      </c>
      <c r="G11" s="3"/>
      <c r="H11" s="53">
        <v>10882782</v>
      </c>
      <c r="I11" s="24">
        <v>40000</v>
      </c>
      <c r="J11" s="29" t="s">
        <v>5</v>
      </c>
      <c r="K11" s="29" t="s">
        <v>60</v>
      </c>
      <c r="L11" s="10">
        <f t="shared" ref="L11:L19" si="0">I11*J11</f>
        <v>40000</v>
      </c>
      <c r="M11" s="35"/>
      <c r="T11" s="17"/>
    </row>
    <row r="12" spans="2:20" ht="18.75" x14ac:dyDescent="0.25">
      <c r="B12" s="3">
        <v>10</v>
      </c>
      <c r="C12" s="3" t="s">
        <v>4</v>
      </c>
      <c r="D12" s="4" t="s">
        <v>49</v>
      </c>
      <c r="E12" s="3" t="s">
        <v>23</v>
      </c>
      <c r="F12" s="3" t="s">
        <v>23</v>
      </c>
      <c r="G12" s="3"/>
      <c r="H12" s="55"/>
      <c r="I12" s="24">
        <v>29000</v>
      </c>
      <c r="J12" s="29" t="s">
        <v>5</v>
      </c>
      <c r="K12" s="29" t="s">
        <v>59</v>
      </c>
      <c r="L12" s="10">
        <f t="shared" si="0"/>
        <v>29000</v>
      </c>
      <c r="M12" s="35"/>
      <c r="T12" s="17"/>
    </row>
    <row r="13" spans="2:20" ht="18.75" x14ac:dyDescent="0.25">
      <c r="B13" s="3">
        <v>11</v>
      </c>
      <c r="C13" s="7" t="s">
        <v>69</v>
      </c>
      <c r="D13" s="6" t="s">
        <v>65</v>
      </c>
      <c r="E13" s="3" t="s">
        <v>23</v>
      </c>
      <c r="F13" s="3" t="s">
        <v>23</v>
      </c>
      <c r="G13" s="3"/>
      <c r="H13" s="3">
        <v>10883387</v>
      </c>
      <c r="I13" s="24">
        <v>527000</v>
      </c>
      <c r="J13" s="29">
        <v>1</v>
      </c>
      <c r="K13" s="29" t="s">
        <v>60</v>
      </c>
      <c r="L13" s="10">
        <f t="shared" si="0"/>
        <v>527000</v>
      </c>
      <c r="M13" s="35"/>
      <c r="P13" s="14"/>
      <c r="T13" s="17"/>
    </row>
    <row r="14" spans="2:20" ht="18.75" x14ac:dyDescent="0.25">
      <c r="B14" s="3">
        <v>12</v>
      </c>
      <c r="C14" s="3" t="s">
        <v>24</v>
      </c>
      <c r="D14" s="4" t="s">
        <v>25</v>
      </c>
      <c r="E14" s="3" t="s">
        <v>23</v>
      </c>
      <c r="F14" s="3" t="s">
        <v>23</v>
      </c>
      <c r="G14" s="3"/>
      <c r="H14" s="53">
        <v>10882038</v>
      </c>
      <c r="I14" s="26">
        <v>8000</v>
      </c>
      <c r="J14" s="29">
        <v>1</v>
      </c>
      <c r="K14" s="29" t="s">
        <v>59</v>
      </c>
      <c r="L14" s="10">
        <f t="shared" si="0"/>
        <v>8000</v>
      </c>
      <c r="M14" s="35"/>
      <c r="T14" s="18"/>
    </row>
    <row r="15" spans="2:20" ht="18.75" x14ac:dyDescent="0.25">
      <c r="B15" s="3">
        <v>13</v>
      </c>
      <c r="C15" s="3" t="s">
        <v>26</v>
      </c>
      <c r="D15" s="4" t="s">
        <v>27</v>
      </c>
      <c r="E15" s="3" t="s">
        <v>23</v>
      </c>
      <c r="F15" s="3" t="s">
        <v>23</v>
      </c>
      <c r="G15" s="3"/>
      <c r="H15" s="54"/>
      <c r="I15" s="24">
        <v>2800</v>
      </c>
      <c r="J15" s="29" t="s">
        <v>28</v>
      </c>
      <c r="K15" s="29" t="s">
        <v>59</v>
      </c>
      <c r="L15" s="10">
        <f t="shared" si="0"/>
        <v>5600</v>
      </c>
      <c r="M15" s="35"/>
      <c r="T15" s="18"/>
    </row>
    <row r="16" spans="2:20" ht="18.75" x14ac:dyDescent="0.25">
      <c r="B16" s="3">
        <v>14</v>
      </c>
      <c r="C16" s="3" t="s">
        <v>29</v>
      </c>
      <c r="D16" s="4" t="s">
        <v>27</v>
      </c>
      <c r="E16" s="3" t="s">
        <v>23</v>
      </c>
      <c r="F16" s="3" t="s">
        <v>23</v>
      </c>
      <c r="G16" s="3"/>
      <c r="H16" s="54"/>
      <c r="I16" s="24">
        <v>1900</v>
      </c>
      <c r="J16" s="29" t="s">
        <v>5</v>
      </c>
      <c r="K16" s="29" t="s">
        <v>59</v>
      </c>
      <c r="L16" s="10">
        <f t="shared" si="0"/>
        <v>1900</v>
      </c>
      <c r="M16" s="35"/>
      <c r="T16" s="18"/>
    </row>
    <row r="17" spans="2:20" ht="18.75" x14ac:dyDescent="0.25">
      <c r="B17" s="3">
        <v>15</v>
      </c>
      <c r="C17" s="3" t="s">
        <v>31</v>
      </c>
      <c r="D17" s="4" t="s">
        <v>27</v>
      </c>
      <c r="E17" s="3" t="s">
        <v>23</v>
      </c>
      <c r="F17" s="3" t="s">
        <v>23</v>
      </c>
      <c r="G17" s="3"/>
      <c r="H17" s="54"/>
      <c r="I17" s="24">
        <v>1500</v>
      </c>
      <c r="J17" s="29" t="s">
        <v>5</v>
      </c>
      <c r="K17" s="29" t="s">
        <v>59</v>
      </c>
      <c r="L17" s="10">
        <f t="shared" si="0"/>
        <v>1500</v>
      </c>
      <c r="M17" s="35"/>
      <c r="T17" s="18"/>
    </row>
    <row r="18" spans="2:20" ht="18.75" x14ac:dyDescent="0.25">
      <c r="B18" s="3">
        <v>16</v>
      </c>
      <c r="C18" s="3" t="s">
        <v>53</v>
      </c>
      <c r="D18" s="4" t="s">
        <v>34</v>
      </c>
      <c r="E18" s="3" t="s">
        <v>23</v>
      </c>
      <c r="F18" s="3" t="s">
        <v>23</v>
      </c>
      <c r="G18" s="3"/>
      <c r="H18" s="55"/>
      <c r="I18" s="24">
        <v>9900</v>
      </c>
      <c r="J18" s="29" t="s">
        <v>52</v>
      </c>
      <c r="K18" s="29" t="s">
        <v>59</v>
      </c>
      <c r="L18" s="10">
        <f t="shared" si="0"/>
        <v>99000</v>
      </c>
      <c r="M18" s="35"/>
      <c r="T18" s="18"/>
    </row>
    <row r="19" spans="2:20" ht="18.75" x14ac:dyDescent="0.25">
      <c r="B19" s="3">
        <v>17</v>
      </c>
      <c r="C19" s="3"/>
      <c r="D19" s="6" t="s">
        <v>38</v>
      </c>
      <c r="E19" s="7" t="s">
        <v>86</v>
      </c>
      <c r="F19" s="7" t="s">
        <v>86</v>
      </c>
      <c r="G19" s="3"/>
      <c r="H19" s="7"/>
      <c r="I19" s="27"/>
      <c r="J19" s="28">
        <v>1</v>
      </c>
      <c r="K19" s="28" t="s">
        <v>60</v>
      </c>
      <c r="L19" s="10">
        <f t="shared" si="0"/>
        <v>0</v>
      </c>
      <c r="M19" s="36" t="s">
        <v>70</v>
      </c>
    </row>
    <row r="20" spans="2:20" ht="18.75" x14ac:dyDescent="0.25">
      <c r="B20" s="3">
        <v>18</v>
      </c>
      <c r="C20" s="3"/>
      <c r="D20" s="6" t="s">
        <v>83</v>
      </c>
      <c r="E20" s="7" t="s">
        <v>86</v>
      </c>
      <c r="F20" s="7" t="s">
        <v>86</v>
      </c>
      <c r="G20" s="3"/>
      <c r="H20" s="7" t="s">
        <v>87</v>
      </c>
      <c r="I20" s="27"/>
      <c r="J20" s="28">
        <v>1</v>
      </c>
      <c r="K20" s="28" t="s">
        <v>60</v>
      </c>
      <c r="L20" s="10"/>
      <c r="M20" s="36" t="s">
        <v>70</v>
      </c>
    </row>
    <row r="21" spans="2:20" ht="18.75" x14ac:dyDescent="0.25">
      <c r="B21" s="3">
        <v>19</v>
      </c>
      <c r="C21" s="7"/>
      <c r="D21" s="6" t="s">
        <v>43</v>
      </c>
      <c r="E21" s="7" t="s">
        <v>2</v>
      </c>
      <c r="F21" s="7" t="s">
        <v>2</v>
      </c>
      <c r="G21" s="3"/>
      <c r="H21" s="7"/>
      <c r="I21" s="5">
        <v>7657.63</v>
      </c>
      <c r="J21" s="29">
        <v>1</v>
      </c>
      <c r="K21" s="29" t="s">
        <v>59</v>
      </c>
      <c r="L21" s="10">
        <f>I21*J21</f>
        <v>7657.63</v>
      </c>
      <c r="M21" s="35"/>
    </row>
    <row r="22" spans="2:20" ht="19.5" customHeight="1" x14ac:dyDescent="0.25">
      <c r="B22" s="3">
        <v>20</v>
      </c>
      <c r="C22" s="7"/>
      <c r="D22" s="6" t="s">
        <v>62</v>
      </c>
      <c r="E22" s="56" t="s">
        <v>61</v>
      </c>
      <c r="F22" s="56" t="s">
        <v>61</v>
      </c>
      <c r="G22" s="53"/>
      <c r="H22" s="44" t="s">
        <v>64</v>
      </c>
      <c r="I22" s="41">
        <v>1040000</v>
      </c>
      <c r="J22" s="38">
        <v>1</v>
      </c>
      <c r="K22" s="38" t="s">
        <v>60</v>
      </c>
      <c r="L22" s="47">
        <f>I22*J22</f>
        <v>1040000</v>
      </c>
      <c r="M22" s="35"/>
    </row>
    <row r="23" spans="2:20" ht="18.75" x14ac:dyDescent="0.25">
      <c r="B23" s="3">
        <v>21</v>
      </c>
      <c r="C23" s="7"/>
      <c r="D23" s="6" t="s">
        <v>63</v>
      </c>
      <c r="E23" s="57"/>
      <c r="F23" s="57"/>
      <c r="G23" s="54"/>
      <c r="H23" s="45"/>
      <c r="I23" s="42"/>
      <c r="J23" s="39"/>
      <c r="K23" s="39"/>
      <c r="L23" s="48"/>
      <c r="M23" s="35"/>
    </row>
    <row r="24" spans="2:20" ht="18.75" x14ac:dyDescent="0.25">
      <c r="B24" s="3">
        <v>22</v>
      </c>
      <c r="C24" s="7"/>
      <c r="D24" s="6" t="s">
        <v>66</v>
      </c>
      <c r="E24" s="58"/>
      <c r="F24" s="58"/>
      <c r="G24" s="55"/>
      <c r="H24" s="46"/>
      <c r="I24" s="43"/>
      <c r="J24" s="40"/>
      <c r="K24" s="40"/>
      <c r="L24" s="49"/>
      <c r="M24" s="3"/>
    </row>
    <row r="25" spans="2:20" ht="18.75" customHeight="1" x14ac:dyDescent="0.25">
      <c r="B25" s="3">
        <v>23</v>
      </c>
      <c r="C25" s="7"/>
      <c r="D25" s="6" t="s">
        <v>72</v>
      </c>
      <c r="E25" s="62" t="s">
        <v>75</v>
      </c>
      <c r="F25" s="44" t="s">
        <v>75</v>
      </c>
      <c r="G25" s="53"/>
      <c r="H25" s="53"/>
      <c r="I25" s="53"/>
      <c r="J25" s="59" t="s">
        <v>5</v>
      </c>
      <c r="K25" s="59"/>
      <c r="L25" s="10">
        <f t="shared" ref="L25:L35" si="1">I25*J25</f>
        <v>0</v>
      </c>
      <c r="M25" s="3" t="s">
        <v>76</v>
      </c>
    </row>
    <row r="26" spans="2:20" ht="18.75" x14ac:dyDescent="0.25">
      <c r="B26" s="3">
        <v>24</v>
      </c>
      <c r="C26" s="7"/>
      <c r="D26" s="6" t="s">
        <v>73</v>
      </c>
      <c r="E26" s="64"/>
      <c r="F26" s="45"/>
      <c r="G26" s="54"/>
      <c r="H26" s="54"/>
      <c r="I26" s="54"/>
      <c r="J26" s="60"/>
      <c r="K26" s="60"/>
      <c r="L26" s="10">
        <f t="shared" si="1"/>
        <v>0</v>
      </c>
      <c r="M26" s="3" t="s">
        <v>76</v>
      </c>
    </row>
    <row r="27" spans="2:20" ht="18.75" x14ac:dyDescent="0.25">
      <c r="B27" s="3">
        <v>25</v>
      </c>
      <c r="C27" s="7"/>
      <c r="D27" s="6" t="s">
        <v>90</v>
      </c>
      <c r="E27" s="64"/>
      <c r="F27" s="45"/>
      <c r="G27" s="54"/>
      <c r="H27" s="54"/>
      <c r="I27" s="54"/>
      <c r="J27" s="60"/>
      <c r="K27" s="60"/>
      <c r="L27" s="10">
        <f t="shared" ref="L27" si="2">I27*J27</f>
        <v>0</v>
      </c>
      <c r="M27" s="3" t="s">
        <v>76</v>
      </c>
    </row>
    <row r="28" spans="2:20" ht="18.75" customHeight="1" x14ac:dyDescent="0.25">
      <c r="B28" s="3">
        <v>26</v>
      </c>
      <c r="C28" s="7"/>
      <c r="D28" s="6" t="s">
        <v>74</v>
      </c>
      <c r="E28" s="64"/>
      <c r="F28" s="45"/>
      <c r="G28" s="54"/>
      <c r="H28" s="54"/>
      <c r="I28" s="54"/>
      <c r="J28" s="60"/>
      <c r="K28" s="60"/>
      <c r="L28" s="10">
        <f t="shared" si="1"/>
        <v>0</v>
      </c>
      <c r="M28" s="3" t="s">
        <v>78</v>
      </c>
    </row>
    <row r="29" spans="2:20" ht="18.75" x14ac:dyDescent="0.25">
      <c r="B29" s="3">
        <v>27</v>
      </c>
      <c r="C29" s="7"/>
      <c r="D29" s="6" t="s">
        <v>77</v>
      </c>
      <c r="E29" s="64"/>
      <c r="F29" s="45"/>
      <c r="G29" s="54"/>
      <c r="H29" s="54"/>
      <c r="I29" s="54"/>
      <c r="J29" s="60"/>
      <c r="K29" s="60"/>
      <c r="L29" s="10">
        <f t="shared" si="1"/>
        <v>0</v>
      </c>
      <c r="M29" s="3" t="s">
        <v>78</v>
      </c>
    </row>
    <row r="30" spans="2:20" ht="18.75" x14ac:dyDescent="0.25">
      <c r="B30" s="3">
        <v>28</v>
      </c>
      <c r="C30" s="7"/>
      <c r="D30" s="6" t="s">
        <v>79</v>
      </c>
      <c r="E30" s="64"/>
      <c r="F30" s="45"/>
      <c r="G30" s="54"/>
      <c r="H30" s="54"/>
      <c r="I30" s="54"/>
      <c r="J30" s="60"/>
      <c r="K30" s="60"/>
      <c r="L30" s="10">
        <f t="shared" si="1"/>
        <v>0</v>
      </c>
      <c r="M30" s="7" t="s">
        <v>82</v>
      </c>
    </row>
    <row r="31" spans="2:20" ht="18.75" x14ac:dyDescent="0.25">
      <c r="B31" s="3">
        <v>29</v>
      </c>
      <c r="C31" s="7"/>
      <c r="D31" s="6" t="s">
        <v>80</v>
      </c>
      <c r="E31" s="63"/>
      <c r="F31" s="46"/>
      <c r="G31" s="55"/>
      <c r="H31" s="55"/>
      <c r="I31" s="55"/>
      <c r="J31" s="61"/>
      <c r="K31" s="61"/>
      <c r="L31" s="10">
        <f t="shared" si="1"/>
        <v>0</v>
      </c>
      <c r="M31" s="7" t="s">
        <v>81</v>
      </c>
    </row>
    <row r="32" spans="2:20" ht="18.75" x14ac:dyDescent="0.25">
      <c r="B32" s="3">
        <v>30</v>
      </c>
      <c r="C32" s="7"/>
      <c r="D32" s="6" t="s">
        <v>84</v>
      </c>
      <c r="E32" s="62" t="s">
        <v>86</v>
      </c>
      <c r="F32" s="62" t="s">
        <v>86</v>
      </c>
      <c r="G32" s="7"/>
      <c r="H32" s="7"/>
      <c r="I32" s="5"/>
      <c r="J32" s="29" t="s">
        <v>5</v>
      </c>
      <c r="K32" s="29"/>
      <c r="L32" s="10">
        <f t="shared" si="1"/>
        <v>0</v>
      </c>
      <c r="M32" s="36" t="s">
        <v>70</v>
      </c>
    </row>
    <row r="33" spans="2:13" ht="18.75" x14ac:dyDescent="0.25">
      <c r="B33" s="3">
        <v>31</v>
      </c>
      <c r="C33" s="7"/>
      <c r="D33" s="6" t="s">
        <v>85</v>
      </c>
      <c r="E33" s="63"/>
      <c r="F33" s="63"/>
      <c r="G33" s="7"/>
      <c r="H33" s="7"/>
      <c r="I33" s="5"/>
      <c r="J33" s="29" t="s">
        <v>5</v>
      </c>
      <c r="K33" s="29"/>
      <c r="L33" s="10">
        <f t="shared" si="1"/>
        <v>0</v>
      </c>
      <c r="M33" s="36" t="s">
        <v>70</v>
      </c>
    </row>
    <row r="34" spans="2:13" ht="18.75" x14ac:dyDescent="0.25">
      <c r="B34" s="3">
        <v>32</v>
      </c>
      <c r="C34" s="7" t="s">
        <v>0</v>
      </c>
      <c r="D34" s="6" t="s">
        <v>3</v>
      </c>
      <c r="E34" s="8" t="s">
        <v>0</v>
      </c>
      <c r="F34" s="7" t="s">
        <v>0</v>
      </c>
      <c r="G34" s="7"/>
      <c r="H34" s="7"/>
      <c r="I34" s="10">
        <v>500000</v>
      </c>
      <c r="J34" s="29">
        <v>1</v>
      </c>
      <c r="K34" s="29"/>
      <c r="L34" s="10">
        <f t="shared" si="1"/>
        <v>500000</v>
      </c>
      <c r="M34" s="35"/>
    </row>
    <row r="35" spans="2:13" ht="18.75" x14ac:dyDescent="0.25">
      <c r="B35" s="3">
        <v>33</v>
      </c>
      <c r="C35" s="3" t="s">
        <v>0</v>
      </c>
      <c r="D35" s="6" t="s">
        <v>1</v>
      </c>
      <c r="E35" s="7" t="s">
        <v>0</v>
      </c>
      <c r="F35" s="7" t="s">
        <v>0</v>
      </c>
      <c r="G35" s="7"/>
      <c r="H35" s="7"/>
      <c r="I35" s="10">
        <v>300000</v>
      </c>
      <c r="J35" s="29">
        <v>1</v>
      </c>
      <c r="K35" s="29"/>
      <c r="L35" s="10">
        <f t="shared" si="1"/>
        <v>300000</v>
      </c>
      <c r="M35" s="35"/>
    </row>
    <row r="36" spans="2:13" ht="21" x14ac:dyDescent="0.3">
      <c r="B36" s="11"/>
      <c r="C36" s="1"/>
      <c r="D36" s="1"/>
      <c r="E36" s="11"/>
      <c r="F36" s="11"/>
      <c r="G36" s="11"/>
      <c r="H36" s="11"/>
      <c r="I36" s="12"/>
      <c r="J36" s="20"/>
      <c r="K36" s="20"/>
      <c r="L36" s="23">
        <f>SUM(L3:L35)</f>
        <v>3659657.63</v>
      </c>
    </row>
  </sheetData>
  <autoFilter ref="B2:L36" xr:uid="{CFCBAECD-26B8-4A9A-AD45-FB3C870CF435}"/>
  <mergeCells count="25">
    <mergeCell ref="K25:K31"/>
    <mergeCell ref="I25:I31"/>
    <mergeCell ref="J25:J31"/>
    <mergeCell ref="E32:E33"/>
    <mergeCell ref="F32:F33"/>
    <mergeCell ref="E25:E31"/>
    <mergeCell ref="F25:F31"/>
    <mergeCell ref="G25:G31"/>
    <mergeCell ref="H25:H31"/>
    <mergeCell ref="B1:M1"/>
    <mergeCell ref="K22:K24"/>
    <mergeCell ref="I22:I24"/>
    <mergeCell ref="H22:H24"/>
    <mergeCell ref="L22:L24"/>
    <mergeCell ref="J22:J24"/>
    <mergeCell ref="I5:I10"/>
    <mergeCell ref="J5:J10"/>
    <mergeCell ref="K5:K10"/>
    <mergeCell ref="L5:L10"/>
    <mergeCell ref="H14:H18"/>
    <mergeCell ref="H5:H10"/>
    <mergeCell ref="H11:H12"/>
    <mergeCell ref="G22:G24"/>
    <mergeCell ref="E22:E24"/>
    <mergeCell ref="F22:F24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9032C-201D-40C2-80F3-886775C8CD56}">
  <dimension ref="A1"/>
  <sheetViews>
    <sheetView topLeftCell="A4" zoomScale="70" zoomScaleNormal="70" workbookViewId="0">
      <selection activeCell="U20" sqref="U2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C547-0A71-42A1-96C3-D46790A0F909}">
  <dimension ref="B2:U20"/>
  <sheetViews>
    <sheetView zoomScale="115" zoomScaleNormal="115" workbookViewId="0">
      <selection activeCell="J4" sqref="J4"/>
    </sheetView>
  </sheetViews>
  <sheetFormatPr defaultRowHeight="15" x14ac:dyDescent="0.25"/>
  <cols>
    <col min="1" max="1" width="5.85546875" customWidth="1"/>
    <col min="2" max="2" width="9.85546875" bestFit="1" customWidth="1"/>
    <col min="3" max="3" width="31.5703125" bestFit="1" customWidth="1"/>
    <col min="4" max="4" width="59.5703125" bestFit="1" customWidth="1"/>
    <col min="5" max="5" width="20.28515625" style="13" bestFit="1" customWidth="1"/>
    <col min="6" max="6" width="19.28515625" style="13" bestFit="1" customWidth="1"/>
    <col min="7" max="7" width="19.28515625" style="13" hidden="1" customWidth="1"/>
    <col min="8" max="8" width="19.28515625" style="13" customWidth="1"/>
    <col min="9" max="9" width="18.85546875" customWidth="1"/>
    <col min="10" max="10" width="18.28515625" style="21" bestFit="1" customWidth="1"/>
    <col min="11" max="11" width="18.28515625" style="21" customWidth="1"/>
    <col min="12" max="12" width="20.28515625" bestFit="1" customWidth="1"/>
    <col min="13" max="13" width="27.5703125" style="14" bestFit="1" customWidth="1"/>
    <col min="14" max="14" width="24" bestFit="1" customWidth="1"/>
    <col min="16" max="16" width="9.140625" style="14"/>
    <col min="21" max="21" width="14.5703125" bestFit="1" customWidth="1"/>
  </cols>
  <sheetData>
    <row r="2" spans="2:21" ht="26.25" x14ac:dyDescent="0.4">
      <c r="B2" s="65" t="s">
        <v>56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9"/>
    </row>
    <row r="3" spans="2:21" ht="18.75" x14ac:dyDescent="0.3">
      <c r="B3" s="2" t="s">
        <v>7</v>
      </c>
      <c r="C3" s="22" t="s">
        <v>8</v>
      </c>
      <c r="D3" s="22" t="s">
        <v>9</v>
      </c>
      <c r="E3" s="22" t="s">
        <v>12</v>
      </c>
      <c r="F3" s="22" t="s">
        <v>11</v>
      </c>
      <c r="G3" s="22" t="s">
        <v>10</v>
      </c>
      <c r="H3" s="22" t="s">
        <v>13</v>
      </c>
      <c r="I3" s="16" t="s">
        <v>14</v>
      </c>
      <c r="J3" s="19" t="s">
        <v>15</v>
      </c>
      <c r="K3" s="19" t="s">
        <v>57</v>
      </c>
      <c r="L3" s="16" t="s">
        <v>16</v>
      </c>
      <c r="M3" s="22" t="s">
        <v>17</v>
      </c>
      <c r="N3" s="25" t="s">
        <v>18</v>
      </c>
      <c r="U3" s="17"/>
    </row>
    <row r="4" spans="2:21" ht="18.75" x14ac:dyDescent="0.25">
      <c r="B4" s="3">
        <v>1</v>
      </c>
      <c r="C4" s="3" t="s">
        <v>88</v>
      </c>
      <c r="D4" s="4" t="s">
        <v>37</v>
      </c>
      <c r="E4" s="3" t="s">
        <v>23</v>
      </c>
      <c r="F4" s="3" t="s">
        <v>23</v>
      </c>
      <c r="G4" s="3"/>
      <c r="H4" s="3"/>
      <c r="I4" s="30">
        <v>125000</v>
      </c>
      <c r="J4" s="31" t="s">
        <v>89</v>
      </c>
      <c r="K4" s="31" t="s">
        <v>60</v>
      </c>
      <c r="L4" s="32">
        <f t="shared" ref="L4:L19" si="0">I4*J4</f>
        <v>375000</v>
      </c>
      <c r="M4" s="3"/>
      <c r="N4" s="15"/>
      <c r="U4" s="33"/>
    </row>
    <row r="5" spans="2:21" ht="18.75" x14ac:dyDescent="0.25">
      <c r="B5" s="3">
        <v>2</v>
      </c>
      <c r="C5" s="3" t="s">
        <v>36</v>
      </c>
      <c r="D5" s="4" t="s">
        <v>6</v>
      </c>
      <c r="E5" s="3" t="s">
        <v>23</v>
      </c>
      <c r="F5" s="3" t="s">
        <v>23</v>
      </c>
      <c r="G5" s="3"/>
      <c r="H5" s="3"/>
      <c r="I5" s="66">
        <v>175000</v>
      </c>
      <c r="J5" s="31" t="s">
        <v>5</v>
      </c>
      <c r="K5" s="68" t="s">
        <v>60</v>
      </c>
      <c r="L5" s="70">
        <f t="shared" si="0"/>
        <v>175000</v>
      </c>
      <c r="M5" s="3"/>
      <c r="N5" s="15"/>
      <c r="U5" s="17"/>
    </row>
    <row r="6" spans="2:21" ht="18.75" x14ac:dyDescent="0.25">
      <c r="B6" s="3">
        <v>3</v>
      </c>
      <c r="C6" s="3" t="s">
        <v>22</v>
      </c>
      <c r="D6" s="4" t="s">
        <v>21</v>
      </c>
      <c r="E6" s="3" t="s">
        <v>23</v>
      </c>
      <c r="F6" s="3" t="s">
        <v>23</v>
      </c>
      <c r="G6" s="3"/>
      <c r="H6" s="3"/>
      <c r="I6" s="72"/>
      <c r="J6" s="31">
        <v>1</v>
      </c>
      <c r="K6" s="73"/>
      <c r="L6" s="74"/>
      <c r="M6" s="3"/>
      <c r="N6" s="15"/>
      <c r="U6" s="17"/>
    </row>
    <row r="7" spans="2:21" ht="18.75" x14ac:dyDescent="0.25">
      <c r="B7" s="3">
        <v>4</v>
      </c>
      <c r="C7" s="3" t="s">
        <v>35</v>
      </c>
      <c r="D7" s="4" t="s">
        <v>44</v>
      </c>
      <c r="E7" s="3" t="s">
        <v>23</v>
      </c>
      <c r="F7" s="3" t="s">
        <v>23</v>
      </c>
      <c r="G7" s="3"/>
      <c r="H7" s="3"/>
      <c r="I7" s="72"/>
      <c r="J7" s="31">
        <v>1</v>
      </c>
      <c r="K7" s="73"/>
      <c r="L7" s="74"/>
      <c r="M7" s="3"/>
      <c r="N7" s="15"/>
      <c r="U7" s="17"/>
    </row>
    <row r="8" spans="2:21" ht="18.75" x14ac:dyDescent="0.25">
      <c r="B8" s="3">
        <v>5</v>
      </c>
      <c r="C8" s="3" t="s">
        <v>40</v>
      </c>
      <c r="D8" s="4" t="s">
        <v>45</v>
      </c>
      <c r="E8" s="3" t="s">
        <v>23</v>
      </c>
      <c r="F8" s="3" t="s">
        <v>23</v>
      </c>
      <c r="G8" s="3"/>
      <c r="H8" s="3"/>
      <c r="I8" s="72"/>
      <c r="J8" s="31" t="s">
        <v>5</v>
      </c>
      <c r="K8" s="73"/>
      <c r="L8" s="74"/>
      <c r="M8" s="3"/>
      <c r="N8" s="15"/>
      <c r="U8" s="17"/>
    </row>
    <row r="9" spans="2:21" ht="18.75" x14ac:dyDescent="0.25">
      <c r="B9" s="3">
        <v>6</v>
      </c>
      <c r="C9" s="3" t="s">
        <v>41</v>
      </c>
      <c r="D9" s="4" t="s">
        <v>46</v>
      </c>
      <c r="E9" s="3" t="s">
        <v>23</v>
      </c>
      <c r="F9" s="3" t="s">
        <v>23</v>
      </c>
      <c r="G9" s="3"/>
      <c r="H9" s="3"/>
      <c r="I9" s="72"/>
      <c r="J9" s="31" t="s">
        <v>5</v>
      </c>
      <c r="K9" s="73"/>
      <c r="L9" s="74"/>
      <c r="M9" s="3"/>
      <c r="N9" s="15"/>
      <c r="U9" s="17"/>
    </row>
    <row r="10" spans="2:21" ht="18.75" x14ac:dyDescent="0.25">
      <c r="B10" s="3">
        <v>7</v>
      </c>
      <c r="C10" s="3" t="s">
        <v>42</v>
      </c>
      <c r="D10" s="4" t="s">
        <v>47</v>
      </c>
      <c r="E10" s="3" t="s">
        <v>23</v>
      </c>
      <c r="F10" s="3" t="s">
        <v>23</v>
      </c>
      <c r="G10" s="3"/>
      <c r="H10" s="3"/>
      <c r="I10" s="67"/>
      <c r="J10" s="31" t="s">
        <v>5</v>
      </c>
      <c r="K10" s="69"/>
      <c r="L10" s="71"/>
      <c r="M10" s="3"/>
      <c r="N10" s="15"/>
      <c r="U10" s="17"/>
    </row>
    <row r="11" spans="2:21" ht="18.75" x14ac:dyDescent="0.25">
      <c r="B11" s="3">
        <v>8</v>
      </c>
      <c r="C11" s="3" t="s">
        <v>51</v>
      </c>
      <c r="D11" s="4" t="s">
        <v>48</v>
      </c>
      <c r="E11" s="3" t="s">
        <v>23</v>
      </c>
      <c r="F11" s="3" t="s">
        <v>23</v>
      </c>
      <c r="G11" s="3"/>
      <c r="H11" s="3"/>
      <c r="I11" s="24">
        <v>40000</v>
      </c>
      <c r="J11" s="29" t="s">
        <v>5</v>
      </c>
      <c r="K11" s="29" t="s">
        <v>60</v>
      </c>
      <c r="L11" s="10">
        <f t="shared" si="0"/>
        <v>40000</v>
      </c>
      <c r="M11" s="3"/>
      <c r="N11" s="15"/>
      <c r="U11" s="17"/>
    </row>
    <row r="12" spans="2:21" ht="18.75" x14ac:dyDescent="0.25">
      <c r="B12" s="3">
        <v>9</v>
      </c>
      <c r="C12" s="3" t="s">
        <v>4</v>
      </c>
      <c r="D12" s="4" t="s">
        <v>50</v>
      </c>
      <c r="E12" s="3" t="s">
        <v>23</v>
      </c>
      <c r="F12" s="3" t="s">
        <v>23</v>
      </c>
      <c r="G12" s="3"/>
      <c r="H12" s="3"/>
      <c r="I12" s="24">
        <v>29000</v>
      </c>
      <c r="J12" s="29" t="s">
        <v>5</v>
      </c>
      <c r="K12" s="29" t="s">
        <v>59</v>
      </c>
      <c r="L12" s="10">
        <f t="shared" si="0"/>
        <v>29000</v>
      </c>
      <c r="M12" s="3"/>
      <c r="N12" s="15"/>
      <c r="U12" s="17"/>
    </row>
    <row r="13" spans="2:21" ht="18.75" x14ac:dyDescent="0.25">
      <c r="B13" s="3">
        <v>10</v>
      </c>
      <c r="C13" s="7" t="s">
        <v>55</v>
      </c>
      <c r="D13" s="6" t="s">
        <v>32</v>
      </c>
      <c r="E13" s="3" t="s">
        <v>23</v>
      </c>
      <c r="F13" s="3" t="s">
        <v>23</v>
      </c>
      <c r="G13" s="3"/>
      <c r="H13" s="3"/>
      <c r="I13" s="66">
        <v>527000</v>
      </c>
      <c r="J13" s="68">
        <v>1</v>
      </c>
      <c r="K13" s="68" t="s">
        <v>59</v>
      </c>
      <c r="L13" s="70">
        <f t="shared" si="0"/>
        <v>527000</v>
      </c>
      <c r="M13" s="3"/>
      <c r="N13" s="15"/>
      <c r="Q13" s="14"/>
      <c r="U13" s="17"/>
    </row>
    <row r="14" spans="2:21" ht="18.75" x14ac:dyDescent="0.25">
      <c r="B14" s="3">
        <v>11</v>
      </c>
      <c r="C14" s="7" t="s">
        <v>54</v>
      </c>
      <c r="D14" s="6" t="s">
        <v>33</v>
      </c>
      <c r="E14" s="3" t="s">
        <v>23</v>
      </c>
      <c r="F14" s="3" t="s">
        <v>23</v>
      </c>
      <c r="G14" s="3"/>
      <c r="H14" s="3"/>
      <c r="I14" s="67"/>
      <c r="J14" s="69"/>
      <c r="K14" s="69"/>
      <c r="L14" s="71"/>
      <c r="M14" s="3"/>
      <c r="N14" s="15"/>
      <c r="Q14" s="14"/>
      <c r="U14" s="17"/>
    </row>
    <row r="15" spans="2:21" ht="18.75" x14ac:dyDescent="0.25">
      <c r="B15" s="3">
        <v>12</v>
      </c>
      <c r="C15" s="3" t="s">
        <v>24</v>
      </c>
      <c r="D15" s="4" t="s">
        <v>25</v>
      </c>
      <c r="E15" s="3" t="s">
        <v>23</v>
      </c>
      <c r="F15" s="3" t="s">
        <v>23</v>
      </c>
      <c r="G15" s="3"/>
      <c r="H15" s="3"/>
      <c r="I15" s="26">
        <v>8000</v>
      </c>
      <c r="J15" s="29">
        <v>1</v>
      </c>
      <c r="K15" s="29" t="s">
        <v>58</v>
      </c>
      <c r="L15" s="10">
        <f t="shared" si="0"/>
        <v>8000</v>
      </c>
      <c r="M15" s="3"/>
      <c r="N15" s="15"/>
      <c r="U15" s="18"/>
    </row>
    <row r="16" spans="2:21" ht="18.75" x14ac:dyDescent="0.25">
      <c r="B16" s="3">
        <v>13</v>
      </c>
      <c r="C16" s="3" t="s">
        <v>26</v>
      </c>
      <c r="D16" s="4" t="s">
        <v>27</v>
      </c>
      <c r="E16" s="3" t="s">
        <v>23</v>
      </c>
      <c r="F16" s="3" t="s">
        <v>23</v>
      </c>
      <c r="G16" s="3"/>
      <c r="H16" s="3"/>
      <c r="I16" s="24">
        <v>2800</v>
      </c>
      <c r="J16" s="29" t="s">
        <v>28</v>
      </c>
      <c r="K16" s="29" t="s">
        <v>59</v>
      </c>
      <c r="L16" s="10">
        <f t="shared" si="0"/>
        <v>5600</v>
      </c>
      <c r="M16" s="3"/>
      <c r="N16" s="15"/>
      <c r="U16" s="18"/>
    </row>
    <row r="17" spans="2:21" ht="18.75" x14ac:dyDescent="0.25">
      <c r="B17" s="3">
        <v>14</v>
      </c>
      <c r="C17" s="3" t="s">
        <v>29</v>
      </c>
      <c r="D17" s="4" t="s">
        <v>30</v>
      </c>
      <c r="E17" s="3" t="s">
        <v>23</v>
      </c>
      <c r="F17" s="3" t="s">
        <v>23</v>
      </c>
      <c r="G17" s="3"/>
      <c r="H17" s="3"/>
      <c r="I17" s="24">
        <v>1900</v>
      </c>
      <c r="J17" s="29" t="s">
        <v>5</v>
      </c>
      <c r="K17" s="29" t="s">
        <v>59</v>
      </c>
      <c r="L17" s="10">
        <f t="shared" si="0"/>
        <v>1900</v>
      </c>
      <c r="M17" s="3"/>
      <c r="N17" s="15"/>
      <c r="U17" s="18"/>
    </row>
    <row r="18" spans="2:21" ht="18.75" x14ac:dyDescent="0.25">
      <c r="B18" s="3">
        <v>15</v>
      </c>
      <c r="C18" s="3" t="s">
        <v>31</v>
      </c>
      <c r="D18" s="4" t="s">
        <v>27</v>
      </c>
      <c r="E18" s="3" t="s">
        <v>23</v>
      </c>
      <c r="F18" s="3" t="s">
        <v>23</v>
      </c>
      <c r="G18" s="3"/>
      <c r="H18" s="3"/>
      <c r="I18" s="24">
        <v>1500</v>
      </c>
      <c r="J18" s="29" t="s">
        <v>5</v>
      </c>
      <c r="K18" s="29" t="s">
        <v>59</v>
      </c>
      <c r="L18" s="10">
        <f t="shared" si="0"/>
        <v>1500</v>
      </c>
      <c r="M18" s="3"/>
      <c r="N18" s="15"/>
      <c r="U18" s="18"/>
    </row>
    <row r="19" spans="2:21" ht="18.75" x14ac:dyDescent="0.25">
      <c r="B19" s="3">
        <v>16</v>
      </c>
      <c r="C19" s="3" t="s">
        <v>53</v>
      </c>
      <c r="D19" s="4" t="s">
        <v>34</v>
      </c>
      <c r="E19" s="3" t="s">
        <v>23</v>
      </c>
      <c r="F19" s="3" t="s">
        <v>23</v>
      </c>
      <c r="G19" s="3"/>
      <c r="H19" s="3"/>
      <c r="I19" s="24">
        <v>9900</v>
      </c>
      <c r="J19" s="29" t="s">
        <v>52</v>
      </c>
      <c r="K19" s="29" t="s">
        <v>59</v>
      </c>
      <c r="L19" s="10">
        <f t="shared" si="0"/>
        <v>99000</v>
      </c>
      <c r="M19" s="3"/>
      <c r="N19" s="15"/>
      <c r="U19" s="18"/>
    </row>
    <row r="20" spans="2:21" ht="21" x14ac:dyDescent="0.3">
      <c r="B20" s="11"/>
      <c r="C20" s="1"/>
      <c r="D20" s="1"/>
      <c r="E20" s="11"/>
      <c r="F20" s="11"/>
      <c r="G20" s="11"/>
      <c r="H20" s="11"/>
      <c r="I20" s="12"/>
      <c r="J20" s="20"/>
      <c r="K20" s="20"/>
      <c r="L20" s="23">
        <f>SUM(L4:L19)</f>
        <v>1262000</v>
      </c>
      <c r="M20" s="9"/>
    </row>
  </sheetData>
  <autoFilter ref="B3:M20" xr:uid="{CFCBAECD-26B8-4A9A-AD45-FB3C870CF435}"/>
  <mergeCells count="8">
    <mergeCell ref="B2:L2"/>
    <mergeCell ref="I13:I14"/>
    <mergeCell ref="J13:J14"/>
    <mergeCell ref="L13:L14"/>
    <mergeCell ref="K13:K14"/>
    <mergeCell ref="I5:I10"/>
    <mergeCell ref="K5:K10"/>
    <mergeCell ref="L5:L10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Equipment</vt:lpstr>
      <vt:lpstr>Drawing Design</vt:lpstr>
      <vt:lpstr>Keyence-Device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2023-11-23T14:44:02Z</dcterms:modified>
</cp:coreProperties>
</file>