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C:\Users\nocch\Google ドライブ\01.Business\02.Project\75.A.N.I. LOGISTICS, LTD\0004.Tablet system\22.Schedule\"/>
    </mc:Choice>
  </mc:AlternateContent>
  <xr:revisionPtr revIDLastSave="0" documentId="13_ncr:1_{68A31FD8-E86C-40DC-B964-51F727631CB1}" xr6:coauthVersionLast="47" xr6:coauthVersionMax="47" xr10:uidLastSave="{00000000-0000-0000-0000-000000000000}"/>
  <bookViews>
    <workbookView xWindow="-108" yWindow="-108" windowWidth="23256" windowHeight="13896" xr2:uid="{00000000-000D-0000-FFFF-FFFF00000000}"/>
  </bookViews>
  <sheets>
    <sheet name="Step1" sheetId="9" r:id="rId1"/>
    <sheet name="Step2" sheetId="10" r:id="rId2"/>
  </sheets>
  <definedNames>
    <definedName name="prevWBS" localSheetId="0">Step1!$A1048576</definedName>
    <definedName name="prevWBS" localSheetId="1">Step2!$A1048576</definedName>
    <definedName name="_xlnm.Print_Area" localSheetId="0">Step1!$A$1:$FH$56</definedName>
    <definedName name="_xlnm.Print_Area" localSheetId="1">Step2!$A$1:$ET$38</definedName>
    <definedName name="_xlnm.Print_Titles" localSheetId="0">Step1!$4:$7</definedName>
    <definedName name="_xlnm.Print_Titles" localSheetId="1">Step2!$4:$7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workbook>
</file>

<file path=xl/calcChain.xml><?xml version="1.0" encoding="utf-8"?>
<calcChain xmlns="http://schemas.openxmlformats.org/spreadsheetml/2006/main">
  <c r="I46" i="9" l="1"/>
  <c r="F45" i="9"/>
  <c r="I45" i="9" s="1"/>
  <c r="F44" i="9"/>
  <c r="I44" i="9" s="1"/>
  <c r="F43" i="9"/>
  <c r="I43" i="9" s="1"/>
  <c r="F42" i="9"/>
  <c r="I42" i="9" s="1"/>
  <c r="F41" i="9"/>
  <c r="I41" i="9" s="1"/>
  <c r="F40" i="9"/>
  <c r="I40" i="9" s="1"/>
  <c r="C41" i="9"/>
  <c r="C42" i="9" s="1"/>
  <c r="C43" i="9" s="1"/>
  <c r="C44" i="9" s="1"/>
  <c r="F39" i="9"/>
  <c r="I39" i="9" s="1"/>
  <c r="F38" i="9"/>
  <c r="I38" i="9" s="1"/>
  <c r="I37" i="9"/>
  <c r="F37" i="9"/>
  <c r="F36" i="9"/>
  <c r="I36" i="9" s="1"/>
  <c r="F35" i="9"/>
  <c r="I35" i="9" s="1"/>
  <c r="F34" i="9"/>
  <c r="I34" i="9" s="1"/>
  <c r="F33" i="9"/>
  <c r="I33" i="9" s="1"/>
  <c r="F32" i="9"/>
  <c r="I32" i="9" s="1"/>
  <c r="C32" i="9"/>
  <c r="F31" i="9"/>
  <c r="I31" i="9" s="1"/>
  <c r="F30" i="9"/>
  <c r="I30" i="9" s="1"/>
  <c r="F29" i="9"/>
  <c r="I29" i="9" s="1"/>
  <c r="F24" i="9"/>
  <c r="F23" i="9"/>
  <c r="F23" i="10"/>
  <c r="I23" i="10" s="1"/>
  <c r="F22" i="10"/>
  <c r="I22" i="10" s="1"/>
  <c r="A45" i="10"/>
  <c r="I44" i="10"/>
  <c r="F44" i="10"/>
  <c r="F43" i="10"/>
  <c r="I43" i="10" s="1"/>
  <c r="F42" i="10"/>
  <c r="I42" i="10" s="1"/>
  <c r="I41" i="10"/>
  <c r="F41" i="10"/>
  <c r="A41" i="10"/>
  <c r="A42" i="10" s="1"/>
  <c r="A43" i="10" s="1"/>
  <c r="A44" i="10" s="1"/>
  <c r="I38" i="10"/>
  <c r="I37" i="10"/>
  <c r="F37" i="10"/>
  <c r="F36" i="10"/>
  <c r="I36" i="10" s="1"/>
  <c r="F35" i="10"/>
  <c r="I35" i="10" s="1"/>
  <c r="F34" i="10"/>
  <c r="I34" i="10" s="1"/>
  <c r="F33" i="10"/>
  <c r="I33" i="10" s="1"/>
  <c r="C33" i="10"/>
  <c r="C34" i="10" s="1"/>
  <c r="C35" i="10" s="1"/>
  <c r="C36" i="10" s="1"/>
  <c r="F32" i="10"/>
  <c r="I32" i="10" s="1"/>
  <c r="C32" i="10"/>
  <c r="F31" i="10"/>
  <c r="I31" i="10" s="1"/>
  <c r="F30" i="10"/>
  <c r="I30" i="10" s="1"/>
  <c r="I29" i="10"/>
  <c r="F29" i="10"/>
  <c r="I28" i="10"/>
  <c r="F28" i="10"/>
  <c r="I27" i="10"/>
  <c r="F27" i="10"/>
  <c r="I26" i="10"/>
  <c r="F26" i="10"/>
  <c r="F25" i="10"/>
  <c r="I25" i="10" s="1"/>
  <c r="C25" i="10"/>
  <c r="F24" i="10"/>
  <c r="I24" i="10" s="1"/>
  <c r="C24" i="10"/>
  <c r="C23" i="10"/>
  <c r="C22" i="10"/>
  <c r="I21" i="10"/>
  <c r="F21" i="10"/>
  <c r="F20" i="10"/>
  <c r="I20" i="10" s="1"/>
  <c r="F19" i="10"/>
  <c r="I19" i="10" s="1"/>
  <c r="F18" i="10"/>
  <c r="I18" i="10" s="1"/>
  <c r="F17" i="10"/>
  <c r="I17" i="10" s="1"/>
  <c r="F16" i="10"/>
  <c r="I16" i="10" s="1"/>
  <c r="F15" i="10"/>
  <c r="I15" i="10" s="1"/>
  <c r="F14" i="10"/>
  <c r="I14" i="10" s="1"/>
  <c r="I13" i="10"/>
  <c r="F13" i="10"/>
  <c r="F12" i="10"/>
  <c r="I12" i="10" s="1"/>
  <c r="F11" i="10"/>
  <c r="I11" i="10" s="1"/>
  <c r="F10" i="10"/>
  <c r="I10" i="10" s="1"/>
  <c r="I9" i="10"/>
  <c r="F9" i="10"/>
  <c r="C9" i="10"/>
  <c r="A9" i="10"/>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I8" i="10"/>
  <c r="F8" i="10"/>
  <c r="A8" i="10"/>
  <c r="K6" i="10"/>
  <c r="L6" i="10" s="1"/>
  <c r="L7" i="10" s="1"/>
  <c r="F53" i="9"/>
  <c r="I53" i="9" s="1"/>
  <c r="F52" i="9"/>
  <c r="F51" i="9"/>
  <c r="F22" i="9"/>
  <c r="C9" i="9"/>
  <c r="C50" i="9"/>
  <c r="C51" i="9" s="1"/>
  <c r="C52" i="9" s="1"/>
  <c r="C53" i="9" s="1"/>
  <c r="C54" i="9" s="1"/>
  <c r="F9" i="9"/>
  <c r="I19" i="9"/>
  <c r="F54" i="9"/>
  <c r="I54" i="9" s="1"/>
  <c r="F50" i="9"/>
  <c r="F49" i="9"/>
  <c r="F48" i="9"/>
  <c r="F26" i="9"/>
  <c r="F25" i="9"/>
  <c r="F18" i="9"/>
  <c r="F17" i="9"/>
  <c r="F16" i="9"/>
  <c r="F15" i="9"/>
  <c r="F14" i="9"/>
  <c r="C25" i="9"/>
  <c r="C33" i="9" s="1"/>
  <c r="C24" i="9"/>
  <c r="C23" i="9"/>
  <c r="C31" i="9" s="1"/>
  <c r="C22" i="9"/>
  <c r="C30" i="9" s="1"/>
  <c r="F28" i="9"/>
  <c r="I28" i="9" s="1"/>
  <c r="F27" i="9"/>
  <c r="I27" i="9" s="1"/>
  <c r="I20" i="9"/>
  <c r="F55" i="9"/>
  <c r="I55" i="9" s="1"/>
  <c r="M6" i="10" l="1"/>
  <c r="K7" i="10"/>
  <c r="K4" i="10"/>
  <c r="K5" i="10"/>
  <c r="A63" i="9"/>
  <c r="M7" i="10" l="1"/>
  <c r="N6" i="10"/>
  <c r="I56" i="9"/>
  <c r="N7" i="10" l="1"/>
  <c r="O6" i="10"/>
  <c r="F60" i="9"/>
  <c r="F61" i="9" s="1"/>
  <c r="I61" i="9" s="1"/>
  <c r="F59" i="9"/>
  <c r="I59" i="9" s="1"/>
  <c r="F8" i="9"/>
  <c r="I8" i="9" s="1"/>
  <c r="F47" i="9"/>
  <c r="I47" i="9" s="1"/>
  <c r="F21" i="9"/>
  <c r="I21" i="9" s="1"/>
  <c r="F13" i="9"/>
  <c r="I13" i="9" s="1"/>
  <c r="O7" i="10" l="1"/>
  <c r="P6" i="10"/>
  <c r="F62" i="9"/>
  <c r="I62" i="9" s="1"/>
  <c r="I60" i="9"/>
  <c r="Q6" i="10" l="1"/>
  <c r="P7" i="10"/>
  <c r="F12" i="9"/>
  <c r="I9" i="9"/>
  <c r="K6" i="9"/>
  <c r="Q7" i="10" l="1"/>
  <c r="R6" i="10"/>
  <c r="I12" i="9"/>
  <c r="F10" i="9"/>
  <c r="I10" i="9" s="1"/>
  <c r="K7" i="9"/>
  <c r="K4" i="9"/>
  <c r="A8" i="9"/>
  <c r="A59" i="9"/>
  <c r="A60" i="9" s="1"/>
  <c r="A61" i="9" s="1"/>
  <c r="A62" i="9" s="1"/>
  <c r="R7" i="10" l="1"/>
  <c r="S6" i="10"/>
  <c r="R5" i="10"/>
  <c r="R4" i="10"/>
  <c r="L6" i="9"/>
  <c r="T6" i="10" l="1"/>
  <c r="S7" i="10"/>
  <c r="I15" i="9"/>
  <c r="I14" i="9"/>
  <c r="I23" i="9"/>
  <c r="I22" i="9"/>
  <c r="I49" i="9"/>
  <c r="I48" i="9"/>
  <c r="M6" i="9"/>
  <c r="I24" i="9"/>
  <c r="T7" i="10" l="1"/>
  <c r="U6" i="10"/>
  <c r="I50" i="9"/>
  <c r="N6" i="9"/>
  <c r="U7" i="10" l="1"/>
  <c r="V6" i="10"/>
  <c r="I51" i="9"/>
  <c r="I25" i="9"/>
  <c r="O6" i="9"/>
  <c r="K5" i="9"/>
  <c r="V7" i="10" l="1"/>
  <c r="W6" i="10"/>
  <c r="I52" i="9"/>
  <c r="I26" i="9"/>
  <c r="F11" i="9"/>
  <c r="I11" i="9" s="1"/>
  <c r="P6" i="9"/>
  <c r="L7" i="9"/>
  <c r="W7" i="10" l="1"/>
  <c r="X6" i="10"/>
  <c r="Q6" i="9"/>
  <c r="M7" i="9"/>
  <c r="Y6" i="10" l="1"/>
  <c r="X7" i="10"/>
  <c r="R6" i="9"/>
  <c r="N7" i="9"/>
  <c r="Y7" i="10" l="1"/>
  <c r="Z6" i="10"/>
  <c r="Y4" i="10"/>
  <c r="Y5" i="10"/>
  <c r="S6" i="9"/>
  <c r="O7" i="9"/>
  <c r="Z7" i="10" l="1"/>
  <c r="AA6" i="10"/>
  <c r="T6" i="9"/>
  <c r="P7" i="9"/>
  <c r="AA7" i="10" l="1"/>
  <c r="AB6" i="10"/>
  <c r="U6" i="9"/>
  <c r="Q7" i="9"/>
  <c r="AB7" i="10" l="1"/>
  <c r="AC6" i="10"/>
  <c r="V6" i="9"/>
  <c r="R7" i="9"/>
  <c r="R5" i="9"/>
  <c r="R4" i="9"/>
  <c r="AC7" i="10" l="1"/>
  <c r="AD6" i="10"/>
  <c r="W6" i="9"/>
  <c r="S7" i="9"/>
  <c r="AD7" i="10" l="1"/>
  <c r="AE6" i="10"/>
  <c r="X6" i="9"/>
  <c r="T7" i="9"/>
  <c r="AE7" i="10" l="1"/>
  <c r="AF6" i="10"/>
  <c r="Y6" i="9"/>
  <c r="U7" i="9"/>
  <c r="AG6" i="10" l="1"/>
  <c r="AF5" i="10"/>
  <c r="AF7" i="10"/>
  <c r="AF4" i="10"/>
  <c r="Z6" i="9"/>
  <c r="V7" i="9"/>
  <c r="AG7" i="10" l="1"/>
  <c r="AH6" i="10"/>
  <c r="AA6" i="9"/>
  <c r="X7" i="9"/>
  <c r="W7" i="9"/>
  <c r="AH7" i="10" l="1"/>
  <c r="AI6" i="10"/>
  <c r="AB6" i="9"/>
  <c r="Y5" i="9"/>
  <c r="Y4" i="9"/>
  <c r="Y7" i="9"/>
  <c r="AJ6" i="10" l="1"/>
  <c r="AI7" i="10"/>
  <c r="AC6" i="9"/>
  <c r="Z7" i="9"/>
  <c r="AJ7" i="10" l="1"/>
  <c r="AK6" i="10"/>
  <c r="AD6" i="9"/>
  <c r="AA7" i="9"/>
  <c r="AK7" i="10" l="1"/>
  <c r="AL6" i="10"/>
  <c r="AE6" i="9"/>
  <c r="AB7" i="9"/>
  <c r="AM6" i="10" l="1"/>
  <c r="AL7" i="10"/>
  <c r="AF6" i="9"/>
  <c r="AC7" i="9"/>
  <c r="AM7" i="10" l="1"/>
  <c r="AN6" i="10"/>
  <c r="AM5" i="10"/>
  <c r="AM4" i="10"/>
  <c r="AG6" i="9"/>
  <c r="AD7" i="9"/>
  <c r="AO6" i="10" l="1"/>
  <c r="AN7" i="10"/>
  <c r="AH6" i="9"/>
  <c r="AE7" i="9"/>
  <c r="AO7" i="10" l="1"/>
  <c r="AP6" i="10"/>
  <c r="AI6" i="9"/>
  <c r="AF4" i="9"/>
  <c r="AF7" i="9"/>
  <c r="AF5" i="9"/>
  <c r="AP7" i="10" l="1"/>
  <c r="AQ6" i="10"/>
  <c r="AJ6" i="9"/>
  <c r="AG7" i="9"/>
  <c r="AR6" i="10" l="1"/>
  <c r="AQ7" i="10"/>
  <c r="AK6" i="9"/>
  <c r="AH7" i="9"/>
  <c r="AR7" i="10" l="1"/>
  <c r="AS6" i="10"/>
  <c r="AL6" i="9"/>
  <c r="AM6" i="9" s="1"/>
  <c r="AI7" i="9"/>
  <c r="AS7" i="10" l="1"/>
  <c r="AT6" i="10"/>
  <c r="AN6" i="9"/>
  <c r="AM4" i="9"/>
  <c r="AM5" i="9"/>
  <c r="AM7" i="9"/>
  <c r="AJ7" i="9"/>
  <c r="AT5" i="10" l="1"/>
  <c r="AT4" i="10"/>
  <c r="AT7" i="10"/>
  <c r="AU6" i="10"/>
  <c r="AO6" i="9"/>
  <c r="AN7" i="9"/>
  <c r="AK7" i="9"/>
  <c r="AU7" i="10" l="1"/>
  <c r="AV6" i="10"/>
  <c r="AP6" i="9"/>
  <c r="AO7" i="9"/>
  <c r="AL7" i="9"/>
  <c r="AW6" i="10" l="1"/>
  <c r="AV7" i="10"/>
  <c r="AQ6" i="9"/>
  <c r="AP7" i="9"/>
  <c r="A9" i="9"/>
  <c r="A10" i="9" s="1"/>
  <c r="A11" i="9" s="1"/>
  <c r="AW7" i="10" l="1"/>
  <c r="AX6" i="10"/>
  <c r="AQ7" i="9"/>
  <c r="AR6" i="9"/>
  <c r="A12" i="9"/>
  <c r="A13" i="9" s="1"/>
  <c r="A14" i="9" s="1"/>
  <c r="A15" i="9" s="1"/>
  <c r="AX7" i="10" l="1"/>
  <c r="AY6" i="10"/>
  <c r="AR7" i="9"/>
  <c r="AS6" i="9"/>
  <c r="A16" i="9"/>
  <c r="A17" i="9" s="1"/>
  <c r="A18" i="9" s="1"/>
  <c r="A19" i="9" s="1"/>
  <c r="AY7" i="10" l="1"/>
  <c r="AZ6" i="10"/>
  <c r="A20" i="9"/>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S7" i="9"/>
  <c r="AT6" i="9"/>
  <c r="AZ7" i="10" l="1"/>
  <c r="BA6" i="10"/>
  <c r="AU6" i="9"/>
  <c r="AT7" i="9"/>
  <c r="AT4" i="9"/>
  <c r="AT5" i="9"/>
  <c r="A47" i="9"/>
  <c r="A48" i="9" s="1"/>
  <c r="A49" i="9" s="1"/>
  <c r="A50" i="9" s="1"/>
  <c r="A51" i="9" s="1"/>
  <c r="A52" i="9" s="1"/>
  <c r="A53" i="9" s="1"/>
  <c r="I16" i="9"/>
  <c r="BA7" i="10" l="1"/>
  <c r="BA4" i="10"/>
  <c r="BA5" i="10"/>
  <c r="BB6" i="10"/>
  <c r="A54" i="9"/>
  <c r="A55" i="9" s="1"/>
  <c r="A56" i="9" s="1"/>
  <c r="AV6" i="9"/>
  <c r="AU7" i="9"/>
  <c r="I17" i="9"/>
  <c r="I18" i="9"/>
  <c r="BB7" i="10" l="1"/>
  <c r="BC6" i="10"/>
  <c r="AW6" i="9"/>
  <c r="AV7" i="9"/>
  <c r="BC7" i="10" l="1"/>
  <c r="BD6" i="10"/>
  <c r="AW7" i="9"/>
  <c r="AX6" i="9"/>
  <c r="BE6" i="10" l="1"/>
  <c r="BD7" i="10"/>
  <c r="AX7" i="9"/>
  <c r="AY6" i="9"/>
  <c r="BE7" i="10" l="1"/>
  <c r="BF6" i="10"/>
  <c r="AY7" i="9"/>
  <c r="AZ6" i="9"/>
  <c r="BF7" i="10" l="1"/>
  <c r="BG6" i="10"/>
  <c r="AZ7" i="9"/>
  <c r="BA6" i="9"/>
  <c r="BG7" i="10" l="1"/>
  <c r="BH6" i="10"/>
  <c r="BA5" i="9"/>
  <c r="BA4" i="9"/>
  <c r="BA7" i="9"/>
  <c r="BB6" i="9"/>
  <c r="BH7" i="10" l="1"/>
  <c r="BH5" i="10"/>
  <c r="BH4" i="10"/>
  <c r="BI6" i="10"/>
  <c r="BC6" i="9"/>
  <c r="BB7" i="9"/>
  <c r="BJ6" i="10" l="1"/>
  <c r="BI7" i="10"/>
  <c r="BD6" i="9"/>
  <c r="BC7" i="9"/>
  <c r="BK6" i="10" l="1"/>
  <c r="BJ7" i="10"/>
  <c r="BD7" i="9"/>
  <c r="BE6" i="9"/>
  <c r="BK7" i="10" l="1"/>
  <c r="BL6" i="10"/>
  <c r="BE7" i="9"/>
  <c r="BF6" i="9"/>
  <c r="BM6" i="10" l="1"/>
  <c r="BL7" i="10"/>
  <c r="BF7" i="9"/>
  <c r="BG6" i="9"/>
  <c r="BM7" i="10" l="1"/>
  <c r="BN6" i="10"/>
  <c r="BG7" i="9"/>
  <c r="BH6" i="9"/>
  <c r="BN7" i="10" l="1"/>
  <c r="BO6" i="10"/>
  <c r="BH5" i="9"/>
  <c r="BH4" i="9"/>
  <c r="BH7" i="9"/>
  <c r="BI6" i="9"/>
  <c r="BP6" i="10" l="1"/>
  <c r="BO7" i="10"/>
  <c r="BO5" i="10"/>
  <c r="BO4" i="10"/>
  <c r="BJ6" i="9"/>
  <c r="BI7" i="9"/>
  <c r="BP7" i="10" l="1"/>
  <c r="BQ6" i="10"/>
  <c r="BK6" i="9"/>
  <c r="BJ7" i="9"/>
  <c r="BR6" i="10" l="1"/>
  <c r="BQ7" i="10"/>
  <c r="BL6" i="9"/>
  <c r="BK7" i="9"/>
  <c r="BS6" i="10" l="1"/>
  <c r="BR7" i="10"/>
  <c r="BM6" i="9"/>
  <c r="BL7" i="9"/>
  <c r="BS7" i="10" l="1"/>
  <c r="BT6" i="10"/>
  <c r="BM7" i="9"/>
  <c r="BN6" i="9"/>
  <c r="BU6" i="10" l="1"/>
  <c r="BT7" i="10"/>
  <c r="BN7" i="9"/>
  <c r="BO6" i="9"/>
  <c r="BU7" i="10" l="1"/>
  <c r="BV6" i="10"/>
  <c r="BO7" i="9"/>
  <c r="BO4" i="9"/>
  <c r="BO5" i="9"/>
  <c r="BP6" i="9"/>
  <c r="BV7" i="10" l="1"/>
  <c r="BW6" i="10"/>
  <c r="BV5" i="10"/>
  <c r="BV4" i="10"/>
  <c r="BQ6" i="9"/>
  <c r="BP7" i="9"/>
  <c r="BX6" i="10" l="1"/>
  <c r="BW7" i="10"/>
  <c r="BR6" i="9"/>
  <c r="BQ7" i="9"/>
  <c r="BX7" i="10" l="1"/>
  <c r="BY6" i="10"/>
  <c r="BR7" i="9"/>
  <c r="BS6" i="9"/>
  <c r="BZ6" i="10" l="1"/>
  <c r="BY7" i="10"/>
  <c r="BT6" i="9"/>
  <c r="BS7" i="9"/>
  <c r="BZ7" i="10" l="1"/>
  <c r="CA6" i="10"/>
  <c r="BT7" i="9"/>
  <c r="BU6" i="9"/>
  <c r="CA7" i="10" l="1"/>
  <c r="CB6" i="10"/>
  <c r="BU7" i="9"/>
  <c r="BV6" i="9"/>
  <c r="CC6" i="10" l="1"/>
  <c r="CB7" i="10"/>
  <c r="BV7" i="9"/>
  <c r="BV4" i="9"/>
  <c r="BW6" i="9"/>
  <c r="BV5" i="9"/>
  <c r="CC7" i="10" l="1"/>
  <c r="CD6" i="10"/>
  <c r="CC4" i="10"/>
  <c r="CC5" i="10"/>
  <c r="BW7" i="9"/>
  <c r="BX6" i="9"/>
  <c r="CD7" i="10" l="1"/>
  <c r="CE6" i="10"/>
  <c r="BX7" i="9"/>
  <c r="BY6" i="9"/>
  <c r="CF6" i="10" l="1"/>
  <c r="CE7" i="10"/>
  <c r="BZ6" i="9"/>
  <c r="BY7" i="9"/>
  <c r="CF7" i="10" l="1"/>
  <c r="CG6" i="10"/>
  <c r="CA6" i="9"/>
  <c r="BZ7" i="9"/>
  <c r="CH6" i="10" l="1"/>
  <c r="CG7" i="10"/>
  <c r="CB6" i="9"/>
  <c r="CC6" i="9" s="1"/>
  <c r="CA7" i="9"/>
  <c r="CH7" i="10" l="1"/>
  <c r="CI6" i="10"/>
  <c r="CC7" i="9"/>
  <c r="CC4" i="9"/>
  <c r="CD6" i="9"/>
  <c r="CC5" i="9"/>
  <c r="CB7" i="9"/>
  <c r="CI7" i="10" l="1"/>
  <c r="CJ6" i="10"/>
  <c r="CE6" i="9"/>
  <c r="CD7" i="9"/>
  <c r="CK6" i="10" l="1"/>
  <c r="CJ5" i="10"/>
  <c r="CJ7" i="10"/>
  <c r="CJ4" i="10"/>
  <c r="CE7" i="9"/>
  <c r="CF6" i="9"/>
  <c r="CK7" i="10" l="1"/>
  <c r="CL6" i="10"/>
  <c r="CG6" i="9"/>
  <c r="CF7" i="9"/>
  <c r="CL7" i="10" l="1"/>
  <c r="CM6" i="10"/>
  <c r="CG7" i="9"/>
  <c r="CH6" i="9"/>
  <c r="CN6" i="10" l="1"/>
  <c r="CM7" i="10"/>
  <c r="CH7" i="9"/>
  <c r="CI6" i="9"/>
  <c r="CN7" i="10" l="1"/>
  <c r="CO6" i="10"/>
  <c r="CI7" i="9"/>
  <c r="CJ6" i="9"/>
  <c r="CP6" i="10" l="1"/>
  <c r="CO7" i="10"/>
  <c r="CK6" i="9"/>
  <c r="CJ4" i="9"/>
  <c r="CJ5" i="9"/>
  <c r="CJ7" i="9"/>
  <c r="CQ6" i="10" l="1"/>
  <c r="CP7" i="10"/>
  <c r="CL6" i="9"/>
  <c r="CK7" i="9"/>
  <c r="CQ7" i="10" l="1"/>
  <c r="CR6" i="10"/>
  <c r="CQ5" i="10"/>
  <c r="CQ4" i="10"/>
  <c r="CL7" i="9"/>
  <c r="CM6" i="9"/>
  <c r="CS6" i="10" l="1"/>
  <c r="CR7" i="10"/>
  <c r="CM7" i="9"/>
  <c r="CN6" i="9"/>
  <c r="CS7" i="10" l="1"/>
  <c r="CT6" i="10"/>
  <c r="CO6" i="9"/>
  <c r="CN7" i="9"/>
  <c r="CT7" i="10" l="1"/>
  <c r="CU6" i="10"/>
  <c r="CP6" i="9"/>
  <c r="CO7" i="9"/>
  <c r="CV6" i="10" l="1"/>
  <c r="CU7" i="10"/>
  <c r="CP7" i="9"/>
  <c r="CQ6" i="9"/>
  <c r="CV7" i="10" l="1"/>
  <c r="CW6" i="10"/>
  <c r="CR6" i="9"/>
  <c r="CQ4" i="9"/>
  <c r="CQ5" i="9"/>
  <c r="CQ7" i="9"/>
  <c r="CX6" i="10" l="1"/>
  <c r="CW7" i="10"/>
  <c r="CR7" i="9"/>
  <c r="CS6" i="9"/>
  <c r="CY6" i="10" l="1"/>
  <c r="CX5" i="10"/>
  <c r="CX4" i="10"/>
  <c r="CX7" i="10"/>
  <c r="CS7" i="9"/>
  <c r="CT6" i="9"/>
  <c r="CY7" i="10" l="1"/>
  <c r="CZ6" i="10"/>
  <c r="CT7" i="9"/>
  <c r="CU6" i="9"/>
  <c r="DA6" i="10" l="1"/>
  <c r="CZ7" i="10"/>
  <c r="CU7" i="9"/>
  <c r="CV6" i="9"/>
  <c r="DA7" i="10" l="1"/>
  <c r="DB6" i="10"/>
  <c r="CW6" i="9"/>
  <c r="CV7" i="9"/>
  <c r="DB7" i="10" l="1"/>
  <c r="DC6" i="10"/>
  <c r="CW7" i="9"/>
  <c r="CX6" i="9"/>
  <c r="DD6" i="10" l="1"/>
  <c r="DC7" i="10"/>
  <c r="CX7" i="9"/>
  <c r="CX5" i="9"/>
  <c r="CX4" i="9"/>
  <c r="CY6" i="9"/>
  <c r="DD7" i="10" l="1"/>
  <c r="DE6" i="10"/>
  <c r="CZ6" i="9"/>
  <c r="CY7" i="9"/>
  <c r="DF6" i="10" l="1"/>
  <c r="DE7" i="10"/>
  <c r="DE4" i="10"/>
  <c r="DE5" i="10"/>
  <c r="DA6" i="9"/>
  <c r="CZ7" i="9"/>
  <c r="DG6" i="10" l="1"/>
  <c r="DF7" i="10"/>
  <c r="DA7" i="9"/>
  <c r="DB6" i="9"/>
  <c r="DG7" i="10" l="1"/>
  <c r="DH6" i="10"/>
  <c r="DB7" i="9"/>
  <c r="DC6" i="9"/>
  <c r="DI6" i="10" l="1"/>
  <c r="DH7" i="10"/>
  <c r="DC7" i="9"/>
  <c r="DD6" i="9"/>
  <c r="DI7" i="10" l="1"/>
  <c r="DJ6" i="10"/>
  <c r="DD7" i="9"/>
  <c r="DE6" i="9"/>
  <c r="DJ7" i="10" l="1"/>
  <c r="DK6" i="10"/>
  <c r="DE4" i="9"/>
  <c r="DE5" i="9"/>
  <c r="DF6" i="9"/>
  <c r="DE7" i="9"/>
  <c r="DL6" i="10" l="1"/>
  <c r="DK7" i="10"/>
  <c r="DF7" i="9"/>
  <c r="DG6" i="9"/>
  <c r="DL7" i="10" l="1"/>
  <c r="DL5" i="10"/>
  <c r="DM6" i="10"/>
  <c r="DL4" i="10"/>
  <c r="DH6" i="9"/>
  <c r="DG7" i="9"/>
  <c r="DN6" i="10" l="1"/>
  <c r="DM7" i="10"/>
  <c r="DH7" i="9"/>
  <c r="DI6" i="9"/>
  <c r="DO6" i="10" l="1"/>
  <c r="DN7" i="10"/>
  <c r="DI7" i="9"/>
  <c r="DJ6" i="9"/>
  <c r="DO7" i="10" l="1"/>
  <c r="DP6" i="10"/>
  <c r="DJ7" i="9"/>
  <c r="DK6" i="9"/>
  <c r="DQ6" i="10" l="1"/>
  <c r="DP7" i="10"/>
  <c r="DK7" i="9"/>
  <c r="DL6" i="9"/>
  <c r="DQ7" i="10" l="1"/>
  <c r="DR6" i="10"/>
  <c r="DL7" i="9"/>
  <c r="DL4" i="9"/>
  <c r="DL5" i="9"/>
  <c r="DM6" i="9"/>
  <c r="DR7" i="10" l="1"/>
  <c r="DS6" i="10"/>
  <c r="DN6" i="9"/>
  <c r="DM7" i="9"/>
  <c r="DT6" i="10" l="1"/>
  <c r="DS7" i="10"/>
  <c r="DS5" i="10"/>
  <c r="DS4" i="10"/>
  <c r="DO6" i="9"/>
  <c r="DN7" i="9"/>
  <c r="DT7" i="10" l="1"/>
  <c r="DU6" i="10"/>
  <c r="DP6" i="9"/>
  <c r="DO7" i="9"/>
  <c r="DV6" i="10" l="1"/>
  <c r="DU7" i="10"/>
  <c r="DQ6" i="9"/>
  <c r="DP7" i="9"/>
  <c r="DW6" i="10" l="1"/>
  <c r="DV7" i="10"/>
  <c r="DQ7" i="9"/>
  <c r="DR6" i="9"/>
  <c r="DW7" i="10" l="1"/>
  <c r="DX6" i="10"/>
  <c r="DR7" i="9"/>
  <c r="DS6" i="9"/>
  <c r="DY6" i="10" l="1"/>
  <c r="DX7" i="10"/>
  <c r="DT6" i="9"/>
  <c r="DS7" i="9"/>
  <c r="DS5" i="9"/>
  <c r="DS4" i="9"/>
  <c r="DY7" i="10" l="1"/>
  <c r="DZ6" i="10"/>
  <c r="DU6" i="9"/>
  <c r="DT7" i="9"/>
  <c r="DZ7" i="10" l="1"/>
  <c r="DZ5" i="10"/>
  <c r="DZ4" i="10"/>
  <c r="EA6" i="10"/>
  <c r="DV6" i="9"/>
  <c r="DU7" i="9"/>
  <c r="EB6" i="10" l="1"/>
  <c r="EA7" i="10"/>
  <c r="DV7" i="9"/>
  <c r="DW6" i="9"/>
  <c r="EB7" i="10" l="1"/>
  <c r="EC6" i="10"/>
  <c r="DX6" i="9"/>
  <c r="DW7" i="9"/>
  <c r="ED6" i="10" l="1"/>
  <c r="EC7" i="10"/>
  <c r="DY6" i="9"/>
  <c r="DX7" i="9"/>
  <c r="EE6" i="10" l="1"/>
  <c r="ED7" i="10"/>
  <c r="DY7" i="9"/>
  <c r="DZ6" i="9"/>
  <c r="EE7" i="10" l="1"/>
  <c r="EF6" i="10"/>
  <c r="DZ7" i="9"/>
  <c r="EA6" i="9"/>
  <c r="DZ4" i="9"/>
  <c r="DZ5" i="9"/>
  <c r="EG6" i="10" l="1"/>
  <c r="EF7" i="10"/>
  <c r="EA7" i="9"/>
  <c r="EB6" i="9"/>
  <c r="EG7" i="10" l="1"/>
  <c r="EH6" i="10"/>
  <c r="EG4" i="10"/>
  <c r="EG5" i="10"/>
  <c r="EB7" i="9"/>
  <c r="EC6" i="9"/>
  <c r="EH7" i="10" l="1"/>
  <c r="EI6" i="10"/>
  <c r="ED6" i="9"/>
  <c r="EC7" i="9"/>
  <c r="EJ6" i="10" l="1"/>
  <c r="EI7" i="10"/>
  <c r="EE6" i="9"/>
  <c r="ED7" i="9"/>
  <c r="EJ7" i="10" l="1"/>
  <c r="EK6" i="10"/>
  <c r="EE7" i="9"/>
  <c r="EF6" i="9"/>
  <c r="EL6" i="10" l="1"/>
  <c r="EK7" i="10"/>
  <c r="EF7" i="9"/>
  <c r="EG6" i="9"/>
  <c r="EM6" i="10" l="1"/>
  <c r="EL7" i="10"/>
  <c r="EG7" i="9"/>
  <c r="EH6" i="9"/>
  <c r="EG5" i="9"/>
  <c r="EG4" i="9"/>
  <c r="EM7" i="10" l="1"/>
  <c r="EN6" i="10"/>
  <c r="EH7" i="9"/>
  <c r="EI6" i="9"/>
  <c r="EO6" i="10" l="1"/>
  <c r="EN5" i="10"/>
  <c r="EN7" i="10"/>
  <c r="EN4" i="10"/>
  <c r="EJ6" i="9"/>
  <c r="EI7" i="9"/>
  <c r="EO7" i="10" l="1"/>
  <c r="EP6" i="10"/>
  <c r="EK6" i="9"/>
  <c r="EJ7" i="9"/>
  <c r="EP7" i="10" l="1"/>
  <c r="EQ6" i="10"/>
  <c r="EL6" i="9"/>
  <c r="EK7" i="9"/>
  <c r="ER6" i="10" l="1"/>
  <c r="EQ7" i="10"/>
  <c r="EL7" i="9"/>
  <c r="EM6" i="9"/>
  <c r="ER7" i="10" l="1"/>
  <c r="ES6" i="10"/>
  <c r="EM7" i="9"/>
  <c r="EN6" i="9"/>
  <c r="ET6" i="10" l="1"/>
  <c r="ES7" i="10"/>
  <c r="EO6" i="9"/>
  <c r="EN4" i="9"/>
  <c r="EN5" i="9"/>
  <c r="EN7" i="9"/>
  <c r="EU6" i="10" l="1"/>
  <c r="ET7" i="10"/>
  <c r="EP6" i="9"/>
  <c r="EO7" i="9"/>
  <c r="EU7" i="10" l="1"/>
  <c r="EU5" i="10"/>
  <c r="EU4" i="10"/>
  <c r="EV6" i="10"/>
  <c r="EQ6" i="9"/>
  <c r="EP7" i="9"/>
  <c r="EW6" i="10" l="1"/>
  <c r="EV7" i="10"/>
  <c r="ER6" i="9"/>
  <c r="EQ7" i="9"/>
  <c r="EW7" i="10" l="1"/>
  <c r="EX6" i="10"/>
  <c r="ER7" i="9"/>
  <c r="ES6" i="9"/>
  <c r="EX7" i="10" l="1"/>
  <c r="EY6" i="10"/>
  <c r="ES7" i="9"/>
  <c r="ET6" i="9"/>
  <c r="ET7" i="9" l="1"/>
  <c r="EU6" i="9"/>
  <c r="EZ6" i="10"/>
  <c r="EY7" i="10"/>
  <c r="EV6" i="9" l="1"/>
  <c r="EU7" i="9"/>
  <c r="EU5" i="9"/>
  <c r="EU4" i="9"/>
  <c r="EZ7" i="10"/>
  <c r="FA6" i="10"/>
  <c r="EV7" i="9" l="1"/>
  <c r="EW6" i="9"/>
  <c r="FB6" i="10"/>
  <c r="FA7" i="10"/>
  <c r="EX6" i="9" l="1"/>
  <c r="EW7" i="9"/>
  <c r="FC6" i="10"/>
  <c r="FB4" i="10"/>
  <c r="FB7" i="10"/>
  <c r="FB5" i="10"/>
  <c r="EY6" i="9" l="1"/>
  <c r="EX7" i="9"/>
  <c r="FC7" i="10"/>
  <c r="FD6" i="10"/>
  <c r="EZ6" i="9" l="1"/>
  <c r="EY7" i="9"/>
  <c r="FE6" i="10"/>
  <c r="FD7" i="10"/>
  <c r="EZ7" i="9" l="1"/>
  <c r="FA6" i="9"/>
  <c r="FE7" i="10"/>
  <c r="FF6" i="10"/>
  <c r="FA7" i="9" l="1"/>
  <c r="FB6" i="9"/>
  <c r="FF7" i="10"/>
  <c r="FG6" i="10"/>
  <c r="FC6" i="9" l="1"/>
  <c r="FB7" i="9"/>
  <c r="FB5" i="9"/>
  <c r="FB4" i="9"/>
  <c r="FH6" i="10"/>
  <c r="FG7" i="10"/>
  <c r="FC7" i="9" l="1"/>
  <c r="FD6" i="9"/>
  <c r="FH7" i="10"/>
  <c r="FI6" i="10"/>
  <c r="FE6" i="9" l="1"/>
  <c r="FD7" i="9"/>
  <c r="FJ6" i="10"/>
  <c r="FI7" i="10"/>
  <c r="FI4" i="10"/>
  <c r="FI5" i="10"/>
  <c r="FF6" i="9" l="1"/>
  <c r="FE7" i="9"/>
  <c r="FK6" i="10"/>
  <c r="FJ7" i="10"/>
  <c r="FG6" i="9" l="1"/>
  <c r="FF7" i="9"/>
  <c r="FK7" i="10"/>
  <c r="FL6" i="10"/>
  <c r="FG7" i="9" l="1"/>
  <c r="FH6" i="9"/>
  <c r="FM6" i="10"/>
  <c r="FL7" i="10"/>
  <c r="FH7" i="9" l="1"/>
  <c r="FI6" i="9"/>
  <c r="FM7" i="10"/>
  <c r="FN6" i="10"/>
  <c r="FI7" i="9" l="1"/>
  <c r="FJ6" i="9"/>
  <c r="FI5" i="9"/>
  <c r="FI4" i="9"/>
  <c r="FN7" i="10"/>
  <c r="FO6" i="10"/>
  <c r="FK6" i="9" l="1"/>
  <c r="FJ7" i="9"/>
  <c r="FP6" i="10"/>
  <c r="FO7" i="10"/>
  <c r="FL6" i="9" l="1"/>
  <c r="FK7" i="9"/>
  <c r="FP7" i="10"/>
  <c r="FQ6" i="10"/>
  <c r="FP5" i="10"/>
  <c r="FP4" i="10"/>
  <c r="FM6" i="9" l="1"/>
  <c r="FL7" i="9"/>
  <c r="FR6" i="10"/>
  <c r="FQ7" i="10"/>
  <c r="FM7" i="9" l="1"/>
  <c r="FN6" i="9"/>
  <c r="FS6" i="10"/>
  <c r="FR7" i="10"/>
  <c r="FN7" i="9" l="1"/>
  <c r="FO6" i="9"/>
  <c r="FS7" i="10"/>
  <c r="FT6" i="10"/>
  <c r="FO7" i="9" l="1"/>
  <c r="FP6" i="9"/>
  <c r="FU6" i="10"/>
  <c r="FT7" i="10"/>
  <c r="FP7" i="9" l="1"/>
  <c r="FP4" i="9"/>
  <c r="FQ6" i="9"/>
  <c r="FP5" i="9"/>
  <c r="FU7" i="10"/>
  <c r="FV6" i="10"/>
  <c r="FR6" i="9" l="1"/>
  <c r="FQ7" i="9"/>
  <c r="FV7" i="10"/>
  <c r="FW6" i="10"/>
  <c r="FS6" i="9" l="1"/>
  <c r="FR7" i="9"/>
  <c r="FX6" i="10"/>
  <c r="FW7" i="10"/>
  <c r="FW5" i="10"/>
  <c r="FW4" i="10"/>
  <c r="FS7" i="9" l="1"/>
  <c r="FT6" i="9"/>
  <c r="FX7" i="10"/>
  <c r="FY6" i="10"/>
  <c r="FT7" i="9" l="1"/>
  <c r="FU6" i="9"/>
  <c r="FZ6" i="10"/>
  <c r="FY7" i="10"/>
  <c r="FV6" i="9" l="1"/>
  <c r="FU7" i="9"/>
  <c r="GA6" i="10"/>
  <c r="FZ7" i="10"/>
  <c r="FV7" i="9" l="1"/>
  <c r="FW6" i="9"/>
  <c r="GA7" i="10"/>
  <c r="GB6" i="10"/>
  <c r="FX6" i="9" l="1"/>
  <c r="FW7" i="9"/>
  <c r="FW5" i="9"/>
  <c r="FW4" i="9"/>
  <c r="GC6" i="10"/>
  <c r="GB7" i="10"/>
  <c r="FY6" i="9" l="1"/>
  <c r="FX7" i="9"/>
  <c r="GC7" i="10"/>
  <c r="GD6" i="10"/>
  <c r="FY7" i="9" l="1"/>
  <c r="FZ6" i="9"/>
  <c r="GD7" i="10"/>
  <c r="GE6" i="10"/>
  <c r="GD5" i="10"/>
  <c r="GD4" i="10"/>
  <c r="FZ7" i="9" l="1"/>
  <c r="GA6" i="9"/>
  <c r="GF6" i="10"/>
  <c r="GE7" i="10"/>
  <c r="GA7" i="9" l="1"/>
  <c r="GB6" i="9"/>
  <c r="GF7" i="10"/>
  <c r="GG6" i="10"/>
  <c r="GB7" i="9" l="1"/>
  <c r="GC6" i="9"/>
  <c r="GH6" i="10"/>
  <c r="GG7" i="10"/>
  <c r="GC7" i="9" l="1"/>
  <c r="GD6" i="9"/>
  <c r="GI6" i="10"/>
  <c r="GH7" i="10"/>
  <c r="GE6" i="9" l="1"/>
  <c r="GD7" i="9"/>
  <c r="GD4" i="9"/>
  <c r="GD5" i="9"/>
  <c r="GI7" i="10"/>
  <c r="GJ6" i="10"/>
  <c r="GE7" i="9" l="1"/>
  <c r="GF6" i="9"/>
  <c r="GK6" i="10"/>
  <c r="GJ7" i="10"/>
  <c r="GF7" i="9" l="1"/>
  <c r="GG6" i="9"/>
  <c r="GK7" i="10"/>
  <c r="GL6" i="10"/>
  <c r="GK4" i="10"/>
  <c r="GK5" i="10"/>
  <c r="GH6" i="9" l="1"/>
  <c r="GG7" i="9"/>
  <c r="GL7" i="10"/>
  <c r="GM6" i="10"/>
  <c r="GH7" i="9" l="1"/>
  <c r="GI6" i="9"/>
  <c r="GN6" i="10"/>
  <c r="GM7" i="10"/>
  <c r="GI7" i="9" l="1"/>
  <c r="GJ6" i="9"/>
  <c r="GN7" i="10"/>
  <c r="GO6" i="10"/>
  <c r="GJ7" i="9" l="1"/>
  <c r="GK6" i="9"/>
  <c r="GP6" i="10"/>
  <c r="GO7" i="10"/>
  <c r="GL6" i="9" l="1"/>
  <c r="GK7" i="9"/>
  <c r="GK4" i="9"/>
  <c r="GK5" i="9"/>
  <c r="GQ6" i="10"/>
  <c r="GP7" i="10"/>
  <c r="GL7" i="9" l="1"/>
  <c r="GM6" i="9"/>
  <c r="GQ7" i="10"/>
  <c r="GR6" i="10"/>
  <c r="GN6" i="9" l="1"/>
  <c r="GM7" i="9"/>
  <c r="GS6" i="10"/>
  <c r="GR5" i="10"/>
  <c r="GR7" i="10"/>
  <c r="GR4" i="10"/>
  <c r="GO6" i="9" l="1"/>
  <c r="GN7" i="9"/>
  <c r="GS7" i="10"/>
  <c r="GT6" i="10"/>
  <c r="GP6" i="9" l="1"/>
  <c r="GO7" i="9"/>
  <c r="GT7" i="10"/>
  <c r="GU6" i="10"/>
  <c r="GQ6" i="9" l="1"/>
  <c r="GP7" i="9"/>
  <c r="GV6" i="10"/>
  <c r="GU7" i="10"/>
  <c r="GQ7" i="9" l="1"/>
  <c r="GR6" i="9"/>
  <c r="GV7" i="10"/>
  <c r="GW6" i="10"/>
  <c r="GR7" i="9" l="1"/>
  <c r="GS6" i="9"/>
  <c r="GR4" i="9"/>
  <c r="GR5" i="9"/>
  <c r="GX6" i="10"/>
  <c r="GW7" i="10"/>
  <c r="GT6" i="9" l="1"/>
  <c r="GS7" i="9"/>
  <c r="GY6" i="10"/>
  <c r="GX7" i="10"/>
  <c r="GT7" i="9" l="1"/>
  <c r="GU6" i="9"/>
  <c r="GY7" i="10"/>
  <c r="GY5" i="10"/>
  <c r="GY4" i="10"/>
  <c r="GZ6" i="10"/>
  <c r="GV6" i="9" l="1"/>
  <c r="GU7" i="9"/>
  <c r="HA6" i="10"/>
  <c r="GZ7" i="10"/>
  <c r="GW6" i="9" l="1"/>
  <c r="GV7" i="9"/>
  <c r="HA7" i="10"/>
  <c r="HB6" i="10"/>
  <c r="GX6" i="9" l="1"/>
  <c r="GW7" i="9"/>
  <c r="HB7" i="10"/>
  <c r="HC6" i="10"/>
  <c r="GX7" i="9" l="1"/>
  <c r="GY6" i="9"/>
  <c r="HD6" i="10"/>
  <c r="HC7" i="10"/>
  <c r="GY5" i="9" l="1"/>
  <c r="GY4" i="9"/>
  <c r="GY7" i="9"/>
  <c r="GZ6" i="9"/>
  <c r="HD7" i="10"/>
  <c r="HE6" i="10"/>
  <c r="GZ7" i="9" l="1"/>
  <c r="HA6" i="9"/>
  <c r="HF6" i="10"/>
  <c r="HE7" i="10"/>
  <c r="HB6" i="9" l="1"/>
  <c r="HA7" i="9"/>
  <c r="HG6" i="10"/>
  <c r="HF5" i="10"/>
  <c r="HF4" i="10"/>
  <c r="HF7" i="10"/>
  <c r="HB7" i="9" l="1"/>
  <c r="HC6" i="9"/>
  <c r="HG7" i="10"/>
  <c r="HH6" i="10"/>
  <c r="HD6" i="9" l="1"/>
  <c r="HC7" i="9"/>
  <c r="HI6" i="10"/>
  <c r="HH7" i="10"/>
  <c r="HD7" i="9" l="1"/>
  <c r="HE6" i="9"/>
  <c r="HI7" i="10"/>
  <c r="HJ6" i="10"/>
  <c r="HE7" i="9" l="1"/>
  <c r="HF6" i="9"/>
  <c r="HJ7" i="10"/>
  <c r="HK6" i="10"/>
  <c r="HF7" i="9" l="1"/>
  <c r="HF4" i="9"/>
  <c r="HG6" i="9"/>
  <c r="HF5" i="9"/>
  <c r="HL6" i="10"/>
  <c r="HK7" i="10"/>
  <c r="HG7" i="9" l="1"/>
  <c r="HH6" i="9"/>
  <c r="HL7" i="10"/>
  <c r="HM6" i="10"/>
  <c r="HI6" i="9" l="1"/>
  <c r="HH7" i="9"/>
  <c r="HN6" i="10"/>
  <c r="HM7" i="10"/>
  <c r="HM4" i="10"/>
  <c r="HM5" i="10"/>
  <c r="HI7" i="9" l="1"/>
  <c r="HJ6" i="9"/>
  <c r="HO6" i="10"/>
  <c r="HN7" i="10"/>
  <c r="HK6" i="9" l="1"/>
  <c r="HJ7" i="9"/>
  <c r="HO7" i="10"/>
  <c r="HP6" i="10"/>
  <c r="HK7" i="9" l="1"/>
  <c r="HL6" i="9"/>
  <c r="HQ6" i="10"/>
  <c r="HP7" i="10"/>
  <c r="HL7" i="9" l="1"/>
  <c r="HM6" i="9"/>
  <c r="HQ7" i="10"/>
  <c r="HR6" i="10"/>
  <c r="HN6" i="9" l="1"/>
  <c r="HM7" i="9"/>
  <c r="HM4" i="9"/>
  <c r="HM5" i="9"/>
  <c r="HR7" i="10"/>
  <c r="HS6" i="10"/>
  <c r="HO6" i="9" l="1"/>
  <c r="HN7" i="9"/>
  <c r="HT6" i="10"/>
  <c r="HS7" i="10"/>
  <c r="HP6" i="9" l="1"/>
  <c r="HO7" i="9"/>
  <c r="HT7" i="10"/>
  <c r="HT5" i="10"/>
  <c r="HU6" i="10"/>
  <c r="HT4" i="10"/>
  <c r="HP7" i="9" l="1"/>
  <c r="HQ6" i="9"/>
  <c r="HV6" i="10"/>
  <c r="HU7" i="10"/>
  <c r="HQ7" i="9" l="1"/>
  <c r="HR6" i="9"/>
  <c r="HW6" i="10"/>
  <c r="HV7" i="10"/>
  <c r="HR7" i="9" l="1"/>
  <c r="HS6" i="9"/>
  <c r="HW7" i="10"/>
  <c r="HX6" i="10"/>
  <c r="HS7" i="9" l="1"/>
  <c r="HT6" i="9"/>
  <c r="HY6" i="10"/>
  <c r="HX7" i="10"/>
  <c r="HT7" i="9" l="1"/>
  <c r="HT5" i="9"/>
  <c r="HT4" i="9"/>
  <c r="HU6" i="9"/>
  <c r="HY7" i="10"/>
  <c r="HZ6" i="10"/>
  <c r="HU7" i="9" l="1"/>
  <c r="HV6" i="9"/>
  <c r="HZ7" i="10"/>
  <c r="IA6" i="10"/>
  <c r="HW6" i="9" l="1"/>
  <c r="HV7" i="9"/>
  <c r="IB6" i="10"/>
  <c r="IA5" i="10"/>
  <c r="IA4" i="10"/>
  <c r="IA7" i="10"/>
  <c r="HX6" i="9" l="1"/>
  <c r="HW7" i="9"/>
  <c r="IB7" i="10"/>
  <c r="IC6" i="10"/>
  <c r="HY6" i="9" l="1"/>
  <c r="HX7" i="9"/>
  <c r="ID6" i="10"/>
  <c r="IC7" i="10"/>
  <c r="HY7" i="9" l="1"/>
  <c r="HZ6" i="9"/>
  <c r="IE6" i="10"/>
  <c r="ID7" i="10"/>
  <c r="HZ7" i="9" l="1"/>
  <c r="IA6" i="9"/>
  <c r="IE7" i="10"/>
  <c r="IF6" i="10"/>
  <c r="IA5" i="9" l="1"/>
  <c r="IA7" i="9"/>
  <c r="IB6" i="9"/>
  <c r="IA4" i="9"/>
  <c r="IG6" i="10"/>
  <c r="IF7" i="10"/>
  <c r="IC6" i="9" l="1"/>
  <c r="IB7" i="9"/>
  <c r="IG7" i="10"/>
  <c r="IH6" i="10"/>
  <c r="IC7" i="9" l="1"/>
  <c r="ID6" i="9"/>
  <c r="IH7" i="10"/>
  <c r="II6" i="10"/>
  <c r="IH5" i="10"/>
  <c r="IH4" i="10"/>
  <c r="IE6" i="9" l="1"/>
  <c r="ID7" i="9"/>
  <c r="IJ6" i="10"/>
  <c r="II7" i="10"/>
  <c r="IF6" i="9" l="1"/>
  <c r="IE7" i="9"/>
  <c r="IJ7" i="10"/>
  <c r="IK6" i="10"/>
  <c r="IF7" i="9" l="1"/>
  <c r="IG6" i="9"/>
  <c r="IL6" i="10"/>
  <c r="IK7" i="10"/>
  <c r="IG7" i="9" l="1"/>
  <c r="IH6" i="9"/>
  <c r="IM6" i="10"/>
  <c r="IL7" i="10"/>
  <c r="II6" i="9" l="1"/>
  <c r="IH4" i="9"/>
  <c r="IH7" i="9"/>
  <c r="IH5" i="9"/>
  <c r="IM7" i="10"/>
  <c r="IN6" i="10"/>
  <c r="IJ6" i="9" l="1"/>
  <c r="II7" i="9"/>
  <c r="IO6" i="10"/>
  <c r="IN7" i="10"/>
  <c r="IJ7" i="9" l="1"/>
  <c r="IK6" i="9"/>
  <c r="IO7" i="10"/>
  <c r="IP6" i="10"/>
  <c r="IO4" i="10"/>
  <c r="IO5" i="10"/>
  <c r="IL6" i="9" l="1"/>
  <c r="IK7" i="9"/>
  <c r="IP7" i="10"/>
  <c r="IQ6" i="10"/>
  <c r="IL7" i="9" l="1"/>
  <c r="IM6" i="9"/>
  <c r="IR6" i="10"/>
  <c r="IQ7" i="10"/>
  <c r="IM7" i="9" l="1"/>
  <c r="IN6" i="9"/>
  <c r="IR7" i="10"/>
  <c r="IS6" i="10"/>
  <c r="IN7" i="9" l="1"/>
  <c r="IO6" i="9"/>
  <c r="IT6" i="10"/>
  <c r="IS7" i="10"/>
  <c r="IO5" i="9" l="1"/>
  <c r="IO4" i="9"/>
  <c r="IO7" i="9"/>
  <c r="IP6" i="9"/>
  <c r="IU6" i="10"/>
  <c r="IT7" i="10"/>
  <c r="IP7" i="9" l="1"/>
  <c r="IQ6" i="9"/>
  <c r="IU7" i="10"/>
  <c r="IV6" i="10"/>
  <c r="IR6" i="9" l="1"/>
  <c r="IQ7" i="9"/>
  <c r="IW6" i="10"/>
  <c r="IV5" i="10"/>
  <c r="IV7" i="10"/>
  <c r="IV4" i="10"/>
  <c r="IR7" i="9" l="1"/>
  <c r="IS6" i="9"/>
  <c r="IW7" i="10"/>
  <c r="IX6" i="10"/>
  <c r="IS7" i="9" l="1"/>
  <c r="IT6" i="9"/>
  <c r="IX7" i="10"/>
  <c r="IY6" i="10"/>
  <c r="IT7" i="9" l="1"/>
  <c r="IU6" i="9"/>
  <c r="IZ6" i="10"/>
  <c r="IY7" i="10"/>
  <c r="IU7" i="9" l="1"/>
  <c r="IV6" i="9"/>
  <c r="IZ7" i="10"/>
  <c r="JA6" i="10"/>
  <c r="IV7" i="9" l="1"/>
  <c r="IV4" i="9"/>
  <c r="IV5" i="9"/>
  <c r="IW6" i="9"/>
  <c r="JB6" i="10"/>
  <c r="JA7" i="10"/>
  <c r="IX6" i="9" l="1"/>
  <c r="IW7" i="9"/>
  <c r="JC6" i="10"/>
  <c r="JB7" i="10"/>
  <c r="IX7" i="9" l="1"/>
  <c r="IY6" i="9"/>
  <c r="JC7" i="10"/>
  <c r="JD6" i="10"/>
  <c r="JC5" i="10"/>
  <c r="JC4" i="10"/>
  <c r="IZ6" i="9" l="1"/>
  <c r="IY7" i="9"/>
  <c r="JE6" i="10"/>
  <c r="JD7" i="10"/>
  <c r="JA6" i="9" l="1"/>
  <c r="IZ7" i="9"/>
  <c r="JE7" i="10"/>
  <c r="JF6" i="10"/>
  <c r="JA7" i="9" l="1"/>
  <c r="JB6" i="9"/>
  <c r="JF7" i="10"/>
  <c r="JG6" i="10"/>
  <c r="JB7" i="9" l="1"/>
  <c r="JC6" i="9"/>
  <c r="JH6" i="10"/>
  <c r="JG7" i="10"/>
  <c r="JD6" i="9" l="1"/>
  <c r="JC5" i="9"/>
  <c r="JC4" i="9"/>
  <c r="JC7" i="9"/>
  <c r="JH7" i="10"/>
  <c r="JI6" i="10"/>
  <c r="JD7" i="9" l="1"/>
  <c r="JE6" i="9"/>
  <c r="JJ6" i="10"/>
  <c r="JI7" i="10"/>
  <c r="JF6" i="9" l="1"/>
  <c r="JE7" i="9"/>
  <c r="JK6" i="10"/>
  <c r="JJ5" i="10"/>
  <c r="JJ4" i="10"/>
  <c r="JJ7" i="10"/>
  <c r="JF7" i="9" l="1"/>
  <c r="JG6" i="9"/>
  <c r="JK7" i="10"/>
  <c r="JL6" i="10"/>
  <c r="JH6" i="9" l="1"/>
  <c r="JG7" i="9"/>
  <c r="JM6" i="10"/>
  <c r="JL7" i="10"/>
  <c r="JI6" i="9" l="1"/>
  <c r="JH7" i="9"/>
  <c r="JM7" i="10"/>
  <c r="JN6" i="10"/>
  <c r="JI7" i="9" l="1"/>
  <c r="JJ6" i="9"/>
  <c r="JN7" i="10"/>
  <c r="JO6" i="10"/>
  <c r="JK6" i="9" l="1"/>
  <c r="JJ4" i="9"/>
  <c r="JJ5" i="9"/>
  <c r="JJ7" i="9"/>
  <c r="JP6" i="10"/>
  <c r="JO7" i="10"/>
  <c r="JK7" i="9" l="1"/>
  <c r="JL6" i="9"/>
  <c r="JP7" i="10"/>
  <c r="JQ6" i="10"/>
  <c r="JM6" i="9" l="1"/>
  <c r="JL7" i="9"/>
  <c r="JR6" i="10"/>
  <c r="JQ7" i="10"/>
  <c r="JQ4" i="10"/>
  <c r="JQ5" i="10"/>
  <c r="JN6" i="9" l="1"/>
  <c r="JM7" i="9"/>
  <c r="JS6" i="10"/>
  <c r="JR7" i="10"/>
  <c r="JO6" i="9" l="1"/>
  <c r="JN7" i="9"/>
  <c r="JS7" i="10"/>
  <c r="JT6" i="10"/>
  <c r="JO7" i="9" l="1"/>
  <c r="JP6" i="9"/>
  <c r="JU6" i="10"/>
  <c r="JT7" i="10"/>
  <c r="JP7" i="9" l="1"/>
  <c r="JQ6" i="9"/>
  <c r="JU7" i="10"/>
  <c r="JV6" i="10"/>
  <c r="JR6" i="9" l="1"/>
  <c r="JQ7" i="9"/>
  <c r="JQ4" i="9"/>
  <c r="JQ5" i="9"/>
  <c r="JV7" i="10"/>
  <c r="JW6" i="10"/>
  <c r="JS6" i="9" l="1"/>
  <c r="JR7" i="9"/>
  <c r="JX6" i="10"/>
  <c r="JW7" i="10"/>
  <c r="JT6" i="9" l="1"/>
  <c r="JS7" i="9"/>
  <c r="JX7" i="10"/>
  <c r="JY6" i="10"/>
  <c r="JX5" i="10"/>
  <c r="JX4" i="10"/>
  <c r="JU6" i="9" l="1"/>
  <c r="JT7" i="9"/>
  <c r="JZ6" i="10"/>
  <c r="JY7" i="10"/>
  <c r="JV6" i="9" l="1"/>
  <c r="JU7" i="9"/>
  <c r="KA6" i="10"/>
  <c r="JZ7" i="10"/>
  <c r="JW6" i="9" l="1"/>
  <c r="JV7" i="9"/>
  <c r="KA7" i="10"/>
  <c r="KB6" i="10"/>
  <c r="JW7" i="9" l="1"/>
  <c r="JX6" i="9"/>
  <c r="KC6" i="10"/>
  <c r="KB7" i="10"/>
  <c r="JX7" i="9" l="1"/>
  <c r="JX4" i="9"/>
  <c r="JX5" i="9"/>
  <c r="JY6" i="9"/>
  <c r="KC7" i="10"/>
  <c r="KD6" i="10"/>
  <c r="JZ6" i="9" l="1"/>
  <c r="JY7" i="9"/>
  <c r="KD7" i="10"/>
  <c r="KE6" i="10"/>
  <c r="KA6" i="9" l="1"/>
  <c r="JZ7" i="9"/>
  <c r="KF6" i="10"/>
  <c r="KE5" i="10"/>
  <c r="KE4" i="10"/>
  <c r="KE7" i="10"/>
  <c r="KB6" i="9" l="1"/>
  <c r="KA7" i="9"/>
  <c r="KF7" i="10"/>
  <c r="KG6" i="10"/>
  <c r="KC6" i="9" l="1"/>
  <c r="KB7" i="9"/>
  <c r="KH6" i="10"/>
  <c r="KG7" i="10"/>
  <c r="KC7" i="9" l="1"/>
  <c r="KD6" i="9"/>
  <c r="KI6" i="10"/>
  <c r="KH7" i="10"/>
  <c r="KD7" i="9" l="1"/>
  <c r="KE6" i="9"/>
  <c r="KI7" i="10"/>
  <c r="KJ6" i="10"/>
  <c r="KF6" i="9" l="1"/>
  <c r="KE4" i="9"/>
  <c r="KE7" i="9"/>
  <c r="KE5" i="9"/>
  <c r="KK6" i="10"/>
  <c r="KJ7" i="10"/>
  <c r="KG6" i="9" l="1"/>
  <c r="KF7" i="9"/>
  <c r="KK7" i="10"/>
  <c r="KL6" i="10"/>
  <c r="KH6" i="9" l="1"/>
  <c r="KG7" i="9"/>
  <c r="KL5" i="10"/>
  <c r="KL7" i="10"/>
  <c r="KM6" i="10"/>
  <c r="KL4" i="10"/>
  <c r="KI6" i="9" l="1"/>
  <c r="KH7" i="9"/>
  <c r="KN6" i="10"/>
  <c r="KM7" i="10"/>
  <c r="KJ6" i="9" l="1"/>
  <c r="KI7" i="9"/>
  <c r="KN7" i="10"/>
  <c r="KO6" i="10"/>
  <c r="KJ7" i="9" l="1"/>
  <c r="KK6" i="9"/>
  <c r="KP6" i="10"/>
  <c r="KO7" i="10"/>
  <c r="KK7" i="9" l="1"/>
  <c r="KL6" i="9"/>
  <c r="KQ6" i="10"/>
  <c r="KP7" i="10"/>
  <c r="KM6" i="9" l="1"/>
  <c r="KL5" i="9"/>
  <c r="KL4" i="9"/>
  <c r="KL7" i="9"/>
  <c r="KQ7" i="10"/>
  <c r="KR6" i="10"/>
  <c r="KM7" i="9" l="1"/>
  <c r="KN6" i="9"/>
  <c r="KS6" i="10"/>
  <c r="KR7" i="10"/>
  <c r="KO6" i="9" l="1"/>
  <c r="KN7" i="9"/>
  <c r="KS7" i="10"/>
  <c r="KT6" i="10"/>
  <c r="KS4" i="10"/>
  <c r="KS5" i="10"/>
  <c r="KO7" i="9" l="1"/>
  <c r="KP6" i="9"/>
  <c r="KT7" i="10"/>
  <c r="KU6" i="10"/>
  <c r="KP7" i="9" l="1"/>
  <c r="KQ6" i="9"/>
  <c r="KV6" i="10"/>
  <c r="KU7" i="10"/>
  <c r="KR6" i="9" l="1"/>
  <c r="KQ7" i="9"/>
  <c r="KV7" i="10"/>
  <c r="KW6" i="10"/>
  <c r="KR7" i="9" l="1"/>
  <c r="KS6" i="9"/>
  <c r="KX6" i="10"/>
  <c r="KW7" i="10"/>
  <c r="KS7" i="9" l="1"/>
  <c r="KS4" i="9"/>
  <c r="KS5" i="9"/>
  <c r="KT6" i="9"/>
  <c r="KY6" i="10"/>
  <c r="KY7" i="10" s="1"/>
  <c r="KX7" i="10"/>
  <c r="KT7" i="9" l="1"/>
  <c r="KU6" i="9"/>
  <c r="KU7" i="9" l="1"/>
  <c r="KV6" i="9"/>
  <c r="KW6" i="9" l="1"/>
  <c r="KV7" i="9"/>
  <c r="KW7" i="9" l="1"/>
  <c r="KX6"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3F465C-48B6-4300-A8E5-4B08642A88F1}">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91109B56-A7D9-41DE-B02A-797EEED6C1F5}">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1B70B5BB-F1FF-49B4-999B-7BCB374C4A2E}">
      <text>
        <r>
          <rPr>
            <b/>
            <sz val="9"/>
            <color indexed="81"/>
            <rFont val="Tahoma"/>
            <family val="2"/>
          </rPr>
          <t>Task Lead</t>
        </r>
        <r>
          <rPr>
            <sz val="9"/>
            <color indexed="81"/>
            <rFont val="Tahoma"/>
            <family val="2"/>
          </rPr>
          <t xml:space="preserve">
Enter the name of the Task Lead in this column.</t>
        </r>
      </text>
    </comment>
    <comment ref="D7" authorId="0" shapeId="0" xr:uid="{59B1F685-7C8A-47CD-A2E4-6D0E2D7D2BF3}">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7F6F8CA5-CCCB-4BD6-8A0B-4998076B32D4}">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FCF3496A-85AE-4003-B012-FF28E222D4E4}">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7E0B7C48-E734-47FD-BEC8-56D3F661978F}">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FB33BBBE-D681-401E-88D3-56D69C837A5E}">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D6DF46C4-689B-47C7-A9C6-A7D81CDEF7F5}">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<sst xmlns="http://schemas.openxmlformats.org/spreadsheetml/2006/main" count="114" uniqueCount="45">
  <si>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</si>
  <si>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</si>
  <si>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</si>
  <si>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</si>
  <si>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</si>
  <si>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</si>
  <si>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</si>
  <si>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</si>
  <si>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</si>
  <si>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</si>
  <si>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</si>
  <si>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</si>
  <si>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</si>
  <si>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</si>
  <si>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</si>
  <si>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</si>
  <si>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</si>
  <si>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</si>
  <si>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</si>
  <si>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</si>
  <si>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</si>
  <si>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</si>
  <si>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</si>
  <si>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</si>
  <si>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</si>
  <si>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</si>
  <si>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</si>
  <si>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</si>
  <si>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</si>
  <si>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</si>
  <si>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</si>
  <si>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</si>
  <si>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</si>
  <si>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</si>
  <si>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</si>
  <si>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</si>
  <si>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</si>
  <si>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</si>
  <si>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ANI/Tomas</t>
    <phoneticPr fontId="3" type="noConversion"/>
  </si>
  <si>
    <t>[A.N.I. LOGISTICS, LTD]</t>
    <phoneticPr fontId="3" type="noConversion"/>
  </si>
  <si>
    <t>[CKD system for ANI Step2] Project Schedule</t>
    <phoneticPr fontId="3" type="noConversion"/>
  </si>
  <si>
    <t>[CKD system for ANI Phease3] Project Schedule</t>
    <phoneticPr fontId="3" type="noConversion"/>
  </si>
  <si>
    <t>Hardware schedule CCTV</t>
    <phoneticPr fontId="3" type="noConversion"/>
  </si>
  <si>
    <t>Installation CCTV</t>
    <phoneticPr fontId="3" type="noConversion"/>
  </si>
  <si>
    <t>ANI/Tomas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</si>
</sst>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6"/>
      <name val="ＭＳ Ｐゴシック"/>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1694">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121920</xdr:colOff>
          <xdr:row>2</xdr:row>
          <xdr:rowOff>121920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2" name="Text Box 44" hidden="1">
          <a:extLst>
            <a:ext uri="{FF2B5EF4-FFF2-40B4-BE49-F238E27FC236}">
              <a16:creationId xmlns:a16="http://schemas.microsoft.com/office/drawing/2014/main" id="{00000000-0008-0000-0100-000002000000}"/>
            </a:ext>
          </a:extLst>
        </xdr:cNvPr>
        <xdr:cNvSpPr txBox="1">
          <a:spLocks noChangeArrowheads="1"/>
        </xdr:cNvSpPr>
      </xdr:nvSpPr>
      <xdr:spPr bwMode="auto">
        <a:xfrm>
          <a:off x="5056207" y="1335405"/>
          <a:ext cx="3610087" cy="1034838"/>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99060</xdr:colOff>
          <xdr:row>2</xdr:row>
          <xdr:rowOff>106680</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omastc.com/"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63"/>
  <sheetViews>
    <sheetView showGridLines="0" tabSelected="1" view="pageBreakPreview" zoomScale="70" zoomScaleNormal="85" zoomScaleSheetLayoutView="70" workbookViewId="0">
      <pane ySplit="7" topLeftCell="A8" activePane="bottomLeft" state="frozen"/>
      <selection pane="bottomLeft"/>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11" width="2.44140625" style="3" customWidth="1"/>
    <col min="312" max="16384" width="9.109375" style="3"/>
  </cols>
  <sheetData>
    <row r="1" spans="1:311" ht="30" customHeight="1" x14ac:dyDescent="0.3">
      <c r="A1" s="1" t="s">
        <v>41</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311" ht="18" customHeight="1" x14ac:dyDescent="0.3">
      <c r="A2" s="5" t="s">
        <v>39</v>
      </c>
      <c r="B2" s="6"/>
      <c r="C2" s="6"/>
      <c r="D2" s="7"/>
      <c r="E2" s="8"/>
      <c r="F2" s="8"/>
      <c r="H2" s="9"/>
    </row>
    <row r="3" spans="1:311" ht="15" x14ac:dyDescent="0.3">
      <c r="A3" s="5"/>
      <c r="H3" s="9"/>
      <c r="K3" s="10"/>
      <c r="L3" s="10"/>
      <c r="M3" s="10"/>
      <c r="N3" s="10"/>
      <c r="O3" s="10"/>
      <c r="P3" s="10"/>
      <c r="Q3" s="10"/>
      <c r="R3" s="10"/>
      <c r="S3" s="10"/>
      <c r="T3" s="10"/>
      <c r="U3" s="10"/>
      <c r="V3" s="10"/>
      <c r="W3" s="10"/>
      <c r="X3" s="10"/>
      <c r="Y3" s="10"/>
      <c r="Z3" s="10"/>
      <c r="AA3" s="10"/>
    </row>
    <row r="4" spans="1:311" ht="17.25" customHeight="1" x14ac:dyDescent="0.3">
      <c r="B4" s="4" t="s">
        <v>14</v>
      </c>
      <c r="C4" s="89">
        <v>45238</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c r="EU4" s="82" t="str">
        <f>"Week "&amp;(EU6-($C$4-WEEKDAY($C$4,1)+2))/7+1</f>
        <v>Week 21</v>
      </c>
      <c r="EV4" s="83"/>
      <c r="EW4" s="83"/>
      <c r="EX4" s="83"/>
      <c r="EY4" s="83"/>
      <c r="EZ4" s="83"/>
      <c r="FA4" s="84"/>
      <c r="FB4" s="82" t="str">
        <f>"Week "&amp;(FB6-($C$4-WEEKDAY($C$4,1)+2))/7+1</f>
        <v>Week 22</v>
      </c>
      <c r="FC4" s="83"/>
      <c r="FD4" s="83"/>
      <c r="FE4" s="83"/>
      <c r="FF4" s="83"/>
      <c r="FG4" s="83"/>
      <c r="FH4" s="84"/>
      <c r="FI4" s="82" t="str">
        <f>"Week "&amp;(FI6-($C$4-WEEKDAY($C$4,1)+2))/7+1</f>
        <v>Week 23</v>
      </c>
      <c r="FJ4" s="83"/>
      <c r="FK4" s="83"/>
      <c r="FL4" s="83"/>
      <c r="FM4" s="83"/>
      <c r="FN4" s="83"/>
      <c r="FO4" s="84"/>
      <c r="FP4" s="82" t="str">
        <f>"Week "&amp;(FP6-($C$4-WEEKDAY($C$4,1)+2))/7+1</f>
        <v>Week 24</v>
      </c>
      <c r="FQ4" s="83"/>
      <c r="FR4" s="83"/>
      <c r="FS4" s="83"/>
      <c r="FT4" s="83"/>
      <c r="FU4" s="83"/>
      <c r="FV4" s="84"/>
      <c r="FW4" s="82" t="str">
        <f>"Week "&amp;(FW6-($C$4-WEEKDAY($C$4,1)+2))/7+1</f>
        <v>Week 25</v>
      </c>
      <c r="FX4" s="83"/>
      <c r="FY4" s="83"/>
      <c r="FZ4" s="83"/>
      <c r="GA4" s="83"/>
      <c r="GB4" s="83"/>
      <c r="GC4" s="84"/>
      <c r="GD4" s="82" t="str">
        <f>"Week "&amp;(GD6-($C$4-WEEKDAY($C$4,1)+2))/7+1</f>
        <v>Week 26</v>
      </c>
      <c r="GE4" s="83"/>
      <c r="GF4" s="83"/>
      <c r="GG4" s="83"/>
      <c r="GH4" s="83"/>
      <c r="GI4" s="83"/>
      <c r="GJ4" s="84"/>
      <c r="GK4" s="82" t="str">
        <f>"Week "&amp;(GK6-($C$4-WEEKDAY($C$4,1)+2))/7+1</f>
        <v>Week 27</v>
      </c>
      <c r="GL4" s="83"/>
      <c r="GM4" s="83"/>
      <c r="GN4" s="83"/>
      <c r="GO4" s="83"/>
      <c r="GP4" s="83"/>
      <c r="GQ4" s="84"/>
      <c r="GR4" s="82" t="str">
        <f>"Week "&amp;(GR6-($C$4-WEEKDAY($C$4,1)+2))/7+1</f>
        <v>Week 28</v>
      </c>
      <c r="GS4" s="83"/>
      <c r="GT4" s="83"/>
      <c r="GU4" s="83"/>
      <c r="GV4" s="83"/>
      <c r="GW4" s="83"/>
      <c r="GX4" s="84"/>
      <c r="GY4" s="82" t="str">
        <f>"Week "&amp;(GY6-($C$4-WEEKDAY($C$4,1)+2))/7+1</f>
        <v>Week 29</v>
      </c>
      <c r="GZ4" s="83"/>
      <c r="HA4" s="83"/>
      <c r="HB4" s="83"/>
      <c r="HC4" s="83"/>
      <c r="HD4" s="83"/>
      <c r="HE4" s="84"/>
      <c r="HF4" s="82" t="str">
        <f>"Week "&amp;(HF6-($C$4-WEEKDAY($C$4,1)+2))/7+1</f>
        <v>Week 30</v>
      </c>
      <c r="HG4" s="83"/>
      <c r="HH4" s="83"/>
      <c r="HI4" s="83"/>
      <c r="HJ4" s="83"/>
      <c r="HK4" s="83"/>
      <c r="HL4" s="84"/>
      <c r="HM4" s="82" t="str">
        <f>"Week "&amp;(HM6-($C$4-WEEKDAY($C$4,1)+2))/7+1</f>
        <v>Week 31</v>
      </c>
      <c r="HN4" s="83"/>
      <c r="HO4" s="83"/>
      <c r="HP4" s="83"/>
      <c r="HQ4" s="83"/>
      <c r="HR4" s="83"/>
      <c r="HS4" s="84"/>
      <c r="HT4" s="82" t="str">
        <f>"Week "&amp;(HT6-($C$4-WEEKDAY($C$4,1)+2))/7+1</f>
        <v>Week 32</v>
      </c>
      <c r="HU4" s="83"/>
      <c r="HV4" s="83"/>
      <c r="HW4" s="83"/>
      <c r="HX4" s="83"/>
      <c r="HY4" s="83"/>
      <c r="HZ4" s="84"/>
      <c r="IA4" s="82" t="str">
        <f>"Week "&amp;(IA6-($C$4-WEEKDAY($C$4,1)+2))/7+1</f>
        <v>Week 33</v>
      </c>
      <c r="IB4" s="83"/>
      <c r="IC4" s="83"/>
      <c r="ID4" s="83"/>
      <c r="IE4" s="83"/>
      <c r="IF4" s="83"/>
      <c r="IG4" s="84"/>
      <c r="IH4" s="82" t="str">
        <f>"Week "&amp;(IH6-($C$4-WEEKDAY($C$4,1)+2))/7+1</f>
        <v>Week 34</v>
      </c>
      <c r="II4" s="83"/>
      <c r="IJ4" s="83"/>
      <c r="IK4" s="83"/>
      <c r="IL4" s="83"/>
      <c r="IM4" s="83"/>
      <c r="IN4" s="84"/>
      <c r="IO4" s="82" t="str">
        <f>"Week "&amp;(IO6-($C$4-WEEKDAY($C$4,1)+2))/7+1</f>
        <v>Week 35</v>
      </c>
      <c r="IP4" s="83"/>
      <c r="IQ4" s="83"/>
      <c r="IR4" s="83"/>
      <c r="IS4" s="83"/>
      <c r="IT4" s="83"/>
      <c r="IU4" s="84"/>
      <c r="IV4" s="82" t="str">
        <f>"Week "&amp;(IV6-($C$4-WEEKDAY($C$4,1)+2))/7+1</f>
        <v>Week 36</v>
      </c>
      <c r="IW4" s="83"/>
      <c r="IX4" s="83"/>
      <c r="IY4" s="83"/>
      <c r="IZ4" s="83"/>
      <c r="JA4" s="83"/>
      <c r="JB4" s="84"/>
      <c r="JC4" s="82" t="str">
        <f>"Week "&amp;(JC6-($C$4-WEEKDAY($C$4,1)+2))/7+1</f>
        <v>Week 37</v>
      </c>
      <c r="JD4" s="83"/>
      <c r="JE4" s="83"/>
      <c r="JF4" s="83"/>
      <c r="JG4" s="83"/>
      <c r="JH4" s="83"/>
      <c r="JI4" s="84"/>
      <c r="JJ4" s="82" t="str">
        <f>"Week "&amp;(JJ6-($C$4-WEEKDAY($C$4,1)+2))/7+1</f>
        <v>Week 38</v>
      </c>
      <c r="JK4" s="83"/>
      <c r="JL4" s="83"/>
      <c r="JM4" s="83"/>
      <c r="JN4" s="83"/>
      <c r="JO4" s="83"/>
      <c r="JP4" s="84"/>
      <c r="JQ4" s="82" t="str">
        <f>"Week "&amp;(JQ6-($C$4-WEEKDAY($C$4,1)+2))/7+1</f>
        <v>Week 39</v>
      </c>
      <c r="JR4" s="83"/>
      <c r="JS4" s="83"/>
      <c r="JT4" s="83"/>
      <c r="JU4" s="83"/>
      <c r="JV4" s="83"/>
      <c r="JW4" s="84"/>
      <c r="JX4" s="82" t="str">
        <f>"Week "&amp;(JX6-($C$4-WEEKDAY($C$4,1)+2))/7+1</f>
        <v>Week 40</v>
      </c>
      <c r="JY4" s="83"/>
      <c r="JZ4" s="83"/>
      <c r="KA4" s="83"/>
      <c r="KB4" s="83"/>
      <c r="KC4" s="83"/>
      <c r="KD4" s="84"/>
      <c r="KE4" s="82" t="str">
        <f>"Week "&amp;(KE6-($C$4-WEEKDAY($C$4,1)+2))/7+1</f>
        <v>Week 41</v>
      </c>
      <c r="KF4" s="83"/>
      <c r="KG4" s="83"/>
      <c r="KH4" s="83"/>
      <c r="KI4" s="83"/>
      <c r="KJ4" s="83"/>
      <c r="KK4" s="84"/>
      <c r="KL4" s="82" t="str">
        <f>"Week "&amp;(KL6-($C$4-WEEKDAY($C$4,1)+2))/7+1</f>
        <v>Week 42</v>
      </c>
      <c r="KM4" s="83"/>
      <c r="KN4" s="83"/>
      <c r="KO4" s="83"/>
      <c r="KP4" s="83"/>
      <c r="KQ4" s="83"/>
      <c r="KR4" s="84"/>
      <c r="KS4" s="82" t="str">
        <f>"Week "&amp;(KS6-($C$4-WEEKDAY($C$4,1)+2))/7+1</f>
        <v>Week 43</v>
      </c>
      <c r="KT4" s="83"/>
      <c r="KU4" s="83"/>
      <c r="KV4" s="83"/>
      <c r="KW4" s="83"/>
      <c r="KX4" s="83"/>
      <c r="KY4" s="84"/>
    </row>
    <row r="5" spans="1:311" ht="17.25" customHeight="1" x14ac:dyDescent="0.3">
      <c r="B5" s="4" t="s">
        <v>15</v>
      </c>
      <c r="C5" s="89">
        <v>45381</v>
      </c>
      <c r="D5" s="89"/>
      <c r="E5" s="89"/>
      <c r="K5" s="85">
        <f>K6</f>
        <v>45236</v>
      </c>
      <c r="L5" s="86"/>
      <c r="M5" s="86"/>
      <c r="N5" s="86"/>
      <c r="O5" s="86"/>
      <c r="P5" s="86"/>
      <c r="Q5" s="87"/>
      <c r="R5" s="85">
        <f>R6</f>
        <v>45243</v>
      </c>
      <c r="S5" s="86"/>
      <c r="T5" s="86"/>
      <c r="U5" s="86"/>
      <c r="V5" s="86"/>
      <c r="W5" s="86"/>
      <c r="X5" s="87"/>
      <c r="Y5" s="85">
        <f>Y6</f>
        <v>45250</v>
      </c>
      <c r="Z5" s="86"/>
      <c r="AA5" s="86"/>
      <c r="AB5" s="86"/>
      <c r="AC5" s="86"/>
      <c r="AD5" s="86"/>
      <c r="AE5" s="87"/>
      <c r="AF5" s="85">
        <f>AF6</f>
        <v>45257</v>
      </c>
      <c r="AG5" s="86"/>
      <c r="AH5" s="86"/>
      <c r="AI5" s="86"/>
      <c r="AJ5" s="86"/>
      <c r="AK5" s="86"/>
      <c r="AL5" s="87"/>
      <c r="AM5" s="85">
        <f>AM6</f>
        <v>45264</v>
      </c>
      <c r="AN5" s="86"/>
      <c r="AO5" s="86"/>
      <c r="AP5" s="86"/>
      <c r="AQ5" s="86"/>
      <c r="AR5" s="86"/>
      <c r="AS5" s="87"/>
      <c r="AT5" s="85">
        <f>AT6</f>
        <v>45271</v>
      </c>
      <c r="AU5" s="86"/>
      <c r="AV5" s="86"/>
      <c r="AW5" s="86"/>
      <c r="AX5" s="86"/>
      <c r="AY5" s="86"/>
      <c r="AZ5" s="87"/>
      <c r="BA5" s="85">
        <f>BA6</f>
        <v>45278</v>
      </c>
      <c r="BB5" s="86"/>
      <c r="BC5" s="86"/>
      <c r="BD5" s="86"/>
      <c r="BE5" s="86"/>
      <c r="BF5" s="86"/>
      <c r="BG5" s="87"/>
      <c r="BH5" s="85">
        <f>BH6</f>
        <v>45285</v>
      </c>
      <c r="BI5" s="86"/>
      <c r="BJ5" s="86"/>
      <c r="BK5" s="86"/>
      <c r="BL5" s="86"/>
      <c r="BM5" s="86"/>
      <c r="BN5" s="87"/>
      <c r="BO5" s="85">
        <f>BO6</f>
        <v>45292</v>
      </c>
      <c r="BP5" s="86"/>
      <c r="BQ5" s="86"/>
      <c r="BR5" s="86"/>
      <c r="BS5" s="86"/>
      <c r="BT5" s="86"/>
      <c r="BU5" s="87"/>
      <c r="BV5" s="85">
        <f>BV6</f>
        <v>45299</v>
      </c>
      <c r="BW5" s="86"/>
      <c r="BX5" s="86"/>
      <c r="BY5" s="86"/>
      <c r="BZ5" s="86"/>
      <c r="CA5" s="86"/>
      <c r="CB5" s="87"/>
      <c r="CC5" s="85">
        <f>CC6</f>
        <v>45306</v>
      </c>
      <c r="CD5" s="86"/>
      <c r="CE5" s="86"/>
      <c r="CF5" s="86"/>
      <c r="CG5" s="86"/>
      <c r="CH5" s="86"/>
      <c r="CI5" s="87"/>
      <c r="CJ5" s="85">
        <f>CJ6</f>
        <v>45313</v>
      </c>
      <c r="CK5" s="86"/>
      <c r="CL5" s="86"/>
      <c r="CM5" s="86"/>
      <c r="CN5" s="86"/>
      <c r="CO5" s="86"/>
      <c r="CP5" s="87"/>
      <c r="CQ5" s="85">
        <f>CQ6</f>
        <v>45320</v>
      </c>
      <c r="CR5" s="86"/>
      <c r="CS5" s="86"/>
      <c r="CT5" s="86"/>
      <c r="CU5" s="86"/>
      <c r="CV5" s="86"/>
      <c r="CW5" s="87"/>
      <c r="CX5" s="85">
        <f>CX6</f>
        <v>45327</v>
      </c>
      <c r="CY5" s="86"/>
      <c r="CZ5" s="86"/>
      <c r="DA5" s="86"/>
      <c r="DB5" s="86"/>
      <c r="DC5" s="86"/>
      <c r="DD5" s="87"/>
      <c r="DE5" s="85">
        <f>DE6</f>
        <v>45334</v>
      </c>
      <c r="DF5" s="86"/>
      <c r="DG5" s="86"/>
      <c r="DH5" s="86"/>
      <c r="DI5" s="86"/>
      <c r="DJ5" s="86"/>
      <c r="DK5" s="87"/>
      <c r="DL5" s="85">
        <f>DL6</f>
        <v>45341</v>
      </c>
      <c r="DM5" s="86"/>
      <c r="DN5" s="86"/>
      <c r="DO5" s="86"/>
      <c r="DP5" s="86"/>
      <c r="DQ5" s="86"/>
      <c r="DR5" s="87"/>
      <c r="DS5" s="85">
        <f>DS6</f>
        <v>45348</v>
      </c>
      <c r="DT5" s="86"/>
      <c r="DU5" s="86"/>
      <c r="DV5" s="86"/>
      <c r="DW5" s="86"/>
      <c r="DX5" s="86"/>
      <c r="DY5" s="87"/>
      <c r="DZ5" s="85">
        <f>DZ6</f>
        <v>45355</v>
      </c>
      <c r="EA5" s="86"/>
      <c r="EB5" s="86"/>
      <c r="EC5" s="86"/>
      <c r="ED5" s="86"/>
      <c r="EE5" s="86"/>
      <c r="EF5" s="87"/>
      <c r="EG5" s="85">
        <f>EG6</f>
        <v>45362</v>
      </c>
      <c r="EH5" s="86"/>
      <c r="EI5" s="86"/>
      <c r="EJ5" s="86"/>
      <c r="EK5" s="86"/>
      <c r="EL5" s="86"/>
      <c r="EM5" s="87"/>
      <c r="EN5" s="85">
        <f>EN6</f>
        <v>45369</v>
      </c>
      <c r="EO5" s="86"/>
      <c r="EP5" s="86"/>
      <c r="EQ5" s="86"/>
      <c r="ER5" s="86"/>
      <c r="ES5" s="86"/>
      <c r="ET5" s="87"/>
      <c r="EU5" s="85">
        <f>EU6</f>
        <v>45376</v>
      </c>
      <c r="EV5" s="86"/>
      <c r="EW5" s="86"/>
      <c r="EX5" s="86"/>
      <c r="EY5" s="86"/>
      <c r="EZ5" s="86"/>
      <c r="FA5" s="87"/>
      <c r="FB5" s="85">
        <f>FB6</f>
        <v>45383</v>
      </c>
      <c r="FC5" s="86"/>
      <c r="FD5" s="86"/>
      <c r="FE5" s="86"/>
      <c r="FF5" s="86"/>
      <c r="FG5" s="86"/>
      <c r="FH5" s="87"/>
      <c r="FI5" s="85">
        <f>FI6</f>
        <v>45390</v>
      </c>
      <c r="FJ5" s="86"/>
      <c r="FK5" s="86"/>
      <c r="FL5" s="86"/>
      <c r="FM5" s="86"/>
      <c r="FN5" s="86"/>
      <c r="FO5" s="87"/>
      <c r="FP5" s="85">
        <f>FP6</f>
        <v>45397</v>
      </c>
      <c r="FQ5" s="86"/>
      <c r="FR5" s="86"/>
      <c r="FS5" s="86"/>
      <c r="FT5" s="86"/>
      <c r="FU5" s="86"/>
      <c r="FV5" s="87"/>
      <c r="FW5" s="85">
        <f>FW6</f>
        <v>45404</v>
      </c>
      <c r="FX5" s="86"/>
      <c r="FY5" s="86"/>
      <c r="FZ5" s="86"/>
      <c r="GA5" s="86"/>
      <c r="GB5" s="86"/>
      <c r="GC5" s="87"/>
      <c r="GD5" s="85">
        <f>GD6</f>
        <v>45411</v>
      </c>
      <c r="GE5" s="86"/>
      <c r="GF5" s="86"/>
      <c r="GG5" s="86"/>
      <c r="GH5" s="86"/>
      <c r="GI5" s="86"/>
      <c r="GJ5" s="87"/>
      <c r="GK5" s="85">
        <f>GK6</f>
        <v>45418</v>
      </c>
      <c r="GL5" s="86"/>
      <c r="GM5" s="86"/>
      <c r="GN5" s="86"/>
      <c r="GO5" s="86"/>
      <c r="GP5" s="86"/>
      <c r="GQ5" s="87"/>
      <c r="GR5" s="85">
        <f>GR6</f>
        <v>45425</v>
      </c>
      <c r="GS5" s="86"/>
      <c r="GT5" s="86"/>
      <c r="GU5" s="86"/>
      <c r="GV5" s="86"/>
      <c r="GW5" s="86"/>
      <c r="GX5" s="87"/>
      <c r="GY5" s="85">
        <f>GY6</f>
        <v>45432</v>
      </c>
      <c r="GZ5" s="86"/>
      <c r="HA5" s="86"/>
      <c r="HB5" s="86"/>
      <c r="HC5" s="86"/>
      <c r="HD5" s="86"/>
      <c r="HE5" s="87"/>
      <c r="HF5" s="85">
        <f>HF6</f>
        <v>45439</v>
      </c>
      <c r="HG5" s="86"/>
      <c r="HH5" s="86"/>
      <c r="HI5" s="86"/>
      <c r="HJ5" s="86"/>
      <c r="HK5" s="86"/>
      <c r="HL5" s="87"/>
      <c r="HM5" s="85">
        <f>HM6</f>
        <v>45446</v>
      </c>
      <c r="HN5" s="86"/>
      <c r="HO5" s="86"/>
      <c r="HP5" s="86"/>
      <c r="HQ5" s="86"/>
      <c r="HR5" s="86"/>
      <c r="HS5" s="87"/>
      <c r="HT5" s="85">
        <f>HT6</f>
        <v>45453</v>
      </c>
      <c r="HU5" s="86"/>
      <c r="HV5" s="86"/>
      <c r="HW5" s="86"/>
      <c r="HX5" s="86"/>
      <c r="HY5" s="86"/>
      <c r="HZ5" s="87"/>
      <c r="IA5" s="85">
        <f>IA6</f>
        <v>45460</v>
      </c>
      <c r="IB5" s="86"/>
      <c r="IC5" s="86"/>
      <c r="ID5" s="86"/>
      <c r="IE5" s="86"/>
      <c r="IF5" s="86"/>
      <c r="IG5" s="87"/>
      <c r="IH5" s="85">
        <f>IH6</f>
        <v>45467</v>
      </c>
      <c r="II5" s="86"/>
      <c r="IJ5" s="86"/>
      <c r="IK5" s="86"/>
      <c r="IL5" s="86"/>
      <c r="IM5" s="86"/>
      <c r="IN5" s="87"/>
      <c r="IO5" s="85">
        <f>IO6</f>
        <v>45474</v>
      </c>
      <c r="IP5" s="86"/>
      <c r="IQ5" s="86"/>
      <c r="IR5" s="86"/>
      <c r="IS5" s="86"/>
      <c r="IT5" s="86"/>
      <c r="IU5" s="87"/>
      <c r="IV5" s="85">
        <f>IV6</f>
        <v>45481</v>
      </c>
      <c r="IW5" s="86"/>
      <c r="IX5" s="86"/>
      <c r="IY5" s="86"/>
      <c r="IZ5" s="86"/>
      <c r="JA5" s="86"/>
      <c r="JB5" s="87"/>
      <c r="JC5" s="85">
        <f>JC6</f>
        <v>45488</v>
      </c>
      <c r="JD5" s="86"/>
      <c r="JE5" s="86"/>
      <c r="JF5" s="86"/>
      <c r="JG5" s="86"/>
      <c r="JH5" s="86"/>
      <c r="JI5" s="87"/>
      <c r="JJ5" s="85">
        <f>JJ6</f>
        <v>45495</v>
      </c>
      <c r="JK5" s="86"/>
      <c r="JL5" s="86"/>
      <c r="JM5" s="86"/>
      <c r="JN5" s="86"/>
      <c r="JO5" s="86"/>
      <c r="JP5" s="87"/>
      <c r="JQ5" s="85">
        <f>JQ6</f>
        <v>45502</v>
      </c>
      <c r="JR5" s="86"/>
      <c r="JS5" s="86"/>
      <c r="JT5" s="86"/>
      <c r="JU5" s="86"/>
      <c r="JV5" s="86"/>
      <c r="JW5" s="87"/>
      <c r="JX5" s="85">
        <f>JX6</f>
        <v>45509</v>
      </c>
      <c r="JY5" s="86"/>
      <c r="JZ5" s="86"/>
      <c r="KA5" s="86"/>
      <c r="KB5" s="86"/>
      <c r="KC5" s="86"/>
      <c r="KD5" s="87"/>
      <c r="KE5" s="85">
        <f>KE6</f>
        <v>45516</v>
      </c>
      <c r="KF5" s="86"/>
      <c r="KG5" s="86"/>
      <c r="KH5" s="86"/>
      <c r="KI5" s="86"/>
      <c r="KJ5" s="86"/>
      <c r="KK5" s="87"/>
      <c r="KL5" s="85">
        <f>KL6</f>
        <v>45523</v>
      </c>
      <c r="KM5" s="86"/>
      <c r="KN5" s="86"/>
      <c r="KO5" s="86"/>
      <c r="KP5" s="86"/>
      <c r="KQ5" s="86"/>
      <c r="KR5" s="87"/>
      <c r="KS5" s="85">
        <f>KS6</f>
        <v>45530</v>
      </c>
      <c r="KT5" s="86"/>
      <c r="KU5" s="86"/>
      <c r="KV5" s="86"/>
      <c r="KW5" s="86"/>
      <c r="KX5" s="86"/>
      <c r="KY5" s="87"/>
    </row>
    <row r="6" spans="1:311" x14ac:dyDescent="0.3">
      <c r="K6" s="12">
        <f>C4-WEEKDAY(C4,1)+2+7*(H4-1)</f>
        <v>45236</v>
      </c>
      <c r="L6" s="13">
        <f t="shared" ref="L6:AL6" si="0">K6+1</f>
        <v>45237</v>
      </c>
      <c r="M6" s="13">
        <f t="shared" si="0"/>
        <v>45238</v>
      </c>
      <c r="N6" s="13">
        <f t="shared" si="0"/>
        <v>45239</v>
      </c>
      <c r="O6" s="13">
        <f t="shared" si="0"/>
        <v>45240</v>
      </c>
      <c r="P6" s="13">
        <f t="shared" si="0"/>
        <v>45241</v>
      </c>
      <c r="Q6" s="14">
        <f t="shared" si="0"/>
        <v>45242</v>
      </c>
      <c r="R6" s="12">
        <f t="shared" si="0"/>
        <v>45243</v>
      </c>
      <c r="S6" s="13">
        <f t="shared" si="0"/>
        <v>45244</v>
      </c>
      <c r="T6" s="13">
        <f t="shared" si="0"/>
        <v>45245</v>
      </c>
      <c r="U6" s="13">
        <f t="shared" si="0"/>
        <v>45246</v>
      </c>
      <c r="V6" s="13">
        <f t="shared" si="0"/>
        <v>45247</v>
      </c>
      <c r="W6" s="13">
        <f t="shared" si="0"/>
        <v>45248</v>
      </c>
      <c r="X6" s="14">
        <f t="shared" si="0"/>
        <v>45249</v>
      </c>
      <c r="Y6" s="12">
        <f t="shared" si="0"/>
        <v>45250</v>
      </c>
      <c r="Z6" s="13">
        <f t="shared" si="0"/>
        <v>45251</v>
      </c>
      <c r="AA6" s="13">
        <f t="shared" si="0"/>
        <v>45252</v>
      </c>
      <c r="AB6" s="13">
        <f t="shared" si="0"/>
        <v>45253</v>
      </c>
      <c r="AC6" s="13">
        <f t="shared" si="0"/>
        <v>45254</v>
      </c>
      <c r="AD6" s="13">
        <f t="shared" si="0"/>
        <v>45255</v>
      </c>
      <c r="AE6" s="14">
        <f t="shared" si="0"/>
        <v>45256</v>
      </c>
      <c r="AF6" s="12">
        <f t="shared" si="0"/>
        <v>45257</v>
      </c>
      <c r="AG6" s="13">
        <f t="shared" si="0"/>
        <v>45258</v>
      </c>
      <c r="AH6" s="13">
        <f t="shared" si="0"/>
        <v>45259</v>
      </c>
      <c r="AI6" s="13">
        <f t="shared" si="0"/>
        <v>45260</v>
      </c>
      <c r="AJ6" s="13">
        <f t="shared" si="0"/>
        <v>45261</v>
      </c>
      <c r="AK6" s="13">
        <f t="shared" si="0"/>
        <v>45262</v>
      </c>
      <c r="AL6" s="14">
        <f t="shared" si="0"/>
        <v>45263</v>
      </c>
      <c r="AM6" s="12">
        <f t="shared" ref="AM6" si="1">AL6+1</f>
        <v>45264</v>
      </c>
      <c r="AN6" s="13">
        <f t="shared" ref="AN6" si="2">AM6+1</f>
        <v>45265</v>
      </c>
      <c r="AO6" s="13">
        <f t="shared" ref="AO6" si="3">AN6+1</f>
        <v>45266</v>
      </c>
      <c r="AP6" s="13">
        <f t="shared" ref="AP6" si="4">AO6+1</f>
        <v>45267</v>
      </c>
      <c r="AQ6" s="13">
        <f t="shared" ref="AQ6" si="5">AP6+1</f>
        <v>45268</v>
      </c>
      <c r="AR6" s="13">
        <f t="shared" ref="AR6" si="6">AQ6+1</f>
        <v>45269</v>
      </c>
      <c r="AS6" s="14">
        <f t="shared" ref="AS6" si="7">AR6+1</f>
        <v>45270</v>
      </c>
      <c r="AT6" s="12">
        <f t="shared" ref="AT6" si="8">AS6+1</f>
        <v>45271</v>
      </c>
      <c r="AU6" s="13">
        <f t="shared" ref="AU6" si="9">AT6+1</f>
        <v>45272</v>
      </c>
      <c r="AV6" s="13">
        <f t="shared" ref="AV6" si="10">AU6+1</f>
        <v>45273</v>
      </c>
      <c r="AW6" s="13">
        <f t="shared" ref="AW6" si="11">AV6+1</f>
        <v>45274</v>
      </c>
      <c r="AX6" s="13">
        <f t="shared" ref="AX6" si="12">AW6+1</f>
        <v>45275</v>
      </c>
      <c r="AY6" s="13">
        <f t="shared" ref="AY6" si="13">AX6+1</f>
        <v>45276</v>
      </c>
      <c r="AZ6" s="14">
        <f t="shared" ref="AZ6" si="14">AY6+1</f>
        <v>45277</v>
      </c>
      <c r="BA6" s="12">
        <f t="shared" ref="BA6" si="15">AZ6+1</f>
        <v>45278</v>
      </c>
      <c r="BB6" s="13">
        <f t="shared" ref="BB6" si="16">BA6+1</f>
        <v>45279</v>
      </c>
      <c r="BC6" s="13">
        <f t="shared" ref="BC6" si="17">BB6+1</f>
        <v>45280</v>
      </c>
      <c r="BD6" s="13">
        <f t="shared" ref="BD6" si="18">BC6+1</f>
        <v>45281</v>
      </c>
      <c r="BE6" s="13">
        <f t="shared" ref="BE6" si="19">BD6+1</f>
        <v>45282</v>
      </c>
      <c r="BF6" s="13">
        <f t="shared" ref="BF6" si="20">BE6+1</f>
        <v>45283</v>
      </c>
      <c r="BG6" s="14">
        <f t="shared" ref="BG6" si="21">BF6+1</f>
        <v>45284</v>
      </c>
      <c r="BH6" s="12">
        <f t="shared" ref="BH6" si="22">BG6+1</f>
        <v>45285</v>
      </c>
      <c r="BI6" s="13">
        <f t="shared" ref="BI6" si="23">BH6+1</f>
        <v>45286</v>
      </c>
      <c r="BJ6" s="13">
        <f t="shared" ref="BJ6" si="24">BI6+1</f>
        <v>45287</v>
      </c>
      <c r="BK6" s="13">
        <f t="shared" ref="BK6" si="25">BJ6+1</f>
        <v>45288</v>
      </c>
      <c r="BL6" s="13">
        <f t="shared" ref="BL6" si="26">BK6+1</f>
        <v>45289</v>
      </c>
      <c r="BM6" s="13">
        <f t="shared" ref="BM6" si="27">BL6+1</f>
        <v>45290</v>
      </c>
      <c r="BN6" s="14">
        <f t="shared" ref="BN6" si="28">BM6+1</f>
        <v>45291</v>
      </c>
      <c r="BO6" s="12">
        <f t="shared" ref="BO6" si="29">BN6+1</f>
        <v>45292</v>
      </c>
      <c r="BP6" s="13">
        <f t="shared" ref="BP6" si="30">BO6+1</f>
        <v>45293</v>
      </c>
      <c r="BQ6" s="13">
        <f t="shared" ref="BQ6" si="31">BP6+1</f>
        <v>45294</v>
      </c>
      <c r="BR6" s="13">
        <f t="shared" ref="BR6" si="32">BQ6+1</f>
        <v>45295</v>
      </c>
      <c r="BS6" s="13">
        <f t="shared" ref="BS6" si="33">BR6+1</f>
        <v>45296</v>
      </c>
      <c r="BT6" s="13">
        <f t="shared" ref="BT6" si="34">BS6+1</f>
        <v>45297</v>
      </c>
      <c r="BU6" s="14">
        <f t="shared" ref="BU6" si="35">BT6+1</f>
        <v>45298</v>
      </c>
      <c r="BV6" s="12">
        <f t="shared" ref="BV6" si="36">BU6+1</f>
        <v>45299</v>
      </c>
      <c r="BW6" s="13">
        <f t="shared" ref="BW6" si="37">BV6+1</f>
        <v>45300</v>
      </c>
      <c r="BX6" s="13">
        <f t="shared" ref="BX6" si="38">BW6+1</f>
        <v>45301</v>
      </c>
      <c r="BY6" s="13">
        <f t="shared" ref="BY6" si="39">BX6+1</f>
        <v>45302</v>
      </c>
      <c r="BZ6" s="13">
        <f t="shared" ref="BZ6" si="40">BY6+1</f>
        <v>45303</v>
      </c>
      <c r="CA6" s="13">
        <f t="shared" ref="CA6" si="41">BZ6+1</f>
        <v>45304</v>
      </c>
      <c r="CB6" s="14">
        <f t="shared" ref="CB6" si="42">CA6+1</f>
        <v>45305</v>
      </c>
      <c r="CC6" s="12">
        <f t="shared" ref="CC6" si="43">CB6+1</f>
        <v>45306</v>
      </c>
      <c r="CD6" s="13">
        <f t="shared" ref="CD6" si="44">CC6+1</f>
        <v>45307</v>
      </c>
      <c r="CE6" s="13">
        <f t="shared" ref="CE6" si="45">CD6+1</f>
        <v>45308</v>
      </c>
      <c r="CF6" s="13">
        <f t="shared" ref="CF6" si="46">CE6+1</f>
        <v>45309</v>
      </c>
      <c r="CG6" s="13">
        <f t="shared" ref="CG6" si="47">CF6+1</f>
        <v>45310</v>
      </c>
      <c r="CH6" s="13">
        <f t="shared" ref="CH6" si="48">CG6+1</f>
        <v>45311</v>
      </c>
      <c r="CI6" s="14">
        <f t="shared" ref="CI6" si="49">CH6+1</f>
        <v>45312</v>
      </c>
      <c r="CJ6" s="12">
        <f t="shared" ref="CJ6" si="50">CI6+1</f>
        <v>45313</v>
      </c>
      <c r="CK6" s="13">
        <f t="shared" ref="CK6" si="51">CJ6+1</f>
        <v>45314</v>
      </c>
      <c r="CL6" s="13">
        <f t="shared" ref="CL6" si="52">CK6+1</f>
        <v>45315</v>
      </c>
      <c r="CM6" s="13">
        <f t="shared" ref="CM6" si="53">CL6+1</f>
        <v>45316</v>
      </c>
      <c r="CN6" s="13">
        <f t="shared" ref="CN6" si="54">CM6+1</f>
        <v>45317</v>
      </c>
      <c r="CO6" s="13">
        <f t="shared" ref="CO6" si="55">CN6+1</f>
        <v>45318</v>
      </c>
      <c r="CP6" s="14">
        <f t="shared" ref="CP6" si="56">CO6+1</f>
        <v>45319</v>
      </c>
      <c r="CQ6" s="12">
        <f t="shared" ref="CQ6" si="57">CP6+1</f>
        <v>45320</v>
      </c>
      <c r="CR6" s="13">
        <f t="shared" ref="CR6" si="58">CQ6+1</f>
        <v>45321</v>
      </c>
      <c r="CS6" s="13">
        <f t="shared" ref="CS6" si="59">CR6+1</f>
        <v>45322</v>
      </c>
      <c r="CT6" s="13">
        <f t="shared" ref="CT6" si="60">CS6+1</f>
        <v>45323</v>
      </c>
      <c r="CU6" s="13">
        <f t="shared" ref="CU6" si="61">CT6+1</f>
        <v>45324</v>
      </c>
      <c r="CV6" s="13">
        <f t="shared" ref="CV6" si="62">CU6+1</f>
        <v>45325</v>
      </c>
      <c r="CW6" s="14">
        <f t="shared" ref="CW6" si="63">CV6+1</f>
        <v>45326</v>
      </c>
      <c r="CX6" s="12">
        <f t="shared" ref="CX6" si="64">CW6+1</f>
        <v>45327</v>
      </c>
      <c r="CY6" s="13">
        <f t="shared" ref="CY6" si="65">CX6+1</f>
        <v>45328</v>
      </c>
      <c r="CZ6" s="13">
        <f t="shared" ref="CZ6" si="66">CY6+1</f>
        <v>45329</v>
      </c>
      <c r="DA6" s="13">
        <f t="shared" ref="DA6" si="67">CZ6+1</f>
        <v>45330</v>
      </c>
      <c r="DB6" s="13">
        <f t="shared" ref="DB6" si="68">DA6+1</f>
        <v>45331</v>
      </c>
      <c r="DC6" s="13">
        <f t="shared" ref="DC6" si="69">DB6+1</f>
        <v>45332</v>
      </c>
      <c r="DD6" s="14">
        <f t="shared" ref="DD6" si="70">DC6+1</f>
        <v>45333</v>
      </c>
      <c r="DE6" s="12">
        <f t="shared" ref="DE6" si="71">DD6+1</f>
        <v>45334</v>
      </c>
      <c r="DF6" s="13">
        <f t="shared" ref="DF6" si="72">DE6+1</f>
        <v>45335</v>
      </c>
      <c r="DG6" s="13">
        <f t="shared" ref="DG6" si="73">DF6+1</f>
        <v>45336</v>
      </c>
      <c r="DH6" s="13">
        <f t="shared" ref="DH6" si="74">DG6+1</f>
        <v>45337</v>
      </c>
      <c r="DI6" s="13">
        <f t="shared" ref="DI6" si="75">DH6+1</f>
        <v>45338</v>
      </c>
      <c r="DJ6" s="13">
        <f t="shared" ref="DJ6" si="76">DI6+1</f>
        <v>45339</v>
      </c>
      <c r="DK6" s="14">
        <f t="shared" ref="DK6" si="77">DJ6+1</f>
        <v>45340</v>
      </c>
      <c r="DL6" s="12">
        <f t="shared" ref="DL6" si="78">DK6+1</f>
        <v>45341</v>
      </c>
      <c r="DM6" s="13">
        <f t="shared" ref="DM6" si="79">DL6+1</f>
        <v>45342</v>
      </c>
      <c r="DN6" s="13">
        <f t="shared" ref="DN6" si="80">DM6+1</f>
        <v>45343</v>
      </c>
      <c r="DO6" s="13">
        <f t="shared" ref="DO6" si="81">DN6+1</f>
        <v>45344</v>
      </c>
      <c r="DP6" s="13">
        <f t="shared" ref="DP6" si="82">DO6+1</f>
        <v>45345</v>
      </c>
      <c r="DQ6" s="13">
        <f t="shared" ref="DQ6" si="83">DP6+1</f>
        <v>45346</v>
      </c>
      <c r="DR6" s="14">
        <f t="shared" ref="DR6" si="84">DQ6+1</f>
        <v>45347</v>
      </c>
      <c r="DS6" s="12">
        <f t="shared" ref="DS6" si="85">DR6+1</f>
        <v>45348</v>
      </c>
      <c r="DT6" s="13">
        <f t="shared" ref="DT6" si="86">DS6+1</f>
        <v>45349</v>
      </c>
      <c r="DU6" s="13">
        <f t="shared" ref="DU6" si="87">DT6+1</f>
        <v>45350</v>
      </c>
      <c r="DV6" s="13">
        <f t="shared" ref="DV6" si="88">DU6+1</f>
        <v>45351</v>
      </c>
      <c r="DW6" s="13">
        <f t="shared" ref="DW6" si="89">DV6+1</f>
        <v>45352</v>
      </c>
      <c r="DX6" s="13">
        <f t="shared" ref="DX6" si="90">DW6+1</f>
        <v>45353</v>
      </c>
      <c r="DY6" s="14">
        <f t="shared" ref="DY6" si="91">DX6+1</f>
        <v>45354</v>
      </c>
      <c r="DZ6" s="12">
        <f t="shared" ref="DZ6" si="92">DY6+1</f>
        <v>45355</v>
      </c>
      <c r="EA6" s="13">
        <f t="shared" ref="EA6" si="93">DZ6+1</f>
        <v>45356</v>
      </c>
      <c r="EB6" s="13">
        <f t="shared" ref="EB6" si="94">EA6+1</f>
        <v>45357</v>
      </c>
      <c r="EC6" s="13">
        <f t="shared" ref="EC6" si="95">EB6+1</f>
        <v>45358</v>
      </c>
      <c r="ED6" s="13">
        <f t="shared" ref="ED6" si="96">EC6+1</f>
        <v>45359</v>
      </c>
      <c r="EE6" s="13">
        <f t="shared" ref="EE6" si="97">ED6+1</f>
        <v>45360</v>
      </c>
      <c r="EF6" s="14">
        <f t="shared" ref="EF6" si="98">EE6+1</f>
        <v>45361</v>
      </c>
      <c r="EG6" s="12">
        <f t="shared" ref="EG6" si="99">EF6+1</f>
        <v>45362</v>
      </c>
      <c r="EH6" s="13">
        <f t="shared" ref="EH6" si="100">EG6+1</f>
        <v>45363</v>
      </c>
      <c r="EI6" s="13">
        <f t="shared" ref="EI6" si="101">EH6+1</f>
        <v>45364</v>
      </c>
      <c r="EJ6" s="13">
        <f t="shared" ref="EJ6" si="102">EI6+1</f>
        <v>45365</v>
      </c>
      <c r="EK6" s="13">
        <f t="shared" ref="EK6" si="103">EJ6+1</f>
        <v>45366</v>
      </c>
      <c r="EL6" s="13">
        <f t="shared" ref="EL6" si="104">EK6+1</f>
        <v>45367</v>
      </c>
      <c r="EM6" s="14">
        <f t="shared" ref="EM6" si="105">EL6+1</f>
        <v>45368</v>
      </c>
      <c r="EN6" s="12">
        <f t="shared" ref="EN6" si="106">EM6+1</f>
        <v>45369</v>
      </c>
      <c r="EO6" s="13">
        <f t="shared" ref="EO6" si="107">EN6+1</f>
        <v>45370</v>
      </c>
      <c r="EP6" s="13">
        <f t="shared" ref="EP6" si="108">EO6+1</f>
        <v>45371</v>
      </c>
      <c r="EQ6" s="13">
        <f t="shared" ref="EQ6" si="109">EP6+1</f>
        <v>45372</v>
      </c>
      <c r="ER6" s="13">
        <f t="shared" ref="ER6" si="110">EQ6+1</f>
        <v>45373</v>
      </c>
      <c r="ES6" s="13">
        <f t="shared" ref="ES6" si="111">ER6+1</f>
        <v>45374</v>
      </c>
      <c r="ET6" s="14">
        <f t="shared" ref="ET6" si="112">ES6+1</f>
        <v>45375</v>
      </c>
      <c r="EU6" s="12">
        <f t="shared" ref="EU6" si="113">ET6+1</f>
        <v>45376</v>
      </c>
      <c r="EV6" s="13">
        <f t="shared" ref="EV6" si="114">EU6+1</f>
        <v>45377</v>
      </c>
      <c r="EW6" s="13">
        <f t="shared" ref="EW6" si="115">EV6+1</f>
        <v>45378</v>
      </c>
      <c r="EX6" s="13">
        <f t="shared" ref="EX6" si="116">EW6+1</f>
        <v>45379</v>
      </c>
      <c r="EY6" s="13">
        <f t="shared" ref="EY6" si="117">EX6+1</f>
        <v>45380</v>
      </c>
      <c r="EZ6" s="13">
        <f t="shared" ref="EZ6" si="118">EY6+1</f>
        <v>45381</v>
      </c>
      <c r="FA6" s="14">
        <f t="shared" ref="FA6" si="119">EZ6+1</f>
        <v>45382</v>
      </c>
      <c r="FB6" s="12">
        <f t="shared" ref="FB6" si="120">FA6+1</f>
        <v>45383</v>
      </c>
      <c r="FC6" s="13">
        <f t="shared" ref="FC6" si="121">FB6+1</f>
        <v>45384</v>
      </c>
      <c r="FD6" s="13">
        <f t="shared" ref="FD6" si="122">FC6+1</f>
        <v>45385</v>
      </c>
      <c r="FE6" s="13">
        <f t="shared" ref="FE6" si="123">FD6+1</f>
        <v>45386</v>
      </c>
      <c r="FF6" s="13">
        <f t="shared" ref="FF6" si="124">FE6+1</f>
        <v>45387</v>
      </c>
      <c r="FG6" s="13">
        <f t="shared" ref="FG6" si="125">FF6+1</f>
        <v>45388</v>
      </c>
      <c r="FH6" s="14">
        <f t="shared" ref="FH6" si="126">FG6+1</f>
        <v>45389</v>
      </c>
      <c r="FI6" s="12">
        <f t="shared" ref="FI6" si="127">FH6+1</f>
        <v>45390</v>
      </c>
      <c r="FJ6" s="13">
        <f t="shared" ref="FJ6" si="128">FI6+1</f>
        <v>45391</v>
      </c>
      <c r="FK6" s="13">
        <f t="shared" ref="FK6" si="129">FJ6+1</f>
        <v>45392</v>
      </c>
      <c r="FL6" s="13">
        <f t="shared" ref="FL6" si="130">FK6+1</f>
        <v>45393</v>
      </c>
      <c r="FM6" s="13">
        <f t="shared" ref="FM6" si="131">FL6+1</f>
        <v>45394</v>
      </c>
      <c r="FN6" s="13">
        <f t="shared" ref="FN6" si="132">FM6+1</f>
        <v>45395</v>
      </c>
      <c r="FO6" s="14">
        <f t="shared" ref="FO6" si="133">FN6+1</f>
        <v>45396</v>
      </c>
      <c r="FP6" s="12">
        <f t="shared" ref="FP6" si="134">FO6+1</f>
        <v>45397</v>
      </c>
      <c r="FQ6" s="13">
        <f t="shared" ref="FQ6" si="135">FP6+1</f>
        <v>45398</v>
      </c>
      <c r="FR6" s="13">
        <f t="shared" ref="FR6" si="136">FQ6+1</f>
        <v>45399</v>
      </c>
      <c r="FS6" s="13">
        <f t="shared" ref="FS6" si="137">FR6+1</f>
        <v>45400</v>
      </c>
      <c r="FT6" s="13">
        <f t="shared" ref="FT6" si="138">FS6+1</f>
        <v>45401</v>
      </c>
      <c r="FU6" s="13">
        <f t="shared" ref="FU6" si="139">FT6+1</f>
        <v>45402</v>
      </c>
      <c r="FV6" s="14">
        <f t="shared" ref="FV6" si="140">FU6+1</f>
        <v>45403</v>
      </c>
      <c r="FW6" s="12">
        <f t="shared" ref="FW6" si="141">FV6+1</f>
        <v>45404</v>
      </c>
      <c r="FX6" s="13">
        <f t="shared" ref="FX6" si="142">FW6+1</f>
        <v>45405</v>
      </c>
      <c r="FY6" s="13">
        <f t="shared" ref="FY6" si="143">FX6+1</f>
        <v>45406</v>
      </c>
      <c r="FZ6" s="13">
        <f t="shared" ref="FZ6" si="144">FY6+1</f>
        <v>45407</v>
      </c>
      <c r="GA6" s="13">
        <f t="shared" ref="GA6" si="145">FZ6+1</f>
        <v>45408</v>
      </c>
      <c r="GB6" s="13">
        <f t="shared" ref="GB6" si="146">GA6+1</f>
        <v>45409</v>
      </c>
      <c r="GC6" s="14">
        <f t="shared" ref="GC6" si="147">GB6+1</f>
        <v>45410</v>
      </c>
      <c r="GD6" s="12">
        <f t="shared" ref="GD6" si="148">GC6+1</f>
        <v>45411</v>
      </c>
      <c r="GE6" s="13">
        <f t="shared" ref="GE6" si="149">GD6+1</f>
        <v>45412</v>
      </c>
      <c r="GF6" s="13">
        <f t="shared" ref="GF6" si="150">GE6+1</f>
        <v>45413</v>
      </c>
      <c r="GG6" s="13">
        <f t="shared" ref="GG6" si="151">GF6+1</f>
        <v>45414</v>
      </c>
      <c r="GH6" s="13">
        <f t="shared" ref="GH6" si="152">GG6+1</f>
        <v>45415</v>
      </c>
      <c r="GI6" s="13">
        <f t="shared" ref="GI6" si="153">GH6+1</f>
        <v>45416</v>
      </c>
      <c r="GJ6" s="14">
        <f t="shared" ref="GJ6" si="154">GI6+1</f>
        <v>45417</v>
      </c>
      <c r="GK6" s="12">
        <f t="shared" ref="GK6" si="155">GJ6+1</f>
        <v>45418</v>
      </c>
      <c r="GL6" s="13">
        <f t="shared" ref="GL6" si="156">GK6+1</f>
        <v>45419</v>
      </c>
      <c r="GM6" s="13">
        <f t="shared" ref="GM6" si="157">GL6+1</f>
        <v>45420</v>
      </c>
      <c r="GN6" s="13">
        <f t="shared" ref="GN6" si="158">GM6+1</f>
        <v>45421</v>
      </c>
      <c r="GO6" s="13">
        <f t="shared" ref="GO6" si="159">GN6+1</f>
        <v>45422</v>
      </c>
      <c r="GP6" s="13">
        <f t="shared" ref="GP6" si="160">GO6+1</f>
        <v>45423</v>
      </c>
      <c r="GQ6" s="14">
        <f t="shared" ref="GQ6" si="161">GP6+1</f>
        <v>45424</v>
      </c>
      <c r="GR6" s="12">
        <f t="shared" ref="GR6" si="162">GQ6+1</f>
        <v>45425</v>
      </c>
      <c r="GS6" s="13">
        <f t="shared" ref="GS6" si="163">GR6+1</f>
        <v>45426</v>
      </c>
      <c r="GT6" s="13">
        <f t="shared" ref="GT6" si="164">GS6+1</f>
        <v>45427</v>
      </c>
      <c r="GU6" s="13">
        <f t="shared" ref="GU6" si="165">GT6+1</f>
        <v>45428</v>
      </c>
      <c r="GV6" s="13">
        <f t="shared" ref="GV6" si="166">GU6+1</f>
        <v>45429</v>
      </c>
      <c r="GW6" s="13">
        <f t="shared" ref="GW6" si="167">GV6+1</f>
        <v>45430</v>
      </c>
      <c r="GX6" s="14">
        <f t="shared" ref="GX6" si="168">GW6+1</f>
        <v>45431</v>
      </c>
      <c r="GY6" s="12">
        <f t="shared" ref="GY6" si="169">GX6+1</f>
        <v>45432</v>
      </c>
      <c r="GZ6" s="13">
        <f t="shared" ref="GZ6" si="170">GY6+1</f>
        <v>45433</v>
      </c>
      <c r="HA6" s="13">
        <f t="shared" ref="HA6" si="171">GZ6+1</f>
        <v>45434</v>
      </c>
      <c r="HB6" s="13">
        <f t="shared" ref="HB6" si="172">HA6+1</f>
        <v>45435</v>
      </c>
      <c r="HC6" s="13">
        <f t="shared" ref="HC6" si="173">HB6+1</f>
        <v>45436</v>
      </c>
      <c r="HD6" s="13">
        <f t="shared" ref="HD6" si="174">HC6+1</f>
        <v>45437</v>
      </c>
      <c r="HE6" s="14">
        <f t="shared" ref="HE6" si="175">HD6+1</f>
        <v>45438</v>
      </c>
      <c r="HF6" s="12">
        <f t="shared" ref="HF6" si="176">HE6+1</f>
        <v>45439</v>
      </c>
      <c r="HG6" s="13">
        <f t="shared" ref="HG6" si="177">HF6+1</f>
        <v>45440</v>
      </c>
      <c r="HH6" s="13">
        <f t="shared" ref="HH6" si="178">HG6+1</f>
        <v>45441</v>
      </c>
      <c r="HI6" s="13">
        <f t="shared" ref="HI6" si="179">HH6+1</f>
        <v>45442</v>
      </c>
      <c r="HJ6" s="13">
        <f t="shared" ref="HJ6" si="180">HI6+1</f>
        <v>45443</v>
      </c>
      <c r="HK6" s="13">
        <f t="shared" ref="HK6" si="181">HJ6+1</f>
        <v>45444</v>
      </c>
      <c r="HL6" s="14">
        <f t="shared" ref="HL6" si="182">HK6+1</f>
        <v>45445</v>
      </c>
      <c r="HM6" s="12">
        <f t="shared" ref="HM6" si="183">HL6+1</f>
        <v>45446</v>
      </c>
      <c r="HN6" s="13">
        <f t="shared" ref="HN6" si="184">HM6+1</f>
        <v>45447</v>
      </c>
      <c r="HO6" s="13">
        <f t="shared" ref="HO6" si="185">HN6+1</f>
        <v>45448</v>
      </c>
      <c r="HP6" s="13">
        <f t="shared" ref="HP6" si="186">HO6+1</f>
        <v>45449</v>
      </c>
      <c r="HQ6" s="13">
        <f t="shared" ref="HQ6" si="187">HP6+1</f>
        <v>45450</v>
      </c>
      <c r="HR6" s="13">
        <f t="shared" ref="HR6" si="188">HQ6+1</f>
        <v>45451</v>
      </c>
      <c r="HS6" s="14">
        <f t="shared" ref="HS6" si="189">HR6+1</f>
        <v>45452</v>
      </c>
      <c r="HT6" s="12">
        <f t="shared" ref="HT6" si="190">HS6+1</f>
        <v>45453</v>
      </c>
      <c r="HU6" s="13">
        <f t="shared" ref="HU6" si="191">HT6+1</f>
        <v>45454</v>
      </c>
      <c r="HV6" s="13">
        <f t="shared" ref="HV6" si="192">HU6+1</f>
        <v>45455</v>
      </c>
      <c r="HW6" s="13">
        <f t="shared" ref="HW6" si="193">HV6+1</f>
        <v>45456</v>
      </c>
      <c r="HX6" s="13">
        <f t="shared" ref="HX6" si="194">HW6+1</f>
        <v>45457</v>
      </c>
      <c r="HY6" s="13">
        <f t="shared" ref="HY6" si="195">HX6+1</f>
        <v>45458</v>
      </c>
      <c r="HZ6" s="14">
        <f t="shared" ref="HZ6" si="196">HY6+1</f>
        <v>45459</v>
      </c>
      <c r="IA6" s="12">
        <f t="shared" ref="IA6" si="197">HZ6+1</f>
        <v>45460</v>
      </c>
      <c r="IB6" s="13">
        <f t="shared" ref="IB6" si="198">IA6+1</f>
        <v>45461</v>
      </c>
      <c r="IC6" s="13">
        <f t="shared" ref="IC6" si="199">IB6+1</f>
        <v>45462</v>
      </c>
      <c r="ID6" s="13">
        <f t="shared" ref="ID6" si="200">IC6+1</f>
        <v>45463</v>
      </c>
      <c r="IE6" s="13">
        <f t="shared" ref="IE6" si="201">ID6+1</f>
        <v>45464</v>
      </c>
      <c r="IF6" s="13">
        <f t="shared" ref="IF6" si="202">IE6+1</f>
        <v>45465</v>
      </c>
      <c r="IG6" s="14">
        <f t="shared" ref="IG6" si="203">IF6+1</f>
        <v>45466</v>
      </c>
      <c r="IH6" s="12">
        <f t="shared" ref="IH6" si="204">IG6+1</f>
        <v>45467</v>
      </c>
      <c r="II6" s="13">
        <f t="shared" ref="II6" si="205">IH6+1</f>
        <v>45468</v>
      </c>
      <c r="IJ6" s="13">
        <f t="shared" ref="IJ6" si="206">II6+1</f>
        <v>45469</v>
      </c>
      <c r="IK6" s="13">
        <f t="shared" ref="IK6" si="207">IJ6+1</f>
        <v>45470</v>
      </c>
      <c r="IL6" s="13">
        <f t="shared" ref="IL6" si="208">IK6+1</f>
        <v>45471</v>
      </c>
      <c r="IM6" s="13">
        <f t="shared" ref="IM6" si="209">IL6+1</f>
        <v>45472</v>
      </c>
      <c r="IN6" s="14">
        <f t="shared" ref="IN6" si="210">IM6+1</f>
        <v>45473</v>
      </c>
      <c r="IO6" s="12">
        <f t="shared" ref="IO6" si="211">IN6+1</f>
        <v>45474</v>
      </c>
      <c r="IP6" s="13">
        <f t="shared" ref="IP6" si="212">IO6+1</f>
        <v>45475</v>
      </c>
      <c r="IQ6" s="13">
        <f t="shared" ref="IQ6" si="213">IP6+1</f>
        <v>45476</v>
      </c>
      <c r="IR6" s="13">
        <f t="shared" ref="IR6" si="214">IQ6+1</f>
        <v>45477</v>
      </c>
      <c r="IS6" s="13">
        <f t="shared" ref="IS6" si="215">IR6+1</f>
        <v>45478</v>
      </c>
      <c r="IT6" s="13">
        <f t="shared" ref="IT6" si="216">IS6+1</f>
        <v>45479</v>
      </c>
      <c r="IU6" s="14">
        <f t="shared" ref="IU6" si="217">IT6+1</f>
        <v>45480</v>
      </c>
      <c r="IV6" s="12">
        <f t="shared" ref="IV6" si="218">IU6+1</f>
        <v>45481</v>
      </c>
      <c r="IW6" s="13">
        <f t="shared" ref="IW6" si="219">IV6+1</f>
        <v>45482</v>
      </c>
      <c r="IX6" s="13">
        <f t="shared" ref="IX6" si="220">IW6+1</f>
        <v>45483</v>
      </c>
      <c r="IY6" s="13">
        <f t="shared" ref="IY6" si="221">IX6+1</f>
        <v>45484</v>
      </c>
      <c r="IZ6" s="13">
        <f t="shared" ref="IZ6" si="222">IY6+1</f>
        <v>45485</v>
      </c>
      <c r="JA6" s="13">
        <f t="shared" ref="JA6" si="223">IZ6+1</f>
        <v>45486</v>
      </c>
      <c r="JB6" s="14">
        <f t="shared" ref="JB6" si="224">JA6+1</f>
        <v>45487</v>
      </c>
      <c r="JC6" s="12">
        <f t="shared" ref="JC6" si="225">JB6+1</f>
        <v>45488</v>
      </c>
      <c r="JD6" s="13">
        <f t="shared" ref="JD6" si="226">JC6+1</f>
        <v>45489</v>
      </c>
      <c r="JE6" s="13">
        <f t="shared" ref="JE6" si="227">JD6+1</f>
        <v>45490</v>
      </c>
      <c r="JF6" s="13">
        <f t="shared" ref="JF6" si="228">JE6+1</f>
        <v>45491</v>
      </c>
      <c r="JG6" s="13">
        <f t="shared" ref="JG6" si="229">JF6+1</f>
        <v>45492</v>
      </c>
      <c r="JH6" s="13">
        <f t="shared" ref="JH6" si="230">JG6+1</f>
        <v>45493</v>
      </c>
      <c r="JI6" s="14">
        <f t="shared" ref="JI6" si="231">JH6+1</f>
        <v>45494</v>
      </c>
      <c r="JJ6" s="12">
        <f t="shared" ref="JJ6" si="232">JI6+1</f>
        <v>45495</v>
      </c>
      <c r="JK6" s="13">
        <f t="shared" ref="JK6" si="233">JJ6+1</f>
        <v>45496</v>
      </c>
      <c r="JL6" s="13">
        <f t="shared" ref="JL6" si="234">JK6+1</f>
        <v>45497</v>
      </c>
      <c r="JM6" s="13">
        <f t="shared" ref="JM6" si="235">JL6+1</f>
        <v>45498</v>
      </c>
      <c r="JN6" s="13">
        <f t="shared" ref="JN6" si="236">JM6+1</f>
        <v>45499</v>
      </c>
      <c r="JO6" s="13">
        <f t="shared" ref="JO6" si="237">JN6+1</f>
        <v>45500</v>
      </c>
      <c r="JP6" s="14">
        <f t="shared" ref="JP6" si="238">JO6+1</f>
        <v>45501</v>
      </c>
      <c r="JQ6" s="12">
        <f t="shared" ref="JQ6" si="239">JP6+1</f>
        <v>45502</v>
      </c>
      <c r="JR6" s="13">
        <f t="shared" ref="JR6" si="240">JQ6+1</f>
        <v>45503</v>
      </c>
      <c r="JS6" s="13">
        <f t="shared" ref="JS6" si="241">JR6+1</f>
        <v>45504</v>
      </c>
      <c r="JT6" s="13">
        <f t="shared" ref="JT6" si="242">JS6+1</f>
        <v>45505</v>
      </c>
      <c r="JU6" s="13">
        <f t="shared" ref="JU6" si="243">JT6+1</f>
        <v>45506</v>
      </c>
      <c r="JV6" s="13">
        <f t="shared" ref="JV6" si="244">JU6+1</f>
        <v>45507</v>
      </c>
      <c r="JW6" s="14">
        <f t="shared" ref="JW6" si="245">JV6+1</f>
        <v>45508</v>
      </c>
      <c r="JX6" s="12">
        <f t="shared" ref="JX6" si="246">JW6+1</f>
        <v>45509</v>
      </c>
      <c r="JY6" s="13">
        <f t="shared" ref="JY6" si="247">JX6+1</f>
        <v>45510</v>
      </c>
      <c r="JZ6" s="13">
        <f t="shared" ref="JZ6" si="248">JY6+1</f>
        <v>45511</v>
      </c>
      <c r="KA6" s="13">
        <f t="shared" ref="KA6" si="249">JZ6+1</f>
        <v>45512</v>
      </c>
      <c r="KB6" s="13">
        <f t="shared" ref="KB6" si="250">KA6+1</f>
        <v>45513</v>
      </c>
      <c r="KC6" s="13">
        <f t="shared" ref="KC6" si="251">KB6+1</f>
        <v>45514</v>
      </c>
      <c r="KD6" s="14">
        <f t="shared" ref="KD6" si="252">KC6+1</f>
        <v>45515</v>
      </c>
      <c r="KE6" s="12">
        <f t="shared" ref="KE6" si="253">KD6+1</f>
        <v>45516</v>
      </c>
      <c r="KF6" s="13">
        <f t="shared" ref="KF6" si="254">KE6+1</f>
        <v>45517</v>
      </c>
      <c r="KG6" s="13">
        <f t="shared" ref="KG6" si="255">KF6+1</f>
        <v>45518</v>
      </c>
      <c r="KH6" s="13">
        <f t="shared" ref="KH6" si="256">KG6+1</f>
        <v>45519</v>
      </c>
      <c r="KI6" s="13">
        <f t="shared" ref="KI6" si="257">KH6+1</f>
        <v>45520</v>
      </c>
      <c r="KJ6" s="13">
        <f t="shared" ref="KJ6" si="258">KI6+1</f>
        <v>45521</v>
      </c>
      <c r="KK6" s="14">
        <f t="shared" ref="KK6" si="259">KJ6+1</f>
        <v>45522</v>
      </c>
      <c r="KL6" s="12">
        <f t="shared" ref="KL6" si="260">KK6+1</f>
        <v>45523</v>
      </c>
      <c r="KM6" s="13">
        <f t="shared" ref="KM6" si="261">KL6+1</f>
        <v>45524</v>
      </c>
      <c r="KN6" s="13">
        <f t="shared" ref="KN6" si="262">KM6+1</f>
        <v>45525</v>
      </c>
      <c r="KO6" s="13">
        <f t="shared" ref="KO6" si="263">KN6+1</f>
        <v>45526</v>
      </c>
      <c r="KP6" s="13">
        <f t="shared" ref="KP6" si="264">KO6+1</f>
        <v>45527</v>
      </c>
      <c r="KQ6" s="13">
        <f t="shared" ref="KQ6" si="265">KP6+1</f>
        <v>45528</v>
      </c>
      <c r="KR6" s="14">
        <f t="shared" ref="KR6" si="266">KQ6+1</f>
        <v>45529</v>
      </c>
      <c r="KS6" s="12">
        <f t="shared" ref="KS6" si="267">KR6+1</f>
        <v>45530</v>
      </c>
      <c r="KT6" s="13">
        <f t="shared" ref="KT6" si="268">KS6+1</f>
        <v>45531</v>
      </c>
      <c r="KU6" s="13">
        <f t="shared" ref="KU6" si="269">KT6+1</f>
        <v>45532</v>
      </c>
      <c r="KV6" s="13">
        <f t="shared" ref="KV6" si="270">KU6+1</f>
        <v>45533</v>
      </c>
      <c r="KW6" s="13">
        <f t="shared" ref="KW6" si="271">KV6+1</f>
        <v>45534</v>
      </c>
      <c r="KX6" s="13">
        <f t="shared" ref="KX6" si="272">KW6+1</f>
        <v>45535</v>
      </c>
      <c r="KY6" s="14">
        <f t="shared" ref="KY6" si="273">KX6+1</f>
        <v>45536</v>
      </c>
    </row>
    <row r="7" spans="1:311" ht="25.8" thickBot="1" x14ac:dyDescent="0.35">
      <c r="A7" s="15" t="s">
        <v>0</v>
      </c>
      <c r="B7" s="15" t="s">
        <v>6</v>
      </c>
      <c r="C7" s="16" t="s">
        <v>19</v>
      </c>
      <c r="D7" s="17" t="s">
        <v>12</v>
      </c>
      <c r="E7" s="18" t="s">
        <v>7</v>
      </c>
      <c r="F7" s="18" t="s">
        <v>8</v>
      </c>
      <c r="G7" s="16" t="s">
        <v>9</v>
      </c>
      <c r="H7" s="16" t="s">
        <v>10</v>
      </c>
      <c r="I7" s="16" t="s">
        <v>11</v>
      </c>
      <c r="J7" s="16"/>
      <c r="K7" s="19" t="str">
        <f t="shared" ref="K7:AL7" si="274">CHOOSE(WEEKDAY(K6,1),"S","M","T","W","T","F","S")</f>
        <v>M</v>
      </c>
      <c r="L7" s="20" t="str">
        <f t="shared" si="274"/>
        <v>T</v>
      </c>
      <c r="M7" s="20" t="str">
        <f t="shared" si="274"/>
        <v>W</v>
      </c>
      <c r="N7" s="20" t="str">
        <f t="shared" si="274"/>
        <v>T</v>
      </c>
      <c r="O7" s="20" t="str">
        <f t="shared" si="274"/>
        <v>F</v>
      </c>
      <c r="P7" s="20" t="str">
        <f t="shared" si="274"/>
        <v>S</v>
      </c>
      <c r="Q7" s="21" t="str">
        <f t="shared" si="274"/>
        <v>S</v>
      </c>
      <c r="R7" s="19" t="str">
        <f t="shared" si="274"/>
        <v>M</v>
      </c>
      <c r="S7" s="20" t="str">
        <f t="shared" si="274"/>
        <v>T</v>
      </c>
      <c r="T7" s="20" t="str">
        <f t="shared" si="274"/>
        <v>W</v>
      </c>
      <c r="U7" s="20" t="str">
        <f t="shared" si="274"/>
        <v>T</v>
      </c>
      <c r="V7" s="20" t="str">
        <f t="shared" si="274"/>
        <v>F</v>
      </c>
      <c r="W7" s="20" t="str">
        <f t="shared" si="274"/>
        <v>S</v>
      </c>
      <c r="X7" s="21" t="str">
        <f t="shared" si="274"/>
        <v>S</v>
      </c>
      <c r="Y7" s="19" t="str">
        <f t="shared" si="274"/>
        <v>M</v>
      </c>
      <c r="Z7" s="20" t="str">
        <f t="shared" si="274"/>
        <v>T</v>
      </c>
      <c r="AA7" s="20" t="str">
        <f t="shared" si="274"/>
        <v>W</v>
      </c>
      <c r="AB7" s="20" t="str">
        <f t="shared" si="274"/>
        <v>T</v>
      </c>
      <c r="AC7" s="20" t="str">
        <f t="shared" si="274"/>
        <v>F</v>
      </c>
      <c r="AD7" s="20" t="str">
        <f t="shared" si="274"/>
        <v>S</v>
      </c>
      <c r="AE7" s="21" t="str">
        <f t="shared" si="274"/>
        <v>S</v>
      </c>
      <c r="AF7" s="19" t="str">
        <f t="shared" si="274"/>
        <v>M</v>
      </c>
      <c r="AG7" s="20" t="str">
        <f t="shared" si="274"/>
        <v>T</v>
      </c>
      <c r="AH7" s="20" t="str">
        <f t="shared" si="274"/>
        <v>W</v>
      </c>
      <c r="AI7" s="20" t="str">
        <f t="shared" si="274"/>
        <v>T</v>
      </c>
      <c r="AJ7" s="20" t="str">
        <f t="shared" si="274"/>
        <v>F</v>
      </c>
      <c r="AK7" s="20" t="str">
        <f t="shared" si="274"/>
        <v>S</v>
      </c>
      <c r="AL7" s="21" t="str">
        <f t="shared" si="274"/>
        <v>S</v>
      </c>
      <c r="AM7" s="19" t="str">
        <f t="shared" ref="AM7:CB7" si="275">CHOOSE(WEEKDAY(AM6,1),"S","M","T","W","T","F","S")</f>
        <v>M</v>
      </c>
      <c r="AN7" s="20" t="str">
        <f t="shared" si="275"/>
        <v>T</v>
      </c>
      <c r="AO7" s="20" t="str">
        <f t="shared" si="275"/>
        <v>W</v>
      </c>
      <c r="AP7" s="20" t="str">
        <f t="shared" si="275"/>
        <v>T</v>
      </c>
      <c r="AQ7" s="20" t="str">
        <f t="shared" si="275"/>
        <v>F</v>
      </c>
      <c r="AR7" s="20" t="str">
        <f t="shared" si="275"/>
        <v>S</v>
      </c>
      <c r="AS7" s="21" t="str">
        <f t="shared" si="275"/>
        <v>S</v>
      </c>
      <c r="AT7" s="19" t="str">
        <f t="shared" si="275"/>
        <v>M</v>
      </c>
      <c r="AU7" s="20" t="str">
        <f t="shared" si="275"/>
        <v>T</v>
      </c>
      <c r="AV7" s="20" t="str">
        <f t="shared" si="275"/>
        <v>W</v>
      </c>
      <c r="AW7" s="20" t="str">
        <f t="shared" si="275"/>
        <v>T</v>
      </c>
      <c r="AX7" s="20" t="str">
        <f t="shared" si="275"/>
        <v>F</v>
      </c>
      <c r="AY7" s="20" t="str">
        <f t="shared" si="275"/>
        <v>S</v>
      </c>
      <c r="AZ7" s="21" t="str">
        <f t="shared" si="275"/>
        <v>S</v>
      </c>
      <c r="BA7" s="19" t="str">
        <f t="shared" si="275"/>
        <v>M</v>
      </c>
      <c r="BB7" s="20" t="str">
        <f t="shared" si="275"/>
        <v>T</v>
      </c>
      <c r="BC7" s="20" t="str">
        <f t="shared" si="275"/>
        <v>W</v>
      </c>
      <c r="BD7" s="20" t="str">
        <f t="shared" si="275"/>
        <v>T</v>
      </c>
      <c r="BE7" s="20" t="str">
        <f t="shared" si="275"/>
        <v>F</v>
      </c>
      <c r="BF7" s="20" t="str">
        <f t="shared" si="275"/>
        <v>S</v>
      </c>
      <c r="BG7" s="21" t="str">
        <f t="shared" si="275"/>
        <v>S</v>
      </c>
      <c r="BH7" s="19" t="str">
        <f t="shared" si="275"/>
        <v>M</v>
      </c>
      <c r="BI7" s="20" t="str">
        <f t="shared" si="275"/>
        <v>T</v>
      </c>
      <c r="BJ7" s="20" t="str">
        <f t="shared" si="275"/>
        <v>W</v>
      </c>
      <c r="BK7" s="20" t="str">
        <f t="shared" si="275"/>
        <v>T</v>
      </c>
      <c r="BL7" s="20" t="str">
        <f t="shared" si="275"/>
        <v>F</v>
      </c>
      <c r="BM7" s="20" t="str">
        <f t="shared" si="275"/>
        <v>S</v>
      </c>
      <c r="BN7" s="21" t="str">
        <f t="shared" si="275"/>
        <v>S</v>
      </c>
      <c r="BO7" s="19" t="str">
        <f t="shared" si="275"/>
        <v>M</v>
      </c>
      <c r="BP7" s="20" t="str">
        <f t="shared" si="275"/>
        <v>T</v>
      </c>
      <c r="BQ7" s="20" t="str">
        <f t="shared" si="275"/>
        <v>W</v>
      </c>
      <c r="BR7" s="20" t="str">
        <f t="shared" si="275"/>
        <v>T</v>
      </c>
      <c r="BS7" s="20" t="str">
        <f t="shared" si="275"/>
        <v>F</v>
      </c>
      <c r="BT7" s="20" t="str">
        <f t="shared" si="275"/>
        <v>S</v>
      </c>
      <c r="BU7" s="21" t="str">
        <f t="shared" si="275"/>
        <v>S</v>
      </c>
      <c r="BV7" s="19" t="str">
        <f t="shared" si="275"/>
        <v>M</v>
      </c>
      <c r="BW7" s="20" t="str">
        <f t="shared" si="275"/>
        <v>T</v>
      </c>
      <c r="BX7" s="20" t="str">
        <f t="shared" si="275"/>
        <v>W</v>
      </c>
      <c r="BY7" s="20" t="str">
        <f t="shared" si="275"/>
        <v>T</v>
      </c>
      <c r="BZ7" s="20" t="str">
        <f t="shared" si="275"/>
        <v>F</v>
      </c>
      <c r="CA7" s="20" t="str">
        <f t="shared" si="275"/>
        <v>S</v>
      </c>
      <c r="CB7" s="21" t="str">
        <f t="shared" si="275"/>
        <v>S</v>
      </c>
      <c r="CC7" s="19" t="str">
        <f t="shared" ref="CC7:EN7" si="276">CHOOSE(WEEKDAY(CC6,1),"S","M","T","W","T","F","S")</f>
        <v>M</v>
      </c>
      <c r="CD7" s="20" t="str">
        <f t="shared" si="276"/>
        <v>T</v>
      </c>
      <c r="CE7" s="20" t="str">
        <f t="shared" si="276"/>
        <v>W</v>
      </c>
      <c r="CF7" s="20" t="str">
        <f t="shared" si="276"/>
        <v>T</v>
      </c>
      <c r="CG7" s="20" t="str">
        <f t="shared" si="276"/>
        <v>F</v>
      </c>
      <c r="CH7" s="20" t="str">
        <f t="shared" si="276"/>
        <v>S</v>
      </c>
      <c r="CI7" s="21" t="str">
        <f t="shared" si="276"/>
        <v>S</v>
      </c>
      <c r="CJ7" s="19" t="str">
        <f t="shared" si="276"/>
        <v>M</v>
      </c>
      <c r="CK7" s="20" t="str">
        <f t="shared" si="276"/>
        <v>T</v>
      </c>
      <c r="CL7" s="20" t="str">
        <f t="shared" si="276"/>
        <v>W</v>
      </c>
      <c r="CM7" s="20" t="str">
        <f t="shared" si="276"/>
        <v>T</v>
      </c>
      <c r="CN7" s="20" t="str">
        <f t="shared" si="276"/>
        <v>F</v>
      </c>
      <c r="CO7" s="20" t="str">
        <f t="shared" si="276"/>
        <v>S</v>
      </c>
      <c r="CP7" s="21" t="str">
        <f t="shared" si="276"/>
        <v>S</v>
      </c>
      <c r="CQ7" s="19" t="str">
        <f t="shared" si="276"/>
        <v>M</v>
      </c>
      <c r="CR7" s="20" t="str">
        <f t="shared" si="276"/>
        <v>T</v>
      </c>
      <c r="CS7" s="20" t="str">
        <f t="shared" si="276"/>
        <v>W</v>
      </c>
      <c r="CT7" s="20" t="str">
        <f t="shared" si="276"/>
        <v>T</v>
      </c>
      <c r="CU7" s="20" t="str">
        <f t="shared" si="276"/>
        <v>F</v>
      </c>
      <c r="CV7" s="20" t="str">
        <f t="shared" si="276"/>
        <v>S</v>
      </c>
      <c r="CW7" s="21" t="str">
        <f t="shared" si="276"/>
        <v>S</v>
      </c>
      <c r="CX7" s="19" t="str">
        <f t="shared" si="276"/>
        <v>M</v>
      </c>
      <c r="CY7" s="20" t="str">
        <f t="shared" si="276"/>
        <v>T</v>
      </c>
      <c r="CZ7" s="20" t="str">
        <f t="shared" si="276"/>
        <v>W</v>
      </c>
      <c r="DA7" s="20" t="str">
        <f t="shared" si="276"/>
        <v>T</v>
      </c>
      <c r="DB7" s="20" t="str">
        <f t="shared" si="276"/>
        <v>F</v>
      </c>
      <c r="DC7" s="20" t="str">
        <f t="shared" si="276"/>
        <v>S</v>
      </c>
      <c r="DD7" s="21" t="str">
        <f t="shared" si="276"/>
        <v>S</v>
      </c>
      <c r="DE7" s="19" t="str">
        <f t="shared" si="276"/>
        <v>M</v>
      </c>
      <c r="DF7" s="20" t="str">
        <f t="shared" si="276"/>
        <v>T</v>
      </c>
      <c r="DG7" s="20" t="str">
        <f t="shared" si="276"/>
        <v>W</v>
      </c>
      <c r="DH7" s="20" t="str">
        <f t="shared" si="276"/>
        <v>T</v>
      </c>
      <c r="DI7" s="20" t="str">
        <f t="shared" si="276"/>
        <v>F</v>
      </c>
      <c r="DJ7" s="20" t="str">
        <f t="shared" si="276"/>
        <v>S</v>
      </c>
      <c r="DK7" s="21" t="str">
        <f t="shared" si="276"/>
        <v>S</v>
      </c>
      <c r="DL7" s="19" t="str">
        <f t="shared" si="276"/>
        <v>M</v>
      </c>
      <c r="DM7" s="20" t="str">
        <f t="shared" si="276"/>
        <v>T</v>
      </c>
      <c r="DN7" s="20" t="str">
        <f t="shared" si="276"/>
        <v>W</v>
      </c>
      <c r="DO7" s="20" t="str">
        <f t="shared" si="276"/>
        <v>T</v>
      </c>
      <c r="DP7" s="20" t="str">
        <f t="shared" si="276"/>
        <v>F</v>
      </c>
      <c r="DQ7" s="20" t="str">
        <f t="shared" si="276"/>
        <v>S</v>
      </c>
      <c r="DR7" s="21" t="str">
        <f t="shared" si="276"/>
        <v>S</v>
      </c>
      <c r="DS7" s="19" t="str">
        <f t="shared" si="276"/>
        <v>M</v>
      </c>
      <c r="DT7" s="20" t="str">
        <f t="shared" si="276"/>
        <v>T</v>
      </c>
      <c r="DU7" s="20" t="str">
        <f t="shared" si="276"/>
        <v>W</v>
      </c>
      <c r="DV7" s="20" t="str">
        <f t="shared" si="276"/>
        <v>T</v>
      </c>
      <c r="DW7" s="20" t="str">
        <f t="shared" si="276"/>
        <v>F</v>
      </c>
      <c r="DX7" s="20" t="str">
        <f t="shared" si="276"/>
        <v>S</v>
      </c>
      <c r="DY7" s="21" t="str">
        <f t="shared" si="276"/>
        <v>S</v>
      </c>
      <c r="DZ7" s="19" t="str">
        <f t="shared" si="276"/>
        <v>M</v>
      </c>
      <c r="EA7" s="20" t="str">
        <f t="shared" si="276"/>
        <v>T</v>
      </c>
      <c r="EB7" s="20" t="str">
        <f t="shared" si="276"/>
        <v>W</v>
      </c>
      <c r="EC7" s="20" t="str">
        <f t="shared" si="276"/>
        <v>T</v>
      </c>
      <c r="ED7" s="20" t="str">
        <f t="shared" si="276"/>
        <v>F</v>
      </c>
      <c r="EE7" s="20" t="str">
        <f t="shared" si="276"/>
        <v>S</v>
      </c>
      <c r="EF7" s="21" t="str">
        <f t="shared" si="276"/>
        <v>S</v>
      </c>
      <c r="EG7" s="19" t="str">
        <f t="shared" si="276"/>
        <v>M</v>
      </c>
      <c r="EH7" s="20" t="str">
        <f t="shared" si="276"/>
        <v>T</v>
      </c>
      <c r="EI7" s="20" t="str">
        <f t="shared" si="276"/>
        <v>W</v>
      </c>
      <c r="EJ7" s="20" t="str">
        <f t="shared" si="276"/>
        <v>T</v>
      </c>
      <c r="EK7" s="20" t="str">
        <f t="shared" si="276"/>
        <v>F</v>
      </c>
      <c r="EL7" s="20" t="str">
        <f t="shared" si="276"/>
        <v>S</v>
      </c>
      <c r="EM7" s="21" t="str">
        <f t="shared" si="276"/>
        <v>S</v>
      </c>
      <c r="EN7" s="19" t="str">
        <f t="shared" si="276"/>
        <v>M</v>
      </c>
      <c r="EO7" s="20" t="str">
        <f t="shared" ref="EO7:EU7" si="277">CHOOSE(WEEKDAY(EO6,1),"S","M","T","W","T","F","S")</f>
        <v>T</v>
      </c>
      <c r="EP7" s="20" t="str">
        <f t="shared" si="277"/>
        <v>W</v>
      </c>
      <c r="EQ7" s="20" t="str">
        <f t="shared" si="277"/>
        <v>T</v>
      </c>
      <c r="ER7" s="20" t="str">
        <f t="shared" si="277"/>
        <v>F</v>
      </c>
      <c r="ES7" s="20" t="str">
        <f t="shared" si="277"/>
        <v>S</v>
      </c>
      <c r="ET7" s="21" t="str">
        <f t="shared" si="277"/>
        <v>S</v>
      </c>
      <c r="EU7" s="19" t="str">
        <f t="shared" si="277"/>
        <v>M</v>
      </c>
      <c r="EV7" s="20" t="str">
        <f t="shared" ref="EV7:FB7" si="278">CHOOSE(WEEKDAY(EV6,1),"S","M","T","W","T","F","S")</f>
        <v>T</v>
      </c>
      <c r="EW7" s="20" t="str">
        <f t="shared" si="278"/>
        <v>W</v>
      </c>
      <c r="EX7" s="20" t="str">
        <f t="shared" si="278"/>
        <v>T</v>
      </c>
      <c r="EY7" s="20" t="str">
        <f t="shared" si="278"/>
        <v>F</v>
      </c>
      <c r="EZ7" s="20" t="str">
        <f t="shared" si="278"/>
        <v>S</v>
      </c>
      <c r="FA7" s="21" t="str">
        <f t="shared" si="278"/>
        <v>S</v>
      </c>
      <c r="FB7" s="19" t="str">
        <f t="shared" si="278"/>
        <v>M</v>
      </c>
      <c r="FC7" s="20" t="str">
        <f t="shared" ref="FC7:FI7" si="279">CHOOSE(WEEKDAY(FC6,1),"S","M","T","W","T","F","S")</f>
        <v>T</v>
      </c>
      <c r="FD7" s="20" t="str">
        <f t="shared" si="279"/>
        <v>W</v>
      </c>
      <c r="FE7" s="20" t="str">
        <f t="shared" si="279"/>
        <v>T</v>
      </c>
      <c r="FF7" s="20" t="str">
        <f t="shared" si="279"/>
        <v>F</v>
      </c>
      <c r="FG7" s="20" t="str">
        <f t="shared" si="279"/>
        <v>S</v>
      </c>
      <c r="FH7" s="21" t="str">
        <f t="shared" si="279"/>
        <v>S</v>
      </c>
      <c r="FI7" s="19" t="str">
        <f t="shared" si="279"/>
        <v>M</v>
      </c>
      <c r="FJ7" s="20" t="str">
        <f t="shared" ref="FJ7:HU7" si="280">CHOOSE(WEEKDAY(FJ6,1),"S","M","T","W","T","F","S")</f>
        <v>T</v>
      </c>
      <c r="FK7" s="20" t="str">
        <f t="shared" si="280"/>
        <v>W</v>
      </c>
      <c r="FL7" s="20" t="str">
        <f t="shared" si="280"/>
        <v>T</v>
      </c>
      <c r="FM7" s="20" t="str">
        <f t="shared" si="280"/>
        <v>F</v>
      </c>
      <c r="FN7" s="20" t="str">
        <f t="shared" si="280"/>
        <v>S</v>
      </c>
      <c r="FO7" s="21" t="str">
        <f t="shared" si="280"/>
        <v>S</v>
      </c>
      <c r="FP7" s="19" t="str">
        <f t="shared" si="280"/>
        <v>M</v>
      </c>
      <c r="FQ7" s="20" t="str">
        <f t="shared" si="280"/>
        <v>T</v>
      </c>
      <c r="FR7" s="20" t="str">
        <f t="shared" si="280"/>
        <v>W</v>
      </c>
      <c r="FS7" s="20" t="str">
        <f t="shared" si="280"/>
        <v>T</v>
      </c>
      <c r="FT7" s="20" t="str">
        <f t="shared" si="280"/>
        <v>F</v>
      </c>
      <c r="FU7" s="20" t="str">
        <f t="shared" si="280"/>
        <v>S</v>
      </c>
      <c r="FV7" s="21" t="str">
        <f t="shared" si="280"/>
        <v>S</v>
      </c>
      <c r="FW7" s="19" t="str">
        <f t="shared" si="280"/>
        <v>M</v>
      </c>
      <c r="FX7" s="20" t="str">
        <f t="shared" si="280"/>
        <v>T</v>
      </c>
      <c r="FY7" s="20" t="str">
        <f t="shared" si="280"/>
        <v>W</v>
      </c>
      <c r="FZ7" s="20" t="str">
        <f t="shared" si="280"/>
        <v>T</v>
      </c>
      <c r="GA7" s="20" t="str">
        <f t="shared" si="280"/>
        <v>F</v>
      </c>
      <c r="GB7" s="20" t="str">
        <f t="shared" si="280"/>
        <v>S</v>
      </c>
      <c r="GC7" s="21" t="str">
        <f t="shared" si="280"/>
        <v>S</v>
      </c>
      <c r="GD7" s="19" t="str">
        <f t="shared" si="280"/>
        <v>M</v>
      </c>
      <c r="GE7" s="20" t="str">
        <f t="shared" si="280"/>
        <v>T</v>
      </c>
      <c r="GF7" s="20" t="str">
        <f t="shared" si="280"/>
        <v>W</v>
      </c>
      <c r="GG7" s="20" t="str">
        <f t="shared" si="280"/>
        <v>T</v>
      </c>
      <c r="GH7" s="20" t="str">
        <f t="shared" si="280"/>
        <v>F</v>
      </c>
      <c r="GI7" s="20" t="str">
        <f t="shared" si="280"/>
        <v>S</v>
      </c>
      <c r="GJ7" s="21" t="str">
        <f t="shared" si="280"/>
        <v>S</v>
      </c>
      <c r="GK7" s="19" t="str">
        <f t="shared" si="280"/>
        <v>M</v>
      </c>
      <c r="GL7" s="20" t="str">
        <f t="shared" si="280"/>
        <v>T</v>
      </c>
      <c r="GM7" s="20" t="str">
        <f t="shared" si="280"/>
        <v>W</v>
      </c>
      <c r="GN7" s="20" t="str">
        <f t="shared" si="280"/>
        <v>T</v>
      </c>
      <c r="GO7" s="20" t="str">
        <f t="shared" si="280"/>
        <v>F</v>
      </c>
      <c r="GP7" s="20" t="str">
        <f t="shared" si="280"/>
        <v>S</v>
      </c>
      <c r="GQ7" s="21" t="str">
        <f t="shared" si="280"/>
        <v>S</v>
      </c>
      <c r="GR7" s="19" t="str">
        <f t="shared" si="280"/>
        <v>M</v>
      </c>
      <c r="GS7" s="20" t="str">
        <f t="shared" si="280"/>
        <v>T</v>
      </c>
      <c r="GT7" s="20" t="str">
        <f t="shared" si="280"/>
        <v>W</v>
      </c>
      <c r="GU7" s="20" t="str">
        <f t="shared" si="280"/>
        <v>T</v>
      </c>
      <c r="GV7" s="20" t="str">
        <f t="shared" si="280"/>
        <v>F</v>
      </c>
      <c r="GW7" s="20" t="str">
        <f t="shared" si="280"/>
        <v>S</v>
      </c>
      <c r="GX7" s="21" t="str">
        <f t="shared" si="280"/>
        <v>S</v>
      </c>
      <c r="GY7" s="19" t="str">
        <f t="shared" si="280"/>
        <v>M</v>
      </c>
      <c r="GZ7" s="20" t="str">
        <f t="shared" si="280"/>
        <v>T</v>
      </c>
      <c r="HA7" s="20" t="str">
        <f t="shared" si="280"/>
        <v>W</v>
      </c>
      <c r="HB7" s="20" t="str">
        <f t="shared" si="280"/>
        <v>T</v>
      </c>
      <c r="HC7" s="20" t="str">
        <f t="shared" si="280"/>
        <v>F</v>
      </c>
      <c r="HD7" s="20" t="str">
        <f t="shared" si="280"/>
        <v>S</v>
      </c>
      <c r="HE7" s="21" t="str">
        <f t="shared" si="280"/>
        <v>S</v>
      </c>
      <c r="HF7" s="19" t="str">
        <f t="shared" si="280"/>
        <v>M</v>
      </c>
      <c r="HG7" s="20" t="str">
        <f t="shared" si="280"/>
        <v>T</v>
      </c>
      <c r="HH7" s="20" t="str">
        <f t="shared" si="280"/>
        <v>W</v>
      </c>
      <c r="HI7" s="20" t="str">
        <f t="shared" si="280"/>
        <v>T</v>
      </c>
      <c r="HJ7" s="20" t="str">
        <f t="shared" si="280"/>
        <v>F</v>
      </c>
      <c r="HK7" s="20" t="str">
        <f t="shared" si="280"/>
        <v>S</v>
      </c>
      <c r="HL7" s="21" t="str">
        <f t="shared" si="280"/>
        <v>S</v>
      </c>
      <c r="HM7" s="19" t="str">
        <f t="shared" si="280"/>
        <v>M</v>
      </c>
      <c r="HN7" s="20" t="str">
        <f t="shared" si="280"/>
        <v>T</v>
      </c>
      <c r="HO7" s="20" t="str">
        <f t="shared" si="280"/>
        <v>W</v>
      </c>
      <c r="HP7" s="20" t="str">
        <f t="shared" si="280"/>
        <v>T</v>
      </c>
      <c r="HQ7" s="20" t="str">
        <f t="shared" si="280"/>
        <v>F</v>
      </c>
      <c r="HR7" s="20" t="str">
        <f t="shared" si="280"/>
        <v>S</v>
      </c>
      <c r="HS7" s="21" t="str">
        <f t="shared" si="280"/>
        <v>S</v>
      </c>
      <c r="HT7" s="19" t="str">
        <f t="shared" si="280"/>
        <v>M</v>
      </c>
      <c r="HU7" s="20" t="str">
        <f t="shared" si="280"/>
        <v>T</v>
      </c>
      <c r="HV7" s="20" t="str">
        <f t="shared" ref="HV7:KG7" si="281">CHOOSE(WEEKDAY(HV6,1),"S","M","T","W","T","F","S")</f>
        <v>W</v>
      </c>
      <c r="HW7" s="20" t="str">
        <f t="shared" si="281"/>
        <v>T</v>
      </c>
      <c r="HX7" s="20" t="str">
        <f t="shared" si="281"/>
        <v>F</v>
      </c>
      <c r="HY7" s="20" t="str">
        <f t="shared" si="281"/>
        <v>S</v>
      </c>
      <c r="HZ7" s="21" t="str">
        <f t="shared" si="281"/>
        <v>S</v>
      </c>
      <c r="IA7" s="19" t="str">
        <f t="shared" si="281"/>
        <v>M</v>
      </c>
      <c r="IB7" s="20" t="str">
        <f t="shared" si="281"/>
        <v>T</v>
      </c>
      <c r="IC7" s="20" t="str">
        <f t="shared" si="281"/>
        <v>W</v>
      </c>
      <c r="ID7" s="20" t="str">
        <f t="shared" si="281"/>
        <v>T</v>
      </c>
      <c r="IE7" s="20" t="str">
        <f t="shared" si="281"/>
        <v>F</v>
      </c>
      <c r="IF7" s="20" t="str">
        <f t="shared" si="281"/>
        <v>S</v>
      </c>
      <c r="IG7" s="21" t="str">
        <f t="shared" si="281"/>
        <v>S</v>
      </c>
      <c r="IH7" s="19" t="str">
        <f t="shared" si="281"/>
        <v>M</v>
      </c>
      <c r="II7" s="20" t="str">
        <f t="shared" si="281"/>
        <v>T</v>
      </c>
      <c r="IJ7" s="20" t="str">
        <f t="shared" si="281"/>
        <v>W</v>
      </c>
      <c r="IK7" s="20" t="str">
        <f t="shared" si="281"/>
        <v>T</v>
      </c>
      <c r="IL7" s="20" t="str">
        <f t="shared" si="281"/>
        <v>F</v>
      </c>
      <c r="IM7" s="20" t="str">
        <f t="shared" si="281"/>
        <v>S</v>
      </c>
      <c r="IN7" s="21" t="str">
        <f t="shared" si="281"/>
        <v>S</v>
      </c>
      <c r="IO7" s="19" t="str">
        <f t="shared" si="281"/>
        <v>M</v>
      </c>
      <c r="IP7" s="20" t="str">
        <f t="shared" si="281"/>
        <v>T</v>
      </c>
      <c r="IQ7" s="20" t="str">
        <f t="shared" si="281"/>
        <v>W</v>
      </c>
      <c r="IR7" s="20" t="str">
        <f t="shared" si="281"/>
        <v>T</v>
      </c>
      <c r="IS7" s="20" t="str">
        <f t="shared" si="281"/>
        <v>F</v>
      </c>
      <c r="IT7" s="20" t="str">
        <f t="shared" si="281"/>
        <v>S</v>
      </c>
      <c r="IU7" s="21" t="str">
        <f t="shared" si="281"/>
        <v>S</v>
      </c>
      <c r="IV7" s="19" t="str">
        <f t="shared" si="281"/>
        <v>M</v>
      </c>
      <c r="IW7" s="20" t="str">
        <f t="shared" si="281"/>
        <v>T</v>
      </c>
      <c r="IX7" s="20" t="str">
        <f t="shared" si="281"/>
        <v>W</v>
      </c>
      <c r="IY7" s="20" t="str">
        <f t="shared" si="281"/>
        <v>T</v>
      </c>
      <c r="IZ7" s="20" t="str">
        <f t="shared" si="281"/>
        <v>F</v>
      </c>
      <c r="JA7" s="20" t="str">
        <f t="shared" si="281"/>
        <v>S</v>
      </c>
      <c r="JB7" s="21" t="str">
        <f t="shared" si="281"/>
        <v>S</v>
      </c>
      <c r="JC7" s="19" t="str">
        <f t="shared" si="281"/>
        <v>M</v>
      </c>
      <c r="JD7" s="20" t="str">
        <f t="shared" si="281"/>
        <v>T</v>
      </c>
      <c r="JE7" s="20" t="str">
        <f t="shared" si="281"/>
        <v>W</v>
      </c>
      <c r="JF7" s="20" t="str">
        <f t="shared" si="281"/>
        <v>T</v>
      </c>
      <c r="JG7" s="20" t="str">
        <f t="shared" si="281"/>
        <v>F</v>
      </c>
      <c r="JH7" s="20" t="str">
        <f t="shared" si="281"/>
        <v>S</v>
      </c>
      <c r="JI7" s="21" t="str">
        <f t="shared" si="281"/>
        <v>S</v>
      </c>
      <c r="JJ7" s="19" t="str">
        <f t="shared" si="281"/>
        <v>M</v>
      </c>
      <c r="JK7" s="20" t="str">
        <f t="shared" si="281"/>
        <v>T</v>
      </c>
      <c r="JL7" s="20" t="str">
        <f t="shared" si="281"/>
        <v>W</v>
      </c>
      <c r="JM7" s="20" t="str">
        <f t="shared" si="281"/>
        <v>T</v>
      </c>
      <c r="JN7" s="20" t="str">
        <f t="shared" si="281"/>
        <v>F</v>
      </c>
      <c r="JO7" s="20" t="str">
        <f t="shared" si="281"/>
        <v>S</v>
      </c>
      <c r="JP7" s="21" t="str">
        <f t="shared" si="281"/>
        <v>S</v>
      </c>
      <c r="JQ7" s="19" t="str">
        <f t="shared" si="281"/>
        <v>M</v>
      </c>
      <c r="JR7" s="20" t="str">
        <f t="shared" si="281"/>
        <v>T</v>
      </c>
      <c r="JS7" s="20" t="str">
        <f t="shared" si="281"/>
        <v>W</v>
      </c>
      <c r="JT7" s="20" t="str">
        <f t="shared" si="281"/>
        <v>T</v>
      </c>
      <c r="JU7" s="20" t="str">
        <f t="shared" si="281"/>
        <v>F</v>
      </c>
      <c r="JV7" s="20" t="str">
        <f t="shared" si="281"/>
        <v>S</v>
      </c>
      <c r="JW7" s="21" t="str">
        <f t="shared" si="281"/>
        <v>S</v>
      </c>
      <c r="JX7" s="19" t="str">
        <f t="shared" si="281"/>
        <v>M</v>
      </c>
      <c r="JY7" s="20" t="str">
        <f t="shared" si="281"/>
        <v>T</v>
      </c>
      <c r="JZ7" s="20" t="str">
        <f t="shared" si="281"/>
        <v>W</v>
      </c>
      <c r="KA7" s="20" t="str">
        <f t="shared" si="281"/>
        <v>T</v>
      </c>
      <c r="KB7" s="20" t="str">
        <f t="shared" si="281"/>
        <v>F</v>
      </c>
      <c r="KC7" s="20" t="str">
        <f t="shared" si="281"/>
        <v>S</v>
      </c>
      <c r="KD7" s="21" t="str">
        <f t="shared" si="281"/>
        <v>S</v>
      </c>
      <c r="KE7" s="19" t="str">
        <f t="shared" si="281"/>
        <v>M</v>
      </c>
      <c r="KF7" s="20" t="str">
        <f t="shared" si="281"/>
        <v>T</v>
      </c>
      <c r="KG7" s="20" t="str">
        <f t="shared" si="281"/>
        <v>W</v>
      </c>
      <c r="KH7" s="20" t="str">
        <f t="shared" ref="KH7:KY7" si="282">CHOOSE(WEEKDAY(KH6,1),"S","M","T","W","T","F","S")</f>
        <v>T</v>
      </c>
      <c r="KI7" s="20" t="str">
        <f t="shared" si="282"/>
        <v>F</v>
      </c>
      <c r="KJ7" s="20" t="str">
        <f t="shared" si="282"/>
        <v>S</v>
      </c>
      <c r="KK7" s="21" t="str">
        <f t="shared" si="282"/>
        <v>S</v>
      </c>
      <c r="KL7" s="19" t="str">
        <f t="shared" si="282"/>
        <v>M</v>
      </c>
      <c r="KM7" s="20" t="str">
        <f t="shared" si="282"/>
        <v>T</v>
      </c>
      <c r="KN7" s="20" t="str">
        <f t="shared" si="282"/>
        <v>W</v>
      </c>
      <c r="KO7" s="20" t="str">
        <f t="shared" si="282"/>
        <v>T</v>
      </c>
      <c r="KP7" s="20" t="str">
        <f t="shared" si="282"/>
        <v>F</v>
      </c>
      <c r="KQ7" s="20" t="str">
        <f t="shared" si="282"/>
        <v>S</v>
      </c>
      <c r="KR7" s="21" t="str">
        <f t="shared" si="282"/>
        <v>S</v>
      </c>
      <c r="KS7" s="19" t="str">
        <f t="shared" si="282"/>
        <v>M</v>
      </c>
      <c r="KT7" s="20" t="str">
        <f t="shared" si="282"/>
        <v>T</v>
      </c>
      <c r="KU7" s="20" t="str">
        <f t="shared" si="282"/>
        <v>W</v>
      </c>
      <c r="KV7" s="20" t="str">
        <f t="shared" si="282"/>
        <v>T</v>
      </c>
      <c r="KW7" s="20" t="str">
        <f t="shared" si="282"/>
        <v>F</v>
      </c>
      <c r="KX7" s="20" t="str">
        <f t="shared" si="282"/>
        <v>S</v>
      </c>
      <c r="KY7" s="21" t="str">
        <f t="shared" si="282"/>
        <v>S</v>
      </c>
    </row>
    <row r="8" spans="1:311"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56" si="283">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8.600000000000001" x14ac:dyDescent="0.25">
      <c r="A9" s="34" t="str">
        <f t="shared" ref="A9:A12" si="28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tr">
        <f>C14</f>
        <v>ANI/Tomas</v>
      </c>
      <c r="D9" s="37"/>
      <c r="E9" s="79">
        <v>45238</v>
      </c>
      <c r="F9" s="80">
        <f>IF(ISBLANK(E9)," - ",IF(G9=0,E9,E9+G9-1))</f>
        <v>45238</v>
      </c>
      <c r="G9" s="40">
        <v>1</v>
      </c>
      <c r="H9" s="41">
        <v>0</v>
      </c>
      <c r="I9" s="42">
        <f t="shared" si="283"/>
        <v>1</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8.600000000000001" x14ac:dyDescent="0.25">
      <c r="A10" s="34" t="str">
        <f t="shared" si="284"/>
        <v>1.2</v>
      </c>
      <c r="B10" s="35"/>
      <c r="D10" s="37"/>
      <c r="E10" s="79"/>
      <c r="F10" s="80" t="str">
        <f t="shared" ref="F10:F54" si="285">IF(ISBLANK(E10)," - ",IF(G10=0,E10,E10+G10-1))</f>
        <v xml:space="preserve"> - </v>
      </c>
      <c r="G10" s="40"/>
      <c r="H10" s="41"/>
      <c r="I10" s="42" t="str">
        <f t="shared" si="283"/>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8.600000000000001" x14ac:dyDescent="0.25">
      <c r="A11" s="34" t="str">
        <f t="shared" si="284"/>
        <v>1.3</v>
      </c>
      <c r="B11" s="35"/>
      <c r="D11" s="37"/>
      <c r="E11" s="79"/>
      <c r="F11" s="80" t="str">
        <f t="shared" si="285"/>
        <v xml:space="preserve"> - </v>
      </c>
      <c r="G11" s="40"/>
      <c r="H11" s="41"/>
      <c r="I11" s="42" t="str">
        <f t="shared" si="283"/>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8.600000000000001" x14ac:dyDescent="0.25">
      <c r="A12" s="34" t="str">
        <f t="shared" si="284"/>
        <v>1.4</v>
      </c>
      <c r="B12" s="35"/>
      <c r="D12" s="37"/>
      <c r="E12" s="79"/>
      <c r="F12" s="80" t="str">
        <f t="shared" si="285"/>
        <v xml:space="preserve"> - </v>
      </c>
      <c r="G12" s="40"/>
      <c r="H12" s="41"/>
      <c r="I12" s="42" t="str">
        <f t="shared" si="283"/>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8.600000000000001" x14ac:dyDescent="0.25">
      <c r="A13" s="45" t="str">
        <f>IF(ISERROR(VALUE(SUBSTITUTE(prevWBS,".",""))),"1",IF(ISERROR(FIND("`",SUBSTITUTE(prevWBS,".","`",1))),TEXT(VALUE(prevWBS)+1,"#"),TEXT(VALUE(LEFT(prevWBS,FIND("`",SUBSTITUTE(prevWBS,".","`",1))-1))+1,"#")))</f>
        <v>2</v>
      </c>
      <c r="B13" s="46" t="s">
        <v>21</v>
      </c>
      <c r="D13" s="47"/>
      <c r="E13" s="81"/>
      <c r="F13" s="81" t="str">
        <f t="shared" si="285"/>
        <v xml:space="preserve"> - </v>
      </c>
      <c r="G13" s="48"/>
      <c r="H13" s="49"/>
      <c r="I13" s="50" t="str">
        <f t="shared" si="283"/>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8.600000000000001" x14ac:dyDescent="0.25">
      <c r="A14" s="34" t="str">
        <f t="shared" ref="A14:A20" si="28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29</v>
      </c>
      <c r="C14" s="36" t="s">
        <v>38</v>
      </c>
      <c r="D14" s="37"/>
      <c r="E14" s="79">
        <v>45238</v>
      </c>
      <c r="F14" s="80">
        <f t="shared" si="285"/>
        <v>45272</v>
      </c>
      <c r="G14" s="40">
        <v>35</v>
      </c>
      <c r="H14" s="41">
        <v>0</v>
      </c>
      <c r="I14" s="42">
        <f t="shared" si="283"/>
        <v>25</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8.600000000000001" x14ac:dyDescent="0.25">
      <c r="A15" s="34" t="str">
        <f t="shared" si="286"/>
        <v>2.2</v>
      </c>
      <c r="B15" s="35" t="s">
        <v>30</v>
      </c>
      <c r="C15" s="36" t="s">
        <v>35</v>
      </c>
      <c r="D15" s="37"/>
      <c r="E15" s="79">
        <v>45238</v>
      </c>
      <c r="F15" s="80">
        <f t="shared" si="285"/>
        <v>45297</v>
      </c>
      <c r="G15" s="40">
        <v>60</v>
      </c>
      <c r="H15" s="41">
        <v>0</v>
      </c>
      <c r="I15" s="42">
        <f t="shared" si="283"/>
        <v>43</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8.600000000000001" x14ac:dyDescent="0.25">
      <c r="A16" s="34" t="str">
        <f t="shared" si="286"/>
        <v>2.3</v>
      </c>
      <c r="B16" s="35" t="s">
        <v>20</v>
      </c>
      <c r="C16" s="36" t="s">
        <v>35</v>
      </c>
      <c r="D16" s="37"/>
      <c r="E16" s="79">
        <v>45261</v>
      </c>
      <c r="F16" s="80">
        <f t="shared" si="285"/>
        <v>45361</v>
      </c>
      <c r="G16" s="40">
        <v>101</v>
      </c>
      <c r="H16" s="41">
        <v>0</v>
      </c>
      <c r="I16" s="42">
        <f t="shared" si="283"/>
        <v>71</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8.600000000000001" x14ac:dyDescent="0.25">
      <c r="A17" s="34" t="str">
        <f t="shared" si="286"/>
        <v>2.4</v>
      </c>
      <c r="B17" s="35" t="s">
        <v>31</v>
      </c>
      <c r="C17" s="36" t="s">
        <v>35</v>
      </c>
      <c r="D17" s="37"/>
      <c r="E17" s="79">
        <v>45326</v>
      </c>
      <c r="F17" s="80">
        <f t="shared" si="285"/>
        <v>45361</v>
      </c>
      <c r="G17" s="40">
        <v>36</v>
      </c>
      <c r="H17" s="41">
        <v>0</v>
      </c>
      <c r="I17" s="42">
        <f t="shared" si="283"/>
        <v>25</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8.600000000000001" x14ac:dyDescent="0.25">
      <c r="A18" s="34" t="str">
        <f t="shared" si="286"/>
        <v>2.5</v>
      </c>
      <c r="B18" s="35" t="s">
        <v>32</v>
      </c>
      <c r="C18" s="36" t="s">
        <v>35</v>
      </c>
      <c r="D18" s="37"/>
      <c r="E18" s="79">
        <v>45326</v>
      </c>
      <c r="F18" s="80">
        <f t="shared" si="285"/>
        <v>45361</v>
      </c>
      <c r="G18" s="40">
        <v>36</v>
      </c>
      <c r="H18" s="41">
        <v>0</v>
      </c>
      <c r="I18" s="42">
        <f t="shared" si="283"/>
        <v>25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8.600000000000001" x14ac:dyDescent="0.25">
      <c r="A19" s="34" t="str">
        <f t="shared" si="286"/>
        <v>2.6</v>
      </c>
      <c r="B19" s="35"/>
      <c r="D19" s="37"/>
      <c r="E19" s="79"/>
      <c r="F19" s="80"/>
      <c r="G19" s="40"/>
      <c r="H19" s="41"/>
      <c r="I19" s="42" t="str">
        <f t="shared" ref="I19" si="287">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8.600000000000001" x14ac:dyDescent="0.25">
      <c r="A20" s="34" t="str">
        <f t="shared" si="286"/>
        <v>2.7</v>
      </c>
      <c r="B20" s="35"/>
      <c r="D20" s="37"/>
      <c r="E20" s="79"/>
      <c r="F20" s="80"/>
      <c r="G20" s="40"/>
      <c r="H20" s="41"/>
      <c r="I20" s="42" t="str">
        <f t="shared" ref="I20" si="288">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3" customFormat="1" ht="18.600000000000001" x14ac:dyDescent="0.25">
      <c r="A21" s="45" t="str">
        <f>IF(ISERROR(VALUE(SUBSTITUTE(prevWBS,".",""))),"1",IF(ISERROR(FIND("`",SUBSTITUTE(prevWBS,".","`",1))),TEXT(VALUE(prevWBS)+1,"#"),TEXT(VALUE(LEFT(prevWBS,FIND("`",SUBSTITUTE(prevWBS,".","`",1))-1))+1,"#")))</f>
        <v>3</v>
      </c>
      <c r="B21" s="46" t="s">
        <v>42</v>
      </c>
      <c r="D21" s="47"/>
      <c r="E21" s="81"/>
      <c r="F21" s="81" t="str">
        <f t="shared" si="285"/>
        <v xml:space="preserve"> - </v>
      </c>
      <c r="G21" s="48"/>
      <c r="H21" s="49"/>
      <c r="I21" s="50" t="str">
        <f t="shared" si="283"/>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row>
    <row r="22" spans="1:311" s="36" customFormat="1" ht="18.600000000000001" x14ac:dyDescent="0.25">
      <c r="A22" s="34" t="str">
        <f t="shared" ref="A22:A36" si="28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29</v>
      </c>
      <c r="C22" s="36" t="str">
        <f>C14</f>
        <v>ANI/Tomas</v>
      </c>
      <c r="D22" s="37"/>
      <c r="E22" s="79">
        <v>45238</v>
      </c>
      <c r="F22" s="80">
        <f t="shared" ref="F22:F23" si="290">IF(ISBLANK(E22)," - ",IF(G22=0,E22,E22+G22-1))</f>
        <v>45272</v>
      </c>
      <c r="G22" s="40">
        <v>35</v>
      </c>
      <c r="H22" s="41">
        <v>0</v>
      </c>
      <c r="I22" s="42">
        <f t="shared" si="283"/>
        <v>25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8.600000000000001" x14ac:dyDescent="0.25">
      <c r="A23" s="34" t="str">
        <f t="shared" si="289"/>
        <v>3.2</v>
      </c>
      <c r="B23" s="35" t="s">
        <v>30</v>
      </c>
      <c r="C23" s="36" t="str">
        <f>C15</f>
        <v>Tomas</v>
      </c>
      <c r="D23" s="37"/>
      <c r="E23" s="79">
        <v>45238</v>
      </c>
      <c r="F23" s="80">
        <f t="shared" si="290"/>
        <v>45287</v>
      </c>
      <c r="G23" s="40">
        <v>50</v>
      </c>
      <c r="H23" s="41">
        <v>0</v>
      </c>
      <c r="I23" s="42">
        <f t="shared" si="283"/>
        <v>36</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8.600000000000001" x14ac:dyDescent="0.25">
      <c r="A24" s="34" t="str">
        <f t="shared" si="289"/>
        <v>3.3</v>
      </c>
      <c r="B24" s="35" t="s">
        <v>33</v>
      </c>
      <c r="C24" s="36" t="str">
        <f>C16</f>
        <v>Tomas</v>
      </c>
      <c r="D24" s="37"/>
      <c r="E24" s="79">
        <v>45272</v>
      </c>
      <c r="F24" s="80">
        <f t="shared" ref="F24" si="291">IF(ISBLANK(E24)," - ",IF(G24=0,E24,E24+G24-1))</f>
        <v>45296</v>
      </c>
      <c r="G24" s="40">
        <v>25</v>
      </c>
      <c r="H24" s="41">
        <v>0</v>
      </c>
      <c r="I24" s="42">
        <f t="shared" si="283"/>
        <v>19</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8.600000000000001" x14ac:dyDescent="0.25">
      <c r="A25" s="34" t="str">
        <f t="shared" si="289"/>
        <v>3.4</v>
      </c>
      <c r="B25" s="35" t="s">
        <v>34</v>
      </c>
      <c r="C25" s="36" t="str">
        <f>C17</f>
        <v>Tomas</v>
      </c>
      <c r="D25" s="37"/>
      <c r="E25" s="79">
        <v>45348</v>
      </c>
      <c r="F25" s="80">
        <f t="shared" si="285"/>
        <v>45349</v>
      </c>
      <c r="G25" s="40">
        <v>2</v>
      </c>
      <c r="H25" s="41">
        <v>0</v>
      </c>
      <c r="I25" s="42">
        <f t="shared" si="283"/>
        <v>2</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8.600000000000001" x14ac:dyDescent="0.25">
      <c r="A26" s="34" t="str">
        <f t="shared" si="289"/>
        <v>3.5</v>
      </c>
      <c r="B26" s="35"/>
      <c r="D26" s="37"/>
      <c r="E26" s="79"/>
      <c r="F26" s="80" t="str">
        <f t="shared" si="285"/>
        <v xml:space="preserve"> - </v>
      </c>
      <c r="G26" s="40"/>
      <c r="H26" s="41"/>
      <c r="I26" s="42" t="str">
        <f t="shared" si="283"/>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600000000000001" x14ac:dyDescent="0.25">
      <c r="A27" s="34" t="str">
        <f t="shared" si="289"/>
        <v>3.6</v>
      </c>
      <c r="B27" s="35"/>
      <c r="D27" s="37"/>
      <c r="E27" s="79"/>
      <c r="F27" s="80" t="str">
        <f t="shared" si="285"/>
        <v xml:space="preserve"> - </v>
      </c>
      <c r="G27" s="40"/>
      <c r="H27" s="41"/>
      <c r="I27" s="42" t="str">
        <f t="shared" si="283"/>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8.600000000000001" x14ac:dyDescent="0.25">
      <c r="A28" s="34" t="str">
        <f t="shared" si="289"/>
        <v>3.7</v>
      </c>
      <c r="B28" s="35"/>
      <c r="D28" s="37"/>
      <c r="E28" s="79"/>
      <c r="F28" s="80" t="str">
        <f t="shared" si="285"/>
        <v xml:space="preserve"> - </v>
      </c>
      <c r="G28" s="40"/>
      <c r="H28" s="41"/>
      <c r="I28" s="42" t="str">
        <f t="shared" si="283"/>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3" customFormat="1" ht="18.600000000000001" x14ac:dyDescent="0.25">
      <c r="A29" s="45" t="str">
        <f>IF(ISERROR(VALUE(SUBSTITUTE(prevWBS,".",""))),"1",IF(ISERROR(FIND("`",SUBSTITUTE(prevWBS,".","`",1))),TEXT(VALUE(prevWBS)+1,"#"),TEXT(VALUE(LEFT(prevWBS,FIND("`",SUBSTITUTE(prevWBS,".","`",1))-1))+1,"#")))</f>
        <v>4</v>
      </c>
      <c r="B29" s="46" t="s">
        <v>22</v>
      </c>
      <c r="D29" s="47"/>
      <c r="E29" s="81"/>
      <c r="F29" s="81" t="str">
        <f t="shared" ref="F29:F45" si="292">IF(ISBLANK(E29)," - ",IF(G29=0,E29,E29+G29-1))</f>
        <v xml:space="preserve"> - </v>
      </c>
      <c r="G29" s="48"/>
      <c r="H29" s="49"/>
      <c r="I29" s="50" t="str">
        <f t="shared" ref="I29:I46" si="293">IF(OR(F29=0,E29=0)," - ",NETWORKDAYS(E29,F29))</f>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row>
    <row r="30" spans="1:311" s="36" customFormat="1" ht="18.600000000000001" x14ac:dyDescent="0.25">
      <c r="A30" s="34" t="str">
        <f t="shared" si="289"/>
        <v>4.1</v>
      </c>
      <c r="B30" s="35" t="s">
        <v>29</v>
      </c>
      <c r="C30" s="36" t="str">
        <f>C22</f>
        <v>ANI/Tomas</v>
      </c>
      <c r="D30" s="37"/>
      <c r="E30" s="79">
        <v>45238</v>
      </c>
      <c r="F30" s="80">
        <f t="shared" si="292"/>
        <v>45272</v>
      </c>
      <c r="G30" s="40">
        <v>35</v>
      </c>
      <c r="H30" s="41">
        <v>0</v>
      </c>
      <c r="I30" s="42">
        <f t="shared" si="293"/>
        <v>25</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8.600000000000001" x14ac:dyDescent="0.25">
      <c r="A31" s="34" t="str">
        <f t="shared" si="289"/>
        <v>4.2</v>
      </c>
      <c r="B31" s="35" t="s">
        <v>30</v>
      </c>
      <c r="C31" s="36" t="str">
        <f>C23</f>
        <v>Tomas</v>
      </c>
      <c r="D31" s="37"/>
      <c r="E31" s="79">
        <v>45238</v>
      </c>
      <c r="F31" s="80">
        <f t="shared" si="292"/>
        <v>45297</v>
      </c>
      <c r="G31" s="40">
        <v>60</v>
      </c>
      <c r="H31" s="41">
        <v>0</v>
      </c>
      <c r="I31" s="42">
        <f t="shared" si="293"/>
        <v>43</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8.600000000000001" x14ac:dyDescent="0.25">
      <c r="A32" s="34" t="str">
        <f t="shared" si="289"/>
        <v>4.3</v>
      </c>
      <c r="B32" s="35" t="s">
        <v>33</v>
      </c>
      <c r="C32" s="36" t="str">
        <f>C24</f>
        <v>Tomas</v>
      </c>
      <c r="D32" s="37"/>
      <c r="E32" s="79">
        <v>45272</v>
      </c>
      <c r="F32" s="80">
        <f t="shared" si="292"/>
        <v>45351</v>
      </c>
      <c r="G32" s="40">
        <v>80</v>
      </c>
      <c r="H32" s="41">
        <v>0</v>
      </c>
      <c r="I32" s="42">
        <f t="shared" si="293"/>
        <v>58</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8.600000000000001" x14ac:dyDescent="0.25">
      <c r="A33" s="34" t="str">
        <f t="shared" si="289"/>
        <v>4.4</v>
      </c>
      <c r="B33" s="35" t="s">
        <v>34</v>
      </c>
      <c r="C33" s="36" t="str">
        <f>C25</f>
        <v>Tomas</v>
      </c>
      <c r="D33" s="37"/>
      <c r="E33" s="79">
        <v>45348</v>
      </c>
      <c r="F33" s="80">
        <f t="shared" si="292"/>
        <v>45349</v>
      </c>
      <c r="G33" s="40">
        <v>2</v>
      </c>
      <c r="H33" s="41">
        <v>0</v>
      </c>
      <c r="I33" s="42">
        <f t="shared" si="293"/>
        <v>2</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8.600000000000001" x14ac:dyDescent="0.25">
      <c r="A34" s="34" t="str">
        <f t="shared" si="289"/>
        <v>4.5</v>
      </c>
      <c r="B34" s="35"/>
      <c r="D34" s="37"/>
      <c r="E34" s="79"/>
      <c r="F34" s="80" t="str">
        <f t="shared" si="292"/>
        <v xml:space="preserve"> - </v>
      </c>
      <c r="G34" s="40"/>
      <c r="H34" s="41"/>
      <c r="I34" s="42" t="str">
        <f t="shared" si="293"/>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8.600000000000001" x14ac:dyDescent="0.25">
      <c r="A35" s="34" t="str">
        <f t="shared" si="289"/>
        <v>4.6</v>
      </c>
      <c r="B35" s="35"/>
      <c r="D35" s="37"/>
      <c r="E35" s="79"/>
      <c r="F35" s="80" t="str">
        <f t="shared" si="292"/>
        <v xml:space="preserve"> - </v>
      </c>
      <c r="G35" s="40"/>
      <c r="H35" s="41"/>
      <c r="I35" s="42" t="str">
        <f t="shared" si="293"/>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36" customFormat="1" ht="18.600000000000001" x14ac:dyDescent="0.25">
      <c r="A36" s="34" t="str">
        <f t="shared" si="289"/>
        <v>4.7</v>
      </c>
      <c r="B36" s="35"/>
      <c r="D36" s="37"/>
      <c r="E36" s="79"/>
      <c r="F36" s="80" t="str">
        <f t="shared" si="292"/>
        <v xml:space="preserve"> - </v>
      </c>
      <c r="G36" s="40"/>
      <c r="H36" s="41"/>
      <c r="I36" s="42" t="str">
        <f t="shared" si="293"/>
        <v xml:space="preserve"> - </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33" customFormat="1" ht="18.600000000000001" x14ac:dyDescent="0.25">
      <c r="A37" s="45" t="str">
        <f>IF(ISERROR(VALUE(SUBSTITUTE(prevWBS,".",""))),"1",IF(ISERROR(FIND("`",SUBSTITUTE(prevWBS,".","`",1))),TEXT(VALUE(prevWBS)+1,"#"),TEXT(VALUE(LEFT(prevWBS,FIND("`",SUBSTITUTE(prevWBS,".","`",1))-1))+1,"#")))</f>
        <v>5</v>
      </c>
      <c r="B37" s="46" t="s">
        <v>43</v>
      </c>
      <c r="D37" s="47"/>
      <c r="E37" s="81"/>
      <c r="F37" s="81" t="str">
        <f t="shared" si="292"/>
        <v xml:space="preserve"> - </v>
      </c>
      <c r="G37" s="48"/>
      <c r="H37" s="49"/>
      <c r="I37" s="50" t="str">
        <f t="shared" si="293"/>
        <v xml:space="preserve"> - </v>
      </c>
      <c r="J37" s="51"/>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c r="IW37" s="52"/>
      <c r="IX37" s="52"/>
      <c r="IY37" s="52"/>
      <c r="IZ37" s="52"/>
      <c r="JA37" s="52"/>
      <c r="JB37" s="52"/>
      <c r="JC37" s="52"/>
      <c r="JD37" s="52"/>
      <c r="JE37" s="52"/>
      <c r="JF37" s="52"/>
      <c r="JG37" s="52"/>
      <c r="JH37" s="52"/>
      <c r="JI37" s="52"/>
      <c r="JJ37" s="52"/>
      <c r="JK37" s="52"/>
      <c r="JL37" s="52"/>
      <c r="JM37" s="52"/>
      <c r="JN37" s="52"/>
      <c r="JO37" s="52"/>
      <c r="JP37" s="52"/>
      <c r="JQ37" s="52"/>
      <c r="JR37" s="52"/>
      <c r="JS37" s="52"/>
      <c r="JT37" s="52"/>
      <c r="JU37" s="52"/>
      <c r="JV37" s="52"/>
      <c r="JW37" s="52"/>
      <c r="JX37" s="52"/>
      <c r="JY37" s="52"/>
      <c r="JZ37" s="52"/>
      <c r="KA37" s="52"/>
      <c r="KB37" s="52"/>
      <c r="KC37" s="52"/>
      <c r="KD37" s="52"/>
      <c r="KE37" s="52"/>
      <c r="KF37" s="52"/>
      <c r="KG37" s="52"/>
      <c r="KH37" s="52"/>
      <c r="KI37" s="52"/>
      <c r="KJ37" s="52"/>
      <c r="KK37" s="52"/>
      <c r="KL37" s="52"/>
      <c r="KM37" s="52"/>
      <c r="KN37" s="52"/>
      <c r="KO37" s="52"/>
      <c r="KP37" s="52"/>
      <c r="KQ37" s="52"/>
      <c r="KR37" s="52"/>
      <c r="KS37" s="52"/>
      <c r="KT37" s="52"/>
      <c r="KU37" s="52"/>
      <c r="KV37" s="52"/>
      <c r="KW37" s="52"/>
      <c r="KX37" s="52"/>
      <c r="KY37" s="52"/>
    </row>
    <row r="38" spans="1:311" s="36" customFormat="1" ht="18.600000000000001" x14ac:dyDescent="0.25">
      <c r="A38" s="34" t="str">
        <f t="shared" ref="A38:A46" si="29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5.1</v>
      </c>
      <c r="B38" s="35" t="s">
        <v>24</v>
      </c>
      <c r="C38" s="36" t="s">
        <v>35</v>
      </c>
      <c r="D38" s="37"/>
      <c r="E38" s="79">
        <v>45297</v>
      </c>
      <c r="F38" s="80">
        <f t="shared" si="292"/>
        <v>45326</v>
      </c>
      <c r="G38" s="40">
        <v>30</v>
      </c>
      <c r="H38" s="41">
        <v>0</v>
      </c>
      <c r="I38" s="42">
        <f t="shared" si="293"/>
        <v>20</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36" customFormat="1" ht="18.600000000000001" x14ac:dyDescent="0.25">
      <c r="A39" s="34" t="str">
        <f t="shared" si="294"/>
        <v>5.2</v>
      </c>
      <c r="B39" s="35" t="s">
        <v>25</v>
      </c>
      <c r="C39" s="36" t="s">
        <v>35</v>
      </c>
      <c r="D39" s="37"/>
      <c r="E39" s="79">
        <v>45297</v>
      </c>
      <c r="F39" s="80">
        <f t="shared" si="292"/>
        <v>45326</v>
      </c>
      <c r="G39" s="40">
        <v>30</v>
      </c>
      <c r="H39" s="41">
        <v>0</v>
      </c>
      <c r="I39" s="42">
        <f t="shared" si="293"/>
        <v>20</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36" customFormat="1" ht="18.600000000000001" x14ac:dyDescent="0.25">
      <c r="A40" s="34" t="str">
        <f t="shared" si="294"/>
        <v>5.3</v>
      </c>
      <c r="B40" s="35" t="s">
        <v>36</v>
      </c>
      <c r="C40" s="36" t="s">
        <v>44</v>
      </c>
      <c r="D40" s="37"/>
      <c r="E40" s="79">
        <v>45297</v>
      </c>
      <c r="F40" s="80">
        <f t="shared" si="292"/>
        <v>45326</v>
      </c>
      <c r="G40" s="40">
        <v>30</v>
      </c>
      <c r="H40" s="41">
        <v>0</v>
      </c>
      <c r="I40" s="42">
        <f t="shared" si="293"/>
        <v>20</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36" customFormat="1" ht="18.600000000000001" x14ac:dyDescent="0.25">
      <c r="A41" s="34" t="str">
        <f t="shared" si="294"/>
        <v>5.4</v>
      </c>
      <c r="B41" s="35" t="s">
        <v>26</v>
      </c>
      <c r="C41" s="36" t="str">
        <f>C40</f>
        <v>ANI/Tomas</v>
      </c>
      <c r="D41" s="37"/>
      <c r="E41" s="79">
        <v>45297</v>
      </c>
      <c r="F41" s="80">
        <f t="shared" si="292"/>
        <v>45326</v>
      </c>
      <c r="G41" s="40">
        <v>30</v>
      </c>
      <c r="H41" s="41">
        <v>0</v>
      </c>
      <c r="I41" s="42">
        <f t="shared" si="293"/>
        <v>20</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36" customFormat="1" ht="18.600000000000001" x14ac:dyDescent="0.25">
      <c r="A42" s="34" t="str">
        <f t="shared" si="294"/>
        <v>5.5</v>
      </c>
      <c r="B42" s="35" t="s">
        <v>27</v>
      </c>
      <c r="C42" s="36" t="str">
        <f>C41</f>
        <v>ANI/Tomas</v>
      </c>
      <c r="D42" s="37"/>
      <c r="E42" s="79">
        <v>45297</v>
      </c>
      <c r="F42" s="80">
        <f t="shared" si="292"/>
        <v>45326</v>
      </c>
      <c r="G42" s="40">
        <v>30</v>
      </c>
      <c r="H42" s="41">
        <v>0</v>
      </c>
      <c r="I42" s="42">
        <f t="shared" si="293"/>
        <v>20</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36" customFormat="1" ht="18.600000000000001" x14ac:dyDescent="0.25">
      <c r="A43" s="34" t="str">
        <f t="shared" si="294"/>
        <v>5.6</v>
      </c>
      <c r="B43" s="35" t="s">
        <v>37</v>
      </c>
      <c r="C43" s="36" t="str">
        <f>C42</f>
        <v>ANI/Tomas</v>
      </c>
      <c r="D43" s="37"/>
      <c r="E43" s="79">
        <v>45297</v>
      </c>
      <c r="F43" s="80">
        <f t="shared" si="292"/>
        <v>45326</v>
      </c>
      <c r="G43" s="40">
        <v>30</v>
      </c>
      <c r="H43" s="41">
        <v>0</v>
      </c>
      <c r="I43" s="42">
        <f t="shared" si="293"/>
        <v>20</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row>
    <row r="44" spans="1:311" s="36" customFormat="1" ht="18.600000000000001" x14ac:dyDescent="0.25">
      <c r="A44" s="34" t="str">
        <f t="shared" si="294"/>
        <v>5.7</v>
      </c>
      <c r="B44" s="35" t="s">
        <v>28</v>
      </c>
      <c r="C44" s="36" t="str">
        <f>C43</f>
        <v>ANI/Tomas</v>
      </c>
      <c r="D44" s="37"/>
      <c r="E44" s="79">
        <v>45327</v>
      </c>
      <c r="F44" s="80">
        <f t="shared" si="292"/>
        <v>45327</v>
      </c>
      <c r="G44" s="40">
        <v>1</v>
      </c>
      <c r="H44" s="41">
        <v>0</v>
      </c>
      <c r="I44" s="42">
        <f t="shared" si="293"/>
        <v>1</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row>
    <row r="45" spans="1:311" s="36" customFormat="1" ht="18.600000000000001" x14ac:dyDescent="0.25">
      <c r="A45" s="34" t="str">
        <f t="shared" si="294"/>
        <v>5.8</v>
      </c>
      <c r="B45" s="35"/>
      <c r="D45" s="37"/>
      <c r="E45" s="79"/>
      <c r="F45" s="80" t="str">
        <f t="shared" si="292"/>
        <v xml:space="preserve"> - </v>
      </c>
      <c r="G45" s="40"/>
      <c r="H45" s="41"/>
      <c r="I45" s="42" t="str">
        <f t="shared" si="293"/>
        <v xml:space="preserve"> - </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row>
    <row r="46" spans="1:311" s="60" customFormat="1" ht="18.600000000000001" x14ac:dyDescent="0.25">
      <c r="A46" s="34" t="str">
        <f t="shared" si="294"/>
        <v>5.9</v>
      </c>
      <c r="B46" s="53"/>
      <c r="C46" s="53"/>
      <c r="D46" s="54"/>
      <c r="E46" s="55"/>
      <c r="F46" s="55"/>
      <c r="G46" s="56"/>
      <c r="H46" s="57"/>
      <c r="I46" s="58" t="str">
        <f t="shared" si="293"/>
        <v xml:space="preserve"> - </v>
      </c>
      <c r="J46" s="59"/>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row>
    <row r="47" spans="1:311" s="33" customFormat="1" ht="18.600000000000001" x14ac:dyDescent="0.25">
      <c r="A47" s="45" t="str">
        <f>IF(ISERROR(VALUE(SUBSTITUTE(prevWBS,".",""))),"1",IF(ISERROR(FIND("`",SUBSTITUTE(prevWBS,".","`",1))),TEXT(VALUE(prevWBS)+1,"#"),TEXT(VALUE(LEFT(prevWBS,FIND("`",SUBSTITUTE(prevWBS,".","`",1))-1))+1,"#")))</f>
        <v>6</v>
      </c>
      <c r="B47" s="46" t="s">
        <v>23</v>
      </c>
      <c r="D47" s="47"/>
      <c r="E47" s="81"/>
      <c r="F47" s="81" t="str">
        <f t="shared" si="285"/>
        <v xml:space="preserve"> - </v>
      </c>
      <c r="G47" s="48"/>
      <c r="H47" s="49"/>
      <c r="I47" s="50" t="str">
        <f t="shared" si="283"/>
        <v xml:space="preserve"> - </v>
      </c>
      <c r="J47" s="51"/>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c r="IW47" s="52"/>
      <c r="IX47" s="52"/>
      <c r="IY47" s="52"/>
      <c r="IZ47" s="52"/>
      <c r="JA47" s="52"/>
      <c r="JB47" s="52"/>
      <c r="JC47" s="52"/>
      <c r="JD47" s="52"/>
      <c r="JE47" s="52"/>
      <c r="JF47" s="52"/>
      <c r="JG47" s="52"/>
      <c r="JH47" s="52"/>
      <c r="JI47" s="52"/>
      <c r="JJ47" s="52"/>
      <c r="JK47" s="52"/>
      <c r="JL47" s="52"/>
      <c r="JM47" s="52"/>
      <c r="JN47" s="52"/>
      <c r="JO47" s="52"/>
      <c r="JP47" s="52"/>
      <c r="JQ47" s="52"/>
      <c r="JR47" s="52"/>
      <c r="JS47" s="52"/>
      <c r="JT47" s="52"/>
      <c r="JU47" s="52"/>
      <c r="JV47" s="52"/>
      <c r="JW47" s="52"/>
      <c r="JX47" s="52"/>
      <c r="JY47" s="52"/>
      <c r="JZ47" s="52"/>
      <c r="KA47" s="52"/>
      <c r="KB47" s="52"/>
      <c r="KC47" s="52"/>
      <c r="KD47" s="52"/>
      <c r="KE47" s="52"/>
      <c r="KF47" s="52"/>
      <c r="KG47" s="52"/>
      <c r="KH47" s="52"/>
      <c r="KI47" s="52"/>
      <c r="KJ47" s="52"/>
      <c r="KK47" s="52"/>
      <c r="KL47" s="52"/>
      <c r="KM47" s="52"/>
      <c r="KN47" s="52"/>
      <c r="KO47" s="52"/>
      <c r="KP47" s="52"/>
      <c r="KQ47" s="52"/>
      <c r="KR47" s="52"/>
      <c r="KS47" s="52"/>
      <c r="KT47" s="52"/>
      <c r="KU47" s="52"/>
      <c r="KV47" s="52"/>
      <c r="KW47" s="52"/>
      <c r="KX47" s="52"/>
      <c r="KY47" s="52"/>
    </row>
    <row r="48" spans="1:311" s="36" customFormat="1" ht="18.600000000000001" x14ac:dyDescent="0.25">
      <c r="A48" s="34" t="str">
        <f t="shared" ref="A48:A56" si="29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6.1</v>
      </c>
      <c r="B48" s="35" t="s">
        <v>24</v>
      </c>
      <c r="C48" s="36" t="s">
        <v>35</v>
      </c>
      <c r="D48" s="37"/>
      <c r="E48" s="79">
        <v>45362</v>
      </c>
      <c r="F48" s="80">
        <f t="shared" si="285"/>
        <v>45381</v>
      </c>
      <c r="G48" s="40">
        <v>20</v>
      </c>
      <c r="H48" s="41">
        <v>0</v>
      </c>
      <c r="I48" s="42">
        <f t="shared" si="283"/>
        <v>15</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row>
    <row r="49" spans="1:311" s="36" customFormat="1" ht="18.600000000000001" x14ac:dyDescent="0.25">
      <c r="A49" s="34" t="str">
        <f t="shared" si="295"/>
        <v>6.2</v>
      </c>
      <c r="B49" s="35" t="s">
        <v>25</v>
      </c>
      <c r="C49" s="36" t="s">
        <v>35</v>
      </c>
      <c r="D49" s="37"/>
      <c r="E49" s="79">
        <v>45362</v>
      </c>
      <c r="F49" s="80">
        <f t="shared" si="285"/>
        <v>45381</v>
      </c>
      <c r="G49" s="40">
        <v>20</v>
      </c>
      <c r="H49" s="41">
        <v>0</v>
      </c>
      <c r="I49" s="42">
        <f t="shared" si="283"/>
        <v>15</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row>
    <row r="50" spans="1:311" s="36" customFormat="1" ht="18.600000000000001" x14ac:dyDescent="0.25">
      <c r="A50" s="34" t="str">
        <f t="shared" si="295"/>
        <v>6.3</v>
      </c>
      <c r="B50" s="35" t="s">
        <v>36</v>
      </c>
      <c r="C50" s="36" t="str">
        <f>C14</f>
        <v>ANI/Tomas</v>
      </c>
      <c r="D50" s="37"/>
      <c r="E50" s="79">
        <v>45362</v>
      </c>
      <c r="F50" s="80">
        <f t="shared" si="285"/>
        <v>45381</v>
      </c>
      <c r="G50" s="40">
        <v>20</v>
      </c>
      <c r="H50" s="41">
        <v>0</v>
      </c>
      <c r="I50" s="42">
        <f t="shared" si="283"/>
        <v>15</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row>
    <row r="51" spans="1:311" s="36" customFormat="1" ht="18.600000000000001" x14ac:dyDescent="0.25">
      <c r="A51" s="34" t="str">
        <f t="shared" si="295"/>
        <v>6.4</v>
      </c>
      <c r="B51" s="35" t="s">
        <v>26</v>
      </c>
      <c r="C51" s="36" t="str">
        <f>C50</f>
        <v>ANI/Tomas</v>
      </c>
      <c r="D51" s="37"/>
      <c r="E51" s="79">
        <v>45362</v>
      </c>
      <c r="F51" s="80">
        <f t="shared" ref="F51:F53" si="296">IF(ISBLANK(E51)," - ",IF(G51=0,E51,E51+G51-1))</f>
        <v>45381</v>
      </c>
      <c r="G51" s="40">
        <v>20</v>
      </c>
      <c r="H51" s="41">
        <v>0</v>
      </c>
      <c r="I51" s="42">
        <f t="shared" si="283"/>
        <v>15</v>
      </c>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row>
    <row r="52" spans="1:311" s="36" customFormat="1" ht="18.600000000000001" x14ac:dyDescent="0.25">
      <c r="A52" s="34" t="str">
        <f t="shared" si="295"/>
        <v>6.5</v>
      </c>
      <c r="B52" s="35" t="s">
        <v>27</v>
      </c>
      <c r="C52" s="36" t="str">
        <f>C51</f>
        <v>ANI/Tomas</v>
      </c>
      <c r="D52" s="37"/>
      <c r="E52" s="79">
        <v>45362</v>
      </c>
      <c r="F52" s="80">
        <f t="shared" si="296"/>
        <v>45381</v>
      </c>
      <c r="G52" s="40">
        <v>20</v>
      </c>
      <c r="H52" s="41">
        <v>0</v>
      </c>
      <c r="I52" s="42">
        <f t="shared" si="283"/>
        <v>15</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c r="JG52" s="34"/>
      <c r="JH52" s="34"/>
      <c r="JI52" s="34"/>
      <c r="JJ52" s="34"/>
      <c r="JK52" s="34"/>
      <c r="JL52" s="34"/>
      <c r="JM52" s="34"/>
      <c r="JN52" s="34"/>
      <c r="JO52" s="34"/>
      <c r="JP52" s="34"/>
      <c r="JQ52" s="34"/>
      <c r="JR52" s="34"/>
      <c r="JS52" s="34"/>
      <c r="JT52" s="34"/>
      <c r="JU52" s="34"/>
      <c r="JV52" s="34"/>
      <c r="JW52" s="34"/>
      <c r="JX52" s="34"/>
      <c r="JY52" s="34"/>
      <c r="JZ52" s="34"/>
      <c r="KA52" s="34"/>
      <c r="KB52" s="34"/>
      <c r="KC52" s="34"/>
      <c r="KD52" s="34"/>
      <c r="KE52" s="34"/>
      <c r="KF52" s="34"/>
      <c r="KG52" s="34"/>
      <c r="KH52" s="34"/>
      <c r="KI52" s="34"/>
      <c r="KJ52" s="34"/>
      <c r="KK52" s="34"/>
      <c r="KL52" s="34"/>
      <c r="KM52" s="34"/>
      <c r="KN52" s="34"/>
      <c r="KO52" s="34"/>
      <c r="KP52" s="34"/>
      <c r="KQ52" s="34"/>
      <c r="KR52" s="34"/>
      <c r="KS52" s="34"/>
      <c r="KT52" s="34"/>
      <c r="KU52" s="34"/>
      <c r="KV52" s="34"/>
      <c r="KW52" s="34"/>
      <c r="KX52" s="34"/>
      <c r="KY52" s="34"/>
    </row>
    <row r="53" spans="1:311" s="36" customFormat="1" ht="18.600000000000001" x14ac:dyDescent="0.25">
      <c r="A53" s="34" t="str">
        <f t="shared" si="295"/>
        <v>6.6</v>
      </c>
      <c r="B53" s="35" t="s">
        <v>37</v>
      </c>
      <c r="C53" s="36" t="str">
        <f>C52</f>
        <v>ANI/Tomas</v>
      </c>
      <c r="D53" s="37"/>
      <c r="E53" s="79">
        <v>45362</v>
      </c>
      <c r="F53" s="80">
        <f t="shared" si="296"/>
        <v>45381</v>
      </c>
      <c r="G53" s="40">
        <v>20</v>
      </c>
      <c r="H53" s="41">
        <v>0</v>
      </c>
      <c r="I53" s="42">
        <f t="shared" ref="I53" si="297">IF(OR(F53=0,E53=0)," - ",NETWORKDAYS(E53,F53))</f>
        <v>15</v>
      </c>
      <c r="J53" s="43"/>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c r="JG53" s="34"/>
      <c r="JH53" s="34"/>
      <c r="JI53" s="34"/>
      <c r="JJ53" s="34"/>
      <c r="JK53" s="34"/>
      <c r="JL53" s="34"/>
      <c r="JM53" s="34"/>
      <c r="JN53" s="34"/>
      <c r="JO53" s="34"/>
      <c r="JP53" s="34"/>
      <c r="JQ53" s="34"/>
      <c r="JR53" s="34"/>
      <c r="JS53" s="34"/>
      <c r="JT53" s="34"/>
      <c r="JU53" s="34"/>
      <c r="JV53" s="34"/>
      <c r="JW53" s="34"/>
      <c r="JX53" s="34"/>
      <c r="JY53" s="34"/>
      <c r="JZ53" s="34"/>
      <c r="KA53" s="34"/>
      <c r="KB53" s="34"/>
      <c r="KC53" s="34"/>
      <c r="KD53" s="34"/>
      <c r="KE53" s="34"/>
      <c r="KF53" s="34"/>
      <c r="KG53" s="34"/>
      <c r="KH53" s="34"/>
      <c r="KI53" s="34"/>
      <c r="KJ53" s="34"/>
      <c r="KK53" s="34"/>
      <c r="KL53" s="34"/>
      <c r="KM53" s="34"/>
      <c r="KN53" s="34"/>
      <c r="KO53" s="34"/>
      <c r="KP53" s="34"/>
      <c r="KQ53" s="34"/>
      <c r="KR53" s="34"/>
      <c r="KS53" s="34"/>
      <c r="KT53" s="34"/>
      <c r="KU53" s="34"/>
      <c r="KV53" s="34"/>
      <c r="KW53" s="34"/>
      <c r="KX53" s="34"/>
      <c r="KY53" s="34"/>
    </row>
    <row r="54" spans="1:311" s="36" customFormat="1" ht="18.600000000000001" x14ac:dyDescent="0.25">
      <c r="A54" s="34" t="str">
        <f t="shared" si="295"/>
        <v>6.7</v>
      </c>
      <c r="B54" s="35" t="s">
        <v>28</v>
      </c>
      <c r="C54" s="36" t="str">
        <f>C53</f>
        <v>ANI/Tomas</v>
      </c>
      <c r="D54" s="37"/>
      <c r="E54" s="79">
        <v>45383</v>
      </c>
      <c r="F54" s="80">
        <f t="shared" si="285"/>
        <v>45383</v>
      </c>
      <c r="G54" s="40">
        <v>1</v>
      </c>
      <c r="H54" s="41">
        <v>0</v>
      </c>
      <c r="I54" s="42">
        <f t="shared" si="283"/>
        <v>1</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c r="JG54" s="34"/>
      <c r="JH54" s="34"/>
      <c r="JI54" s="34"/>
      <c r="JJ54" s="34"/>
      <c r="JK54" s="34"/>
      <c r="JL54" s="34"/>
      <c r="JM54" s="34"/>
      <c r="JN54" s="34"/>
      <c r="JO54" s="34"/>
      <c r="JP54" s="34"/>
      <c r="JQ54" s="34"/>
      <c r="JR54" s="34"/>
      <c r="JS54" s="34"/>
      <c r="JT54" s="34"/>
      <c r="JU54" s="34"/>
      <c r="JV54" s="34"/>
      <c r="JW54" s="34"/>
      <c r="JX54" s="34"/>
      <c r="JY54" s="34"/>
      <c r="JZ54" s="34"/>
      <c r="KA54" s="34"/>
      <c r="KB54" s="34"/>
      <c r="KC54" s="34"/>
      <c r="KD54" s="34"/>
      <c r="KE54" s="34"/>
      <c r="KF54" s="34"/>
      <c r="KG54" s="34"/>
      <c r="KH54" s="34"/>
      <c r="KI54" s="34"/>
      <c r="KJ54" s="34"/>
      <c r="KK54" s="34"/>
      <c r="KL54" s="34"/>
      <c r="KM54" s="34"/>
      <c r="KN54" s="34"/>
      <c r="KO54" s="34"/>
      <c r="KP54" s="34"/>
      <c r="KQ54" s="34"/>
      <c r="KR54" s="34"/>
      <c r="KS54" s="34"/>
      <c r="KT54" s="34"/>
      <c r="KU54" s="34"/>
      <c r="KV54" s="34"/>
      <c r="KW54" s="34"/>
      <c r="KX54" s="34"/>
      <c r="KY54" s="34"/>
    </row>
    <row r="55" spans="1:311" s="36" customFormat="1" ht="18.600000000000001" x14ac:dyDescent="0.25">
      <c r="A55" s="34" t="str">
        <f t="shared" si="295"/>
        <v>6.8</v>
      </c>
      <c r="B55" s="35"/>
      <c r="D55" s="37"/>
      <c r="E55" s="79"/>
      <c r="F55" s="80" t="str">
        <f t="shared" ref="F55" si="298">IF(ISBLANK(E55)," - ",IF(G55=0,E55,E55+G55-1))</f>
        <v xml:space="preserve"> - </v>
      </c>
      <c r="G55" s="40"/>
      <c r="H55" s="41"/>
      <c r="I55" s="42" t="str">
        <f t="shared" ref="I55" si="299">IF(OR(F55=0,E55=0)," - ",NETWORKDAYS(E55,F55))</f>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row>
    <row r="56" spans="1:311" s="60" customFormat="1" ht="18.600000000000001" x14ac:dyDescent="0.25">
      <c r="A56" s="34" t="str">
        <f t="shared" si="295"/>
        <v>6.9</v>
      </c>
      <c r="B56" s="53"/>
      <c r="C56" s="53"/>
      <c r="D56" s="54"/>
      <c r="E56" s="55"/>
      <c r="F56" s="55"/>
      <c r="G56" s="56"/>
      <c r="H56" s="57"/>
      <c r="I56" s="58" t="str">
        <f t="shared" si="283"/>
        <v xml:space="preserve"> - </v>
      </c>
      <c r="J56" s="59"/>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row>
    <row r="57" spans="1:311" s="67" customFormat="1" ht="18.600000000000001" x14ac:dyDescent="0.25">
      <c r="A57" s="61" t="s">
        <v>1</v>
      </c>
      <c r="B57" s="62"/>
      <c r="C57" s="63"/>
      <c r="D57" s="63"/>
      <c r="E57" s="64"/>
      <c r="F57" s="64"/>
      <c r="G57" s="65"/>
      <c r="H57" s="65"/>
      <c r="I57" s="65"/>
      <c r="J57" s="66"/>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row>
    <row r="58" spans="1:311" s="60" customFormat="1" ht="18.600000000000001" x14ac:dyDescent="0.25">
      <c r="A58" s="68" t="s">
        <v>2</v>
      </c>
      <c r="B58" s="69"/>
      <c r="C58" s="69"/>
      <c r="D58" s="69"/>
      <c r="E58" s="70"/>
      <c r="F58" s="70"/>
      <c r="G58" s="69"/>
      <c r="H58" s="69"/>
      <c r="I58" s="69"/>
      <c r="J58" s="66"/>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row>
    <row r="59" spans="1:311" s="60" customFormat="1" ht="18.600000000000001" x14ac:dyDescent="0.25">
      <c r="A59" s="71" t="str">
        <f>IF(ISERROR(VALUE(SUBSTITUTE(prevWBS,".",""))),"1",IF(ISERROR(FIND("`",SUBSTITUTE(prevWBS,".","`",1))),TEXT(VALUE(prevWBS)+1,"#"),TEXT(VALUE(LEFT(prevWBS,FIND("`",SUBSTITUTE(prevWBS,".","`",1))-1))+1,"#")))</f>
        <v>1</v>
      </c>
      <c r="B59" s="72" t="s">
        <v>16</v>
      </c>
      <c r="C59" s="73"/>
      <c r="D59" s="74"/>
      <c r="E59" s="38"/>
      <c r="F59" s="39" t="str">
        <f t="shared" ref="F59:F62" si="300">IF(ISBLANK(E59)," - ",IF(G59=0,E59,E59+G59-1))</f>
        <v xml:space="preserve"> - </v>
      </c>
      <c r="G59" s="40"/>
      <c r="H59" s="41"/>
      <c r="I59" s="42" t="str">
        <f>IF(OR(F59=0,E59=0)," - ",NETWORKDAYS(E59,F59))</f>
        <v xml:space="preserve"> - </v>
      </c>
      <c r="J59" s="43"/>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row>
    <row r="60" spans="1:311" s="60" customFormat="1" ht="18.600000000000001" x14ac:dyDescent="0.25">
      <c r="A6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0" s="75" t="s">
        <v>3</v>
      </c>
      <c r="C60" s="75"/>
      <c r="D60" s="74"/>
      <c r="E60" s="38"/>
      <c r="F60" s="39" t="str">
        <f t="shared" si="300"/>
        <v xml:space="preserve"> - </v>
      </c>
      <c r="G60" s="40"/>
      <c r="H60" s="41"/>
      <c r="I60" s="42" t="str">
        <f t="shared" ref="I60:I62" si="301">IF(OR(F60=0,E60=0)," - ",NETWORKDAYS(E60,F60))</f>
        <v xml:space="preserve"> - </v>
      </c>
      <c r="J60" s="43"/>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row>
    <row r="61" spans="1:311" s="60" customFormat="1" ht="18.600000000000001" x14ac:dyDescent="0.25">
      <c r="A61"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1" s="76" t="s">
        <v>4</v>
      </c>
      <c r="C61" s="75"/>
      <c r="D61" s="74"/>
      <c r="E61" s="38"/>
      <c r="F61" s="39" t="str">
        <f t="shared" si="300"/>
        <v xml:space="preserve"> - </v>
      </c>
      <c r="G61" s="40"/>
      <c r="H61" s="41"/>
      <c r="I61" s="42" t="str">
        <f t="shared" si="301"/>
        <v xml:space="preserve"> - </v>
      </c>
      <c r="J61" s="43"/>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row>
    <row r="62" spans="1:311" s="60" customFormat="1" ht="18.600000000000001" x14ac:dyDescent="0.25">
      <c r="A62"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2" s="76" t="s">
        <v>5</v>
      </c>
      <c r="C62" s="75"/>
      <c r="D62" s="74"/>
      <c r="E62" s="38"/>
      <c r="F62" s="39" t="str">
        <f t="shared" si="300"/>
        <v xml:space="preserve"> - </v>
      </c>
      <c r="G62" s="40"/>
      <c r="H62" s="41"/>
      <c r="I62" s="42" t="str">
        <f t="shared" si="301"/>
        <v xml:space="preserve"> - </v>
      </c>
      <c r="J62" s="43"/>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c r="IX62" s="34"/>
      <c r="IY62" s="34"/>
      <c r="IZ62" s="34"/>
      <c r="JA62" s="34"/>
      <c r="JB62" s="34"/>
      <c r="JC62" s="34"/>
      <c r="JD62" s="34"/>
      <c r="JE62" s="34"/>
      <c r="JF62" s="34"/>
      <c r="JG62" s="34"/>
      <c r="JH62" s="34"/>
      <c r="JI62" s="34"/>
      <c r="JJ62" s="34"/>
      <c r="JK62" s="34"/>
      <c r="JL62" s="34"/>
      <c r="JM62" s="34"/>
      <c r="JN62" s="34"/>
      <c r="JO62" s="34"/>
      <c r="JP62" s="34"/>
      <c r="JQ62" s="34"/>
      <c r="JR62" s="34"/>
      <c r="JS62" s="34"/>
      <c r="JT62" s="34"/>
      <c r="JU62" s="34"/>
      <c r="JV62" s="34"/>
      <c r="JW62" s="34"/>
      <c r="JX62" s="34"/>
      <c r="JY62" s="34"/>
      <c r="JZ62" s="34"/>
      <c r="KA62" s="34"/>
      <c r="KB62" s="34"/>
      <c r="KC62" s="34"/>
      <c r="KD62" s="34"/>
      <c r="KE62" s="34"/>
      <c r="KF62" s="34"/>
      <c r="KG62" s="34"/>
      <c r="KH62" s="34"/>
      <c r="KI62" s="34"/>
      <c r="KJ62" s="34"/>
      <c r="KK62" s="34"/>
      <c r="KL62" s="34"/>
      <c r="KM62" s="34"/>
      <c r="KN62" s="34"/>
      <c r="KO62" s="34"/>
      <c r="KP62" s="34"/>
      <c r="KQ62" s="34"/>
      <c r="KR62" s="34"/>
      <c r="KS62" s="34"/>
      <c r="KT62" s="34"/>
      <c r="KU62" s="34"/>
      <c r="KV62" s="34"/>
      <c r="KW62" s="34"/>
      <c r="KX62" s="34"/>
      <c r="KY62" s="34"/>
    </row>
    <row r="63" spans="1:311" s="78" customFormat="1" x14ac:dyDescent="0.3">
      <c r="A63" s="77"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18 H56:H62 H21:H26 H46:H52 H37:H42">
    <cfRule type="dataBar" priority="113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AL7">
    <cfRule type="expression" dxfId="1693" priority="1174">
      <formula>K$6=TODAY()</formula>
    </cfRule>
  </conditionalFormatting>
  <conditionalFormatting sqref="K8:ET18 K56:ET62 K21:ET26 K47:ET52">
    <cfRule type="expression" dxfId="1692" priority="1177">
      <formula>AND($E8&lt;=K$6,ROUNDDOWN(($F8-$E8+1)*$H8,0)+$E8-1&gt;=K$6)</formula>
    </cfRule>
  </conditionalFormatting>
  <conditionalFormatting sqref="K6:AL18 AM8:ET18 K56:ET62 K21:ET26 K47:ET52">
    <cfRule type="expression" dxfId="1691" priority="1137">
      <formula>K$6=TODAY()</formula>
    </cfRule>
  </conditionalFormatting>
  <conditionalFormatting sqref="AM6:AS7">
    <cfRule type="expression" dxfId="1690" priority="1102">
      <formula>AM$6=TODAY()</formula>
    </cfRule>
  </conditionalFormatting>
  <conditionalFormatting sqref="AM6:AS7">
    <cfRule type="expression" dxfId="1689" priority="1101">
      <formula>AM$6=TODAY()</formula>
    </cfRule>
  </conditionalFormatting>
  <conditionalFormatting sqref="AT6:AZ7">
    <cfRule type="expression" dxfId="1688" priority="1100">
      <formula>AT$6=TODAY()</formula>
    </cfRule>
  </conditionalFormatting>
  <conditionalFormatting sqref="AT6:AZ7">
    <cfRule type="expression" dxfId="1687" priority="1099">
      <formula>AT$6=TODAY()</formula>
    </cfRule>
  </conditionalFormatting>
  <conditionalFormatting sqref="BA6:BG7">
    <cfRule type="expression" dxfId="1686" priority="1098">
      <formula>BA$6=TODAY()</formula>
    </cfRule>
  </conditionalFormatting>
  <conditionalFormatting sqref="BA6:BG7">
    <cfRule type="expression" dxfId="1685" priority="1097">
      <formula>BA$6=TODAY()</formula>
    </cfRule>
  </conditionalFormatting>
  <conditionalFormatting sqref="BH6:BN7">
    <cfRule type="expression" dxfId="1684" priority="1096">
      <formula>BH$6=TODAY()</formula>
    </cfRule>
  </conditionalFormatting>
  <conditionalFormatting sqref="BH6:BN7">
    <cfRule type="expression" dxfId="1683" priority="1095">
      <formula>BH$6=TODAY()</formula>
    </cfRule>
  </conditionalFormatting>
  <conditionalFormatting sqref="BO6:BU7">
    <cfRule type="expression" dxfId="1682" priority="1094">
      <formula>BO$6=TODAY()</formula>
    </cfRule>
  </conditionalFormatting>
  <conditionalFormatting sqref="BO6:BU7">
    <cfRule type="expression" dxfId="1681" priority="1093">
      <formula>BO$6=TODAY()</formula>
    </cfRule>
  </conditionalFormatting>
  <conditionalFormatting sqref="BV6:CB7">
    <cfRule type="expression" dxfId="1680" priority="1092">
      <formula>BV$6=TODAY()</formula>
    </cfRule>
  </conditionalFormatting>
  <conditionalFormatting sqref="BV6:CB7">
    <cfRule type="expression" dxfId="1679" priority="1091">
      <formula>BV$6=TODAY()</formula>
    </cfRule>
  </conditionalFormatting>
  <conditionalFormatting sqref="CC6:CI7">
    <cfRule type="expression" dxfId="1678" priority="1061">
      <formula>CC$6=TODAY()</formula>
    </cfRule>
  </conditionalFormatting>
  <conditionalFormatting sqref="CC6:CI7">
    <cfRule type="expression" dxfId="1677" priority="1060">
      <formula>CC$6=TODAY()</formula>
    </cfRule>
  </conditionalFormatting>
  <conditionalFormatting sqref="CJ6:CP7">
    <cfRule type="expression" dxfId="1676" priority="1059">
      <formula>CJ$6=TODAY()</formula>
    </cfRule>
  </conditionalFormatting>
  <conditionalFormatting sqref="CJ6:CP7">
    <cfRule type="expression" dxfId="1675" priority="1058">
      <formula>CJ$6=TODAY()</formula>
    </cfRule>
  </conditionalFormatting>
  <conditionalFormatting sqref="CQ6:CW7">
    <cfRule type="expression" dxfId="1674" priority="1057">
      <formula>CQ$6=TODAY()</formula>
    </cfRule>
  </conditionalFormatting>
  <conditionalFormatting sqref="CQ6:CW7">
    <cfRule type="expression" dxfId="1673" priority="1056">
      <formula>CQ$6=TODAY()</formula>
    </cfRule>
  </conditionalFormatting>
  <conditionalFormatting sqref="CX6:DD7">
    <cfRule type="expression" dxfId="1672" priority="1055">
      <formula>CX$6=TODAY()</formula>
    </cfRule>
  </conditionalFormatting>
  <conditionalFormatting sqref="CX6:DD7">
    <cfRule type="expression" dxfId="1671" priority="1054">
      <formula>CX$6=TODAY()</formula>
    </cfRule>
  </conditionalFormatting>
  <conditionalFormatting sqref="DE6:DK7">
    <cfRule type="expression" dxfId="1670" priority="1053">
      <formula>DE$6=TODAY()</formula>
    </cfRule>
  </conditionalFormatting>
  <conditionalFormatting sqref="DE6:DK7">
    <cfRule type="expression" dxfId="1669" priority="1052">
      <formula>DE$6=TODAY()</formula>
    </cfRule>
  </conditionalFormatting>
  <conditionalFormatting sqref="DL6:DR7">
    <cfRule type="expression" dxfId="1668" priority="1051">
      <formula>DL$6=TODAY()</formula>
    </cfRule>
  </conditionalFormatting>
  <conditionalFormatting sqref="DL6:DR7">
    <cfRule type="expression" dxfId="1667" priority="1050">
      <formula>DL$6=TODAY()</formula>
    </cfRule>
  </conditionalFormatting>
  <conditionalFormatting sqref="DS6:DY7">
    <cfRule type="expression" dxfId="1666" priority="1049">
      <formula>DS$6=TODAY()</formula>
    </cfRule>
  </conditionalFormatting>
  <conditionalFormatting sqref="DS6:DY7">
    <cfRule type="expression" dxfId="1665" priority="1048">
      <formula>DS$6=TODAY()</formula>
    </cfRule>
  </conditionalFormatting>
  <conditionalFormatting sqref="DZ6:EF7">
    <cfRule type="expression" dxfId="1664" priority="1047">
      <formula>DZ$6=TODAY()</formula>
    </cfRule>
  </conditionalFormatting>
  <conditionalFormatting sqref="DZ6:EF7">
    <cfRule type="expression" dxfId="1663" priority="1046">
      <formula>DZ$6=TODAY()</formula>
    </cfRule>
  </conditionalFormatting>
  <conditionalFormatting sqref="EG6:EM7">
    <cfRule type="expression" dxfId="1662" priority="1045">
      <formula>EG$6=TODAY()</formula>
    </cfRule>
  </conditionalFormatting>
  <conditionalFormatting sqref="EG6:EM7">
    <cfRule type="expression" dxfId="1661" priority="1044">
      <formula>EG$6=TODAY()</formula>
    </cfRule>
  </conditionalFormatting>
  <conditionalFormatting sqref="EN6:ET7">
    <cfRule type="expression" dxfId="1660" priority="1043">
      <formula>EN$6=TODAY()</formula>
    </cfRule>
  </conditionalFormatting>
  <conditionalFormatting sqref="EN6:ET7">
    <cfRule type="expression" dxfId="1659" priority="1042">
      <formula>EN$6=TODAY()</formula>
    </cfRule>
  </conditionalFormatting>
  <conditionalFormatting sqref="H55">
    <cfRule type="dataBar" priority="103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K55:ET55">
    <cfRule type="expression" dxfId="1658" priority="1040">
      <formula>AND($E55&lt;=K$6,ROUNDDOWN(($F55-$E55+1)*$H55,0)+$E55-1&gt;=K$6)</formula>
    </cfRule>
    <cfRule type="expression" dxfId="1657" priority="1041">
      <formula>AND(NOT(ISBLANK($E55)),$E55&lt;=K$6,$F55&gt;=K$6)</formula>
    </cfRule>
  </conditionalFormatting>
  <conditionalFormatting sqref="K55:ET55">
    <cfRule type="expression" dxfId="1656" priority="1039">
      <formula>K$6=TODAY()</formula>
    </cfRule>
  </conditionalFormatting>
  <conditionalFormatting sqref="H20">
    <cfRule type="dataBar" priority="103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K20:ET20">
    <cfRule type="expression" dxfId="1655" priority="1036">
      <formula>AND($E20&lt;=K$6,ROUNDDOWN(($F20-$E20+1)*$H20,0)+$E20-1&gt;=K$6)</formula>
    </cfRule>
    <cfRule type="expression" dxfId="1654" priority="1037">
      <formula>AND(NOT(ISBLANK($E20)),$E20&lt;=K$6,$F20&gt;=K$6)</formula>
    </cfRule>
  </conditionalFormatting>
  <conditionalFormatting sqref="K20:ET20">
    <cfRule type="expression" dxfId="1653" priority="1035">
      <formula>K$6=TODAY()</formula>
    </cfRule>
  </conditionalFormatting>
  <conditionalFormatting sqref="H19">
    <cfRule type="dataBar" priority="1030">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K19:ET19">
    <cfRule type="expression" dxfId="1652" priority="1032">
      <formula>AND($E19&lt;=K$6,ROUNDDOWN(($F19-$E19+1)*$H19,0)+$E19-1&gt;=K$6)</formula>
    </cfRule>
    <cfRule type="expression" dxfId="1651" priority="1033">
      <formula>AND(NOT(ISBLANK($E19)),$E19&lt;=K$6,$F19&gt;=K$6)</formula>
    </cfRule>
  </conditionalFormatting>
  <conditionalFormatting sqref="K19:ET19">
    <cfRule type="expression" dxfId="1650" priority="1031">
      <formula>K$6=TODAY()</formula>
    </cfRule>
  </conditionalFormatting>
  <conditionalFormatting sqref="H36 H28">
    <cfRule type="dataBar" priority="1026">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K28:ET28 K36:ET36">
    <cfRule type="expression" dxfId="1649" priority="1028">
      <formula>AND($E28&lt;=K$6,ROUNDDOWN(($F28-$E28+1)*$H28,0)+$E28-1&gt;=K$6)</formula>
    </cfRule>
    <cfRule type="expression" dxfId="1648" priority="1029">
      <formula>AND(NOT(ISBLANK($E28)),$E28&lt;=K$6,$F28&gt;=K$6)</formula>
    </cfRule>
  </conditionalFormatting>
  <conditionalFormatting sqref="K28:ET28 K36:ET36">
    <cfRule type="expression" dxfId="1647" priority="1027">
      <formula>K$6=TODAY()</formula>
    </cfRule>
  </conditionalFormatting>
  <conditionalFormatting sqref="H27">
    <cfRule type="dataBar" priority="1022">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K27:ET27">
    <cfRule type="expression" dxfId="1646" priority="1024">
      <formula>AND($E27&lt;=K$6,ROUNDDOWN(($F27-$E27+1)*$H27,0)+$E27-1&gt;=K$6)</formula>
    </cfRule>
    <cfRule type="expression" dxfId="1645" priority="1025">
      <formula>AND(NOT(ISBLANK($E27)),$E27&lt;=K$6,$F27&gt;=K$6)</formula>
    </cfRule>
  </conditionalFormatting>
  <conditionalFormatting sqref="K27:ET27">
    <cfRule type="expression" dxfId="1644" priority="1023">
      <formula>K$6=TODAY()</formula>
    </cfRule>
  </conditionalFormatting>
  <conditionalFormatting sqref="H54">
    <cfRule type="dataBar" priority="101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K54:ET54">
    <cfRule type="expression" dxfId="1643" priority="1020">
      <formula>AND($E54&lt;=K$6,ROUNDDOWN(($F54-$E54+1)*$H54,0)+$E54-1&gt;=K$6)</formula>
    </cfRule>
    <cfRule type="expression" dxfId="1642" priority="1021">
      <formula>AND(NOT(ISBLANK($E54)),$E54&lt;=K$6,$F54&gt;=K$6)</formula>
    </cfRule>
  </conditionalFormatting>
  <conditionalFormatting sqref="K54:ET54">
    <cfRule type="expression" dxfId="1641" priority="1019">
      <formula>K$6=TODAY()</formula>
    </cfRule>
  </conditionalFormatting>
  <conditionalFormatting sqref="H53">
    <cfRule type="dataBar" priority="101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K53:ET53">
    <cfRule type="expression" dxfId="1640" priority="1016">
      <formula>AND($E53&lt;=K$6,ROUNDDOWN(($F53-$E53+1)*$H53,0)+$E53-1&gt;=K$6)</formula>
    </cfRule>
    <cfRule type="expression" dxfId="1639" priority="1017">
      <formula>AND(NOT(ISBLANK($E53)),$E53&lt;=K$6,$F53&gt;=K$6)</formula>
    </cfRule>
  </conditionalFormatting>
  <conditionalFormatting sqref="K53:ET53">
    <cfRule type="expression" dxfId="1638" priority="1015">
      <formula>K$6=TODAY()</formula>
    </cfRule>
  </conditionalFormatting>
  <conditionalFormatting sqref="K8:ET118">
    <cfRule type="expression" dxfId="1637" priority="1178">
      <formula>AND(NOT(ISBLANK($E8)),$E8&lt;=K$6,$F8&gt;=K$6)</formula>
    </cfRule>
  </conditionalFormatting>
  <conditionalFormatting sqref="EU8:FA18 EU56:FA62 EU21:FA26 EU47:FA52">
    <cfRule type="expression" dxfId="1636" priority="1012">
      <formula>AND($E8&lt;=EU$6,ROUNDDOWN(($F8-$E8+1)*$H8,0)+$E8-1&gt;=EU$6)</formula>
    </cfRule>
  </conditionalFormatting>
  <conditionalFormatting sqref="EU8:FA18 EU56:FA62 EU21:FA26 EU47:FA52">
    <cfRule type="expression" dxfId="1635" priority="1011">
      <formula>EU$6=TODAY()</formula>
    </cfRule>
  </conditionalFormatting>
  <conditionalFormatting sqref="EU6:FA7">
    <cfRule type="expression" dxfId="1634" priority="1010">
      <formula>EU$6=TODAY()</formula>
    </cfRule>
  </conditionalFormatting>
  <conditionalFormatting sqref="EU6:FA7">
    <cfRule type="expression" dxfId="1633" priority="1009">
      <formula>EU$6=TODAY()</formula>
    </cfRule>
  </conditionalFormatting>
  <conditionalFormatting sqref="EU55:FA55">
    <cfRule type="expression" dxfId="1632" priority="1007">
      <formula>AND($E55&lt;=EU$6,ROUNDDOWN(($F55-$E55+1)*$H55,0)+$E55-1&gt;=EU$6)</formula>
    </cfRule>
    <cfRule type="expression" dxfId="1631" priority="1008">
      <formula>AND(NOT(ISBLANK($E55)),$E55&lt;=EU$6,$F55&gt;=EU$6)</formula>
    </cfRule>
  </conditionalFormatting>
  <conditionalFormatting sqref="EU55:FA55">
    <cfRule type="expression" dxfId="1630" priority="1006">
      <formula>EU$6=TODAY()</formula>
    </cfRule>
  </conditionalFormatting>
  <conditionalFormatting sqref="EU20:FA20">
    <cfRule type="expression" dxfId="1629" priority="1004">
      <formula>AND($E20&lt;=EU$6,ROUNDDOWN(($F20-$E20+1)*$H20,0)+$E20-1&gt;=EU$6)</formula>
    </cfRule>
    <cfRule type="expression" dxfId="1628" priority="1005">
      <formula>AND(NOT(ISBLANK($E20)),$E20&lt;=EU$6,$F20&gt;=EU$6)</formula>
    </cfRule>
  </conditionalFormatting>
  <conditionalFormatting sqref="EU20:FA20">
    <cfRule type="expression" dxfId="1627" priority="1003">
      <formula>EU$6=TODAY()</formula>
    </cfRule>
  </conditionalFormatting>
  <conditionalFormatting sqref="EU19:FA19">
    <cfRule type="expression" dxfId="1626" priority="1001">
      <formula>AND($E19&lt;=EU$6,ROUNDDOWN(($F19-$E19+1)*$H19,0)+$E19-1&gt;=EU$6)</formula>
    </cfRule>
    <cfRule type="expression" dxfId="1625" priority="1002">
      <formula>AND(NOT(ISBLANK($E19)),$E19&lt;=EU$6,$F19&gt;=EU$6)</formula>
    </cfRule>
  </conditionalFormatting>
  <conditionalFormatting sqref="EU19:FA19">
    <cfRule type="expression" dxfId="1624" priority="1000">
      <formula>EU$6=TODAY()</formula>
    </cfRule>
  </conditionalFormatting>
  <conditionalFormatting sqref="EU28:FA28 EU36:FA36">
    <cfRule type="expression" dxfId="1623" priority="998">
      <formula>AND($E28&lt;=EU$6,ROUNDDOWN(($F28-$E28+1)*$H28,0)+$E28-1&gt;=EU$6)</formula>
    </cfRule>
    <cfRule type="expression" dxfId="1622" priority="999">
      <formula>AND(NOT(ISBLANK($E28)),$E28&lt;=EU$6,$F28&gt;=EU$6)</formula>
    </cfRule>
  </conditionalFormatting>
  <conditionalFormatting sqref="EU28:FA28 EU36:FA36">
    <cfRule type="expression" dxfId="1621" priority="997">
      <formula>EU$6=TODAY()</formula>
    </cfRule>
  </conditionalFormatting>
  <conditionalFormatting sqref="EU27:FA27">
    <cfRule type="expression" dxfId="1620" priority="995">
      <formula>AND($E27&lt;=EU$6,ROUNDDOWN(($F27-$E27+1)*$H27,0)+$E27-1&gt;=EU$6)</formula>
    </cfRule>
    <cfRule type="expression" dxfId="1619" priority="996">
      <formula>AND(NOT(ISBLANK($E27)),$E27&lt;=EU$6,$F27&gt;=EU$6)</formula>
    </cfRule>
  </conditionalFormatting>
  <conditionalFormatting sqref="EU27:FA27">
    <cfRule type="expression" dxfId="1618" priority="994">
      <formula>EU$6=TODAY()</formula>
    </cfRule>
  </conditionalFormatting>
  <conditionalFormatting sqref="EU54:FA54">
    <cfRule type="expression" dxfId="1617" priority="992">
      <formula>AND($E54&lt;=EU$6,ROUNDDOWN(($F54-$E54+1)*$H54,0)+$E54-1&gt;=EU$6)</formula>
    </cfRule>
    <cfRule type="expression" dxfId="1616" priority="993">
      <formula>AND(NOT(ISBLANK($E54)),$E54&lt;=EU$6,$F54&gt;=EU$6)</formula>
    </cfRule>
  </conditionalFormatting>
  <conditionalFormatting sqref="EU54:FA54">
    <cfRule type="expression" dxfId="1615" priority="991">
      <formula>EU$6=TODAY()</formula>
    </cfRule>
  </conditionalFormatting>
  <conditionalFormatting sqref="EU53:FA53">
    <cfRule type="expression" dxfId="1614" priority="989">
      <formula>AND($E53&lt;=EU$6,ROUNDDOWN(($F53-$E53+1)*$H53,0)+$E53-1&gt;=EU$6)</formula>
    </cfRule>
    <cfRule type="expression" dxfId="1613" priority="990">
      <formula>AND(NOT(ISBLANK($E53)),$E53&lt;=EU$6,$F53&gt;=EU$6)</formula>
    </cfRule>
  </conditionalFormatting>
  <conditionalFormatting sqref="EU53:FA53">
    <cfRule type="expression" dxfId="1612" priority="988">
      <formula>EU$6=TODAY()</formula>
    </cfRule>
  </conditionalFormatting>
  <conditionalFormatting sqref="EU8:FA118">
    <cfRule type="expression" dxfId="1611" priority="1013">
      <formula>AND(NOT(ISBLANK($E8)),$E8&lt;=EU$6,$F8&gt;=EU$6)</formula>
    </cfRule>
  </conditionalFormatting>
  <conditionalFormatting sqref="FB8:FH18 FB56:FH62 FB21:FH26 FB47:FH52">
    <cfRule type="expression" dxfId="1610" priority="986">
      <formula>AND($E8&lt;=FB$6,ROUNDDOWN(($F8-$E8+1)*$H8,0)+$E8-1&gt;=FB$6)</formula>
    </cfRule>
  </conditionalFormatting>
  <conditionalFormatting sqref="FB8:FH18 FB56:FH62 FB21:FH26 FB47:FH52">
    <cfRule type="expression" dxfId="1609" priority="985">
      <formula>FB$6=TODAY()</formula>
    </cfRule>
  </conditionalFormatting>
  <conditionalFormatting sqref="FB6:FH7">
    <cfRule type="expression" dxfId="1608" priority="984">
      <formula>FB$6=TODAY()</formula>
    </cfRule>
  </conditionalFormatting>
  <conditionalFormatting sqref="FB6:FH7">
    <cfRule type="expression" dxfId="1607" priority="983">
      <formula>FB$6=TODAY()</formula>
    </cfRule>
  </conditionalFormatting>
  <conditionalFormatting sqref="FB55:FH55">
    <cfRule type="expression" dxfId="1606" priority="981">
      <formula>AND($E55&lt;=FB$6,ROUNDDOWN(($F55-$E55+1)*$H55,0)+$E55-1&gt;=FB$6)</formula>
    </cfRule>
    <cfRule type="expression" dxfId="1605" priority="982">
      <formula>AND(NOT(ISBLANK($E55)),$E55&lt;=FB$6,$F55&gt;=FB$6)</formula>
    </cfRule>
  </conditionalFormatting>
  <conditionalFormatting sqref="FB55:FH55">
    <cfRule type="expression" dxfId="1604" priority="980">
      <formula>FB$6=TODAY()</formula>
    </cfRule>
  </conditionalFormatting>
  <conditionalFormatting sqref="FB20:FH20">
    <cfRule type="expression" dxfId="1603" priority="978">
      <formula>AND($E20&lt;=FB$6,ROUNDDOWN(($F20-$E20+1)*$H20,0)+$E20-1&gt;=FB$6)</formula>
    </cfRule>
    <cfRule type="expression" dxfId="1602" priority="979">
      <formula>AND(NOT(ISBLANK($E20)),$E20&lt;=FB$6,$F20&gt;=FB$6)</formula>
    </cfRule>
  </conditionalFormatting>
  <conditionalFormatting sqref="FB20:FH20">
    <cfRule type="expression" dxfId="1601" priority="977">
      <formula>FB$6=TODAY()</formula>
    </cfRule>
  </conditionalFormatting>
  <conditionalFormatting sqref="FB19:FH19">
    <cfRule type="expression" dxfId="1600" priority="975">
      <formula>AND($E19&lt;=FB$6,ROUNDDOWN(($F19-$E19+1)*$H19,0)+$E19-1&gt;=FB$6)</formula>
    </cfRule>
    <cfRule type="expression" dxfId="1599" priority="976">
      <formula>AND(NOT(ISBLANK($E19)),$E19&lt;=FB$6,$F19&gt;=FB$6)</formula>
    </cfRule>
  </conditionalFormatting>
  <conditionalFormatting sqref="FB19:FH19">
    <cfRule type="expression" dxfId="1598" priority="974">
      <formula>FB$6=TODAY()</formula>
    </cfRule>
  </conditionalFormatting>
  <conditionalFormatting sqref="FB28:FH28 FB36:FH36">
    <cfRule type="expression" dxfId="1597" priority="972">
      <formula>AND($E28&lt;=FB$6,ROUNDDOWN(($F28-$E28+1)*$H28,0)+$E28-1&gt;=FB$6)</formula>
    </cfRule>
    <cfRule type="expression" dxfId="1596" priority="973">
      <formula>AND(NOT(ISBLANK($E28)),$E28&lt;=FB$6,$F28&gt;=FB$6)</formula>
    </cfRule>
  </conditionalFormatting>
  <conditionalFormatting sqref="FB28:FH28 FB36:FH36">
    <cfRule type="expression" dxfId="1595" priority="971">
      <formula>FB$6=TODAY()</formula>
    </cfRule>
  </conditionalFormatting>
  <conditionalFormatting sqref="FB27:FH27">
    <cfRule type="expression" dxfId="1594" priority="969">
      <formula>AND($E27&lt;=FB$6,ROUNDDOWN(($F27-$E27+1)*$H27,0)+$E27-1&gt;=FB$6)</formula>
    </cfRule>
    <cfRule type="expression" dxfId="1593" priority="970">
      <formula>AND(NOT(ISBLANK($E27)),$E27&lt;=FB$6,$F27&gt;=FB$6)</formula>
    </cfRule>
  </conditionalFormatting>
  <conditionalFormatting sqref="FB27:FH27">
    <cfRule type="expression" dxfId="1592" priority="968">
      <formula>FB$6=TODAY()</formula>
    </cfRule>
  </conditionalFormatting>
  <conditionalFormatting sqref="FB54:FH54">
    <cfRule type="expression" dxfId="1591" priority="966">
      <formula>AND($E54&lt;=FB$6,ROUNDDOWN(($F54-$E54+1)*$H54,0)+$E54-1&gt;=FB$6)</formula>
    </cfRule>
    <cfRule type="expression" dxfId="1590" priority="967">
      <formula>AND(NOT(ISBLANK($E54)),$E54&lt;=FB$6,$F54&gt;=FB$6)</formula>
    </cfRule>
  </conditionalFormatting>
  <conditionalFormatting sqref="FB54:FH54">
    <cfRule type="expression" dxfId="1589" priority="965">
      <formula>FB$6=TODAY()</formula>
    </cfRule>
  </conditionalFormatting>
  <conditionalFormatting sqref="FB53:FH53">
    <cfRule type="expression" dxfId="1588" priority="963">
      <formula>AND($E53&lt;=FB$6,ROUNDDOWN(($F53-$E53+1)*$H53,0)+$E53-1&gt;=FB$6)</formula>
    </cfRule>
    <cfRule type="expression" dxfId="1587" priority="964">
      <formula>AND(NOT(ISBLANK($E53)),$E53&lt;=FB$6,$F53&gt;=FB$6)</formula>
    </cfRule>
  </conditionalFormatting>
  <conditionalFormatting sqref="FB53:FH53">
    <cfRule type="expression" dxfId="1586" priority="962">
      <formula>FB$6=TODAY()</formula>
    </cfRule>
  </conditionalFormatting>
  <conditionalFormatting sqref="FB8:FH118">
    <cfRule type="expression" dxfId="1585" priority="987">
      <formula>AND(NOT(ISBLANK($E8)),$E8&lt;=FB$6,$F8&gt;=FB$6)</formula>
    </cfRule>
  </conditionalFormatting>
  <conditionalFormatting sqref="FI8:FO18 FI56:FO62 FI21:FO26 FI47:FO52">
    <cfRule type="expression" dxfId="1584" priority="960">
      <formula>AND($E8&lt;=FI$6,ROUNDDOWN(($F8-$E8+1)*$H8,0)+$E8-1&gt;=FI$6)</formula>
    </cfRule>
  </conditionalFormatting>
  <conditionalFormatting sqref="FI8:FO18 FI56:FO62 FI21:FO26 FI47:FO52">
    <cfRule type="expression" dxfId="1583" priority="959">
      <formula>FI$6=TODAY()</formula>
    </cfRule>
  </conditionalFormatting>
  <conditionalFormatting sqref="FI6:FO7">
    <cfRule type="expression" dxfId="1582" priority="958">
      <formula>FI$6=TODAY()</formula>
    </cfRule>
  </conditionalFormatting>
  <conditionalFormatting sqref="FI6:FO7">
    <cfRule type="expression" dxfId="1581" priority="957">
      <formula>FI$6=TODAY()</formula>
    </cfRule>
  </conditionalFormatting>
  <conditionalFormatting sqref="FI55:FO55">
    <cfRule type="expression" dxfId="1580" priority="955">
      <formula>AND($E55&lt;=FI$6,ROUNDDOWN(($F55-$E55+1)*$H55,0)+$E55-1&gt;=FI$6)</formula>
    </cfRule>
    <cfRule type="expression" dxfId="1579" priority="956">
      <formula>AND(NOT(ISBLANK($E55)),$E55&lt;=FI$6,$F55&gt;=FI$6)</formula>
    </cfRule>
  </conditionalFormatting>
  <conditionalFormatting sqref="FI55:FO55">
    <cfRule type="expression" dxfId="1578" priority="954">
      <formula>FI$6=TODAY()</formula>
    </cfRule>
  </conditionalFormatting>
  <conditionalFormatting sqref="FI20:FO20">
    <cfRule type="expression" dxfId="1577" priority="952">
      <formula>AND($E20&lt;=FI$6,ROUNDDOWN(($F20-$E20+1)*$H20,0)+$E20-1&gt;=FI$6)</formula>
    </cfRule>
    <cfRule type="expression" dxfId="1576" priority="953">
      <formula>AND(NOT(ISBLANK($E20)),$E20&lt;=FI$6,$F20&gt;=FI$6)</formula>
    </cfRule>
  </conditionalFormatting>
  <conditionalFormatting sqref="FI20:FO20">
    <cfRule type="expression" dxfId="1575" priority="951">
      <formula>FI$6=TODAY()</formula>
    </cfRule>
  </conditionalFormatting>
  <conditionalFormatting sqref="FI19:FO19">
    <cfRule type="expression" dxfId="1574" priority="949">
      <formula>AND($E19&lt;=FI$6,ROUNDDOWN(($F19-$E19+1)*$H19,0)+$E19-1&gt;=FI$6)</formula>
    </cfRule>
    <cfRule type="expression" dxfId="1573" priority="950">
      <formula>AND(NOT(ISBLANK($E19)),$E19&lt;=FI$6,$F19&gt;=FI$6)</formula>
    </cfRule>
  </conditionalFormatting>
  <conditionalFormatting sqref="FI19:FO19">
    <cfRule type="expression" dxfId="1572" priority="948">
      <formula>FI$6=TODAY()</formula>
    </cfRule>
  </conditionalFormatting>
  <conditionalFormatting sqref="FI28:FO28 FI36:FO36">
    <cfRule type="expression" dxfId="1571" priority="946">
      <formula>AND($E28&lt;=FI$6,ROUNDDOWN(($F28-$E28+1)*$H28,0)+$E28-1&gt;=FI$6)</formula>
    </cfRule>
    <cfRule type="expression" dxfId="1570" priority="947">
      <formula>AND(NOT(ISBLANK($E28)),$E28&lt;=FI$6,$F28&gt;=FI$6)</formula>
    </cfRule>
  </conditionalFormatting>
  <conditionalFormatting sqref="FI28:FO28 FI36:FO36">
    <cfRule type="expression" dxfId="1569" priority="945">
      <formula>FI$6=TODAY()</formula>
    </cfRule>
  </conditionalFormatting>
  <conditionalFormatting sqref="FI27:FO27">
    <cfRule type="expression" dxfId="1568" priority="943">
      <formula>AND($E27&lt;=FI$6,ROUNDDOWN(($F27-$E27+1)*$H27,0)+$E27-1&gt;=FI$6)</formula>
    </cfRule>
    <cfRule type="expression" dxfId="1567" priority="944">
      <formula>AND(NOT(ISBLANK($E27)),$E27&lt;=FI$6,$F27&gt;=FI$6)</formula>
    </cfRule>
  </conditionalFormatting>
  <conditionalFormatting sqref="FI27:FO27">
    <cfRule type="expression" dxfId="1566" priority="942">
      <formula>FI$6=TODAY()</formula>
    </cfRule>
  </conditionalFormatting>
  <conditionalFormatting sqref="FI54:FO54">
    <cfRule type="expression" dxfId="1565" priority="940">
      <formula>AND($E54&lt;=FI$6,ROUNDDOWN(($F54-$E54+1)*$H54,0)+$E54-1&gt;=FI$6)</formula>
    </cfRule>
    <cfRule type="expression" dxfId="1564" priority="941">
      <formula>AND(NOT(ISBLANK($E54)),$E54&lt;=FI$6,$F54&gt;=FI$6)</formula>
    </cfRule>
  </conditionalFormatting>
  <conditionalFormatting sqref="FI54:FO54">
    <cfRule type="expression" dxfId="1563" priority="939">
      <formula>FI$6=TODAY()</formula>
    </cfRule>
  </conditionalFormatting>
  <conditionalFormatting sqref="FI53:FO53">
    <cfRule type="expression" dxfId="1562" priority="937">
      <formula>AND($E53&lt;=FI$6,ROUNDDOWN(($F53-$E53+1)*$H53,0)+$E53-1&gt;=FI$6)</formula>
    </cfRule>
    <cfRule type="expression" dxfId="1561" priority="938">
      <formula>AND(NOT(ISBLANK($E53)),$E53&lt;=FI$6,$F53&gt;=FI$6)</formula>
    </cfRule>
  </conditionalFormatting>
  <conditionalFormatting sqref="FI53:FO53">
    <cfRule type="expression" dxfId="1560" priority="936">
      <formula>FI$6=TODAY()</formula>
    </cfRule>
  </conditionalFormatting>
  <conditionalFormatting sqref="FI8:FO118">
    <cfRule type="expression" dxfId="1559" priority="961">
      <formula>AND(NOT(ISBLANK($E8)),$E8&lt;=FI$6,$F8&gt;=FI$6)</formula>
    </cfRule>
  </conditionalFormatting>
  <conditionalFormatting sqref="FP8:FV18 FP56:FV62 FP21:FV26 FP47:FV52">
    <cfRule type="expression" dxfId="1558" priority="934">
      <formula>AND($E8&lt;=FP$6,ROUNDDOWN(($F8-$E8+1)*$H8,0)+$E8-1&gt;=FP$6)</formula>
    </cfRule>
  </conditionalFormatting>
  <conditionalFormatting sqref="FP8:FV18 FP56:FV62 FP21:FV26 FP47:FV52">
    <cfRule type="expression" dxfId="1557" priority="933">
      <formula>FP$6=TODAY()</formula>
    </cfRule>
  </conditionalFormatting>
  <conditionalFormatting sqref="FP6:FV7">
    <cfRule type="expression" dxfId="1556" priority="932">
      <formula>FP$6=TODAY()</formula>
    </cfRule>
  </conditionalFormatting>
  <conditionalFormatting sqref="FP6:FV7">
    <cfRule type="expression" dxfId="1555" priority="931">
      <formula>FP$6=TODAY()</formula>
    </cfRule>
  </conditionalFormatting>
  <conditionalFormatting sqref="FP55:FV55">
    <cfRule type="expression" dxfId="1554" priority="929">
      <formula>AND($E55&lt;=FP$6,ROUNDDOWN(($F55-$E55+1)*$H55,0)+$E55-1&gt;=FP$6)</formula>
    </cfRule>
    <cfRule type="expression" dxfId="1553" priority="930">
      <formula>AND(NOT(ISBLANK($E55)),$E55&lt;=FP$6,$F55&gt;=FP$6)</formula>
    </cfRule>
  </conditionalFormatting>
  <conditionalFormatting sqref="FP55:FV55">
    <cfRule type="expression" dxfId="1552" priority="928">
      <formula>FP$6=TODAY()</formula>
    </cfRule>
  </conditionalFormatting>
  <conditionalFormatting sqref="FP20:FV20">
    <cfRule type="expression" dxfId="1551" priority="926">
      <formula>AND($E20&lt;=FP$6,ROUNDDOWN(($F20-$E20+1)*$H20,0)+$E20-1&gt;=FP$6)</formula>
    </cfRule>
    <cfRule type="expression" dxfId="1550" priority="927">
      <formula>AND(NOT(ISBLANK($E20)),$E20&lt;=FP$6,$F20&gt;=FP$6)</formula>
    </cfRule>
  </conditionalFormatting>
  <conditionalFormatting sqref="FP20:FV20">
    <cfRule type="expression" dxfId="1549" priority="925">
      <formula>FP$6=TODAY()</formula>
    </cfRule>
  </conditionalFormatting>
  <conditionalFormatting sqref="FP19:FV19">
    <cfRule type="expression" dxfId="1548" priority="923">
      <formula>AND($E19&lt;=FP$6,ROUNDDOWN(($F19-$E19+1)*$H19,0)+$E19-1&gt;=FP$6)</formula>
    </cfRule>
    <cfRule type="expression" dxfId="1547" priority="924">
      <formula>AND(NOT(ISBLANK($E19)),$E19&lt;=FP$6,$F19&gt;=FP$6)</formula>
    </cfRule>
  </conditionalFormatting>
  <conditionalFormatting sqref="FP19:FV19">
    <cfRule type="expression" dxfId="1546" priority="922">
      <formula>FP$6=TODAY()</formula>
    </cfRule>
  </conditionalFormatting>
  <conditionalFormatting sqref="FP28:FV28 FP36:FV36">
    <cfRule type="expression" dxfId="1545" priority="920">
      <formula>AND($E28&lt;=FP$6,ROUNDDOWN(($F28-$E28+1)*$H28,0)+$E28-1&gt;=FP$6)</formula>
    </cfRule>
    <cfRule type="expression" dxfId="1544" priority="921">
      <formula>AND(NOT(ISBLANK($E28)),$E28&lt;=FP$6,$F28&gt;=FP$6)</formula>
    </cfRule>
  </conditionalFormatting>
  <conditionalFormatting sqref="FP28:FV28 FP36:FV36">
    <cfRule type="expression" dxfId="1543" priority="919">
      <formula>FP$6=TODAY()</formula>
    </cfRule>
  </conditionalFormatting>
  <conditionalFormatting sqref="FP27:FV27">
    <cfRule type="expression" dxfId="1542" priority="917">
      <formula>AND($E27&lt;=FP$6,ROUNDDOWN(($F27-$E27+1)*$H27,0)+$E27-1&gt;=FP$6)</formula>
    </cfRule>
    <cfRule type="expression" dxfId="1541" priority="918">
      <formula>AND(NOT(ISBLANK($E27)),$E27&lt;=FP$6,$F27&gt;=FP$6)</formula>
    </cfRule>
  </conditionalFormatting>
  <conditionalFormatting sqref="FP27:FV27">
    <cfRule type="expression" dxfId="1540" priority="916">
      <formula>FP$6=TODAY()</formula>
    </cfRule>
  </conditionalFormatting>
  <conditionalFormatting sqref="FP54:FV54">
    <cfRule type="expression" dxfId="1539" priority="914">
      <formula>AND($E54&lt;=FP$6,ROUNDDOWN(($F54-$E54+1)*$H54,0)+$E54-1&gt;=FP$6)</formula>
    </cfRule>
    <cfRule type="expression" dxfId="1538" priority="915">
      <formula>AND(NOT(ISBLANK($E54)),$E54&lt;=FP$6,$F54&gt;=FP$6)</formula>
    </cfRule>
  </conditionalFormatting>
  <conditionalFormatting sqref="FP54:FV54">
    <cfRule type="expression" dxfId="1537" priority="913">
      <formula>FP$6=TODAY()</formula>
    </cfRule>
  </conditionalFormatting>
  <conditionalFormatting sqref="FP53:FV53">
    <cfRule type="expression" dxfId="1536" priority="911">
      <formula>AND($E53&lt;=FP$6,ROUNDDOWN(($F53-$E53+1)*$H53,0)+$E53-1&gt;=FP$6)</formula>
    </cfRule>
    <cfRule type="expression" dxfId="1535" priority="912">
      <formula>AND(NOT(ISBLANK($E53)),$E53&lt;=FP$6,$F53&gt;=FP$6)</formula>
    </cfRule>
  </conditionalFormatting>
  <conditionalFormatting sqref="FP53:FV53">
    <cfRule type="expression" dxfId="1534" priority="910">
      <formula>FP$6=TODAY()</formula>
    </cfRule>
  </conditionalFormatting>
  <conditionalFormatting sqref="FP8:FV118">
    <cfRule type="expression" dxfId="1533" priority="935">
      <formula>AND(NOT(ISBLANK($E8)),$E8&lt;=FP$6,$F8&gt;=FP$6)</formula>
    </cfRule>
  </conditionalFormatting>
  <conditionalFormatting sqref="FW8:GC18 FW56:GC62 FW21:GC26 FW47:GC52">
    <cfRule type="expression" dxfId="1532" priority="908">
      <formula>AND($E8&lt;=FW$6,ROUNDDOWN(($F8-$E8+1)*$H8,0)+$E8-1&gt;=FW$6)</formula>
    </cfRule>
  </conditionalFormatting>
  <conditionalFormatting sqref="FW8:GC18 FW56:GC62 FW21:GC26 FW47:GC52">
    <cfRule type="expression" dxfId="1531" priority="907">
      <formula>FW$6=TODAY()</formula>
    </cfRule>
  </conditionalFormatting>
  <conditionalFormatting sqref="FW6:GC7">
    <cfRule type="expression" dxfId="1530" priority="906">
      <formula>FW$6=TODAY()</formula>
    </cfRule>
  </conditionalFormatting>
  <conditionalFormatting sqref="FW6:GC7">
    <cfRule type="expression" dxfId="1529" priority="905">
      <formula>FW$6=TODAY()</formula>
    </cfRule>
  </conditionalFormatting>
  <conditionalFormatting sqref="FW55:GC55">
    <cfRule type="expression" dxfId="1528" priority="903">
      <formula>AND($E55&lt;=FW$6,ROUNDDOWN(($F55-$E55+1)*$H55,0)+$E55-1&gt;=FW$6)</formula>
    </cfRule>
    <cfRule type="expression" dxfId="1527" priority="904">
      <formula>AND(NOT(ISBLANK($E55)),$E55&lt;=FW$6,$F55&gt;=FW$6)</formula>
    </cfRule>
  </conditionalFormatting>
  <conditionalFormatting sqref="FW55:GC55">
    <cfRule type="expression" dxfId="1526" priority="902">
      <formula>FW$6=TODAY()</formula>
    </cfRule>
  </conditionalFormatting>
  <conditionalFormatting sqref="FW20:GC20">
    <cfRule type="expression" dxfId="1525" priority="900">
      <formula>AND($E20&lt;=FW$6,ROUNDDOWN(($F20-$E20+1)*$H20,0)+$E20-1&gt;=FW$6)</formula>
    </cfRule>
    <cfRule type="expression" dxfId="1524" priority="901">
      <formula>AND(NOT(ISBLANK($E20)),$E20&lt;=FW$6,$F20&gt;=FW$6)</formula>
    </cfRule>
  </conditionalFormatting>
  <conditionalFormatting sqref="FW20:GC20">
    <cfRule type="expression" dxfId="1523" priority="899">
      <formula>FW$6=TODAY()</formula>
    </cfRule>
  </conditionalFormatting>
  <conditionalFormatting sqref="FW19:GC19">
    <cfRule type="expression" dxfId="1522" priority="897">
      <formula>AND($E19&lt;=FW$6,ROUNDDOWN(($F19-$E19+1)*$H19,0)+$E19-1&gt;=FW$6)</formula>
    </cfRule>
    <cfRule type="expression" dxfId="1521" priority="898">
      <formula>AND(NOT(ISBLANK($E19)),$E19&lt;=FW$6,$F19&gt;=FW$6)</formula>
    </cfRule>
  </conditionalFormatting>
  <conditionalFormatting sqref="FW19:GC19">
    <cfRule type="expression" dxfId="1520" priority="896">
      <formula>FW$6=TODAY()</formula>
    </cfRule>
  </conditionalFormatting>
  <conditionalFormatting sqref="FW28:GC28 FW36:GC36">
    <cfRule type="expression" dxfId="1519" priority="894">
      <formula>AND($E28&lt;=FW$6,ROUNDDOWN(($F28-$E28+1)*$H28,0)+$E28-1&gt;=FW$6)</formula>
    </cfRule>
    <cfRule type="expression" dxfId="1518" priority="895">
      <formula>AND(NOT(ISBLANK($E28)),$E28&lt;=FW$6,$F28&gt;=FW$6)</formula>
    </cfRule>
  </conditionalFormatting>
  <conditionalFormatting sqref="FW28:GC28 FW36:GC36">
    <cfRule type="expression" dxfId="1517" priority="893">
      <formula>FW$6=TODAY()</formula>
    </cfRule>
  </conditionalFormatting>
  <conditionalFormatting sqref="FW27:GC27">
    <cfRule type="expression" dxfId="1516" priority="891">
      <formula>AND($E27&lt;=FW$6,ROUNDDOWN(($F27-$E27+1)*$H27,0)+$E27-1&gt;=FW$6)</formula>
    </cfRule>
    <cfRule type="expression" dxfId="1515" priority="892">
      <formula>AND(NOT(ISBLANK($E27)),$E27&lt;=FW$6,$F27&gt;=FW$6)</formula>
    </cfRule>
  </conditionalFormatting>
  <conditionalFormatting sqref="FW27:GC27">
    <cfRule type="expression" dxfId="1514" priority="890">
      <formula>FW$6=TODAY()</formula>
    </cfRule>
  </conditionalFormatting>
  <conditionalFormatting sqref="FW54:GC54">
    <cfRule type="expression" dxfId="1513" priority="888">
      <formula>AND($E54&lt;=FW$6,ROUNDDOWN(($F54-$E54+1)*$H54,0)+$E54-1&gt;=FW$6)</formula>
    </cfRule>
    <cfRule type="expression" dxfId="1512" priority="889">
      <formula>AND(NOT(ISBLANK($E54)),$E54&lt;=FW$6,$F54&gt;=FW$6)</formula>
    </cfRule>
  </conditionalFormatting>
  <conditionalFormatting sqref="FW54:GC54">
    <cfRule type="expression" dxfId="1511" priority="887">
      <formula>FW$6=TODAY()</formula>
    </cfRule>
  </conditionalFormatting>
  <conditionalFormatting sqref="FW53:GC53">
    <cfRule type="expression" dxfId="1510" priority="885">
      <formula>AND($E53&lt;=FW$6,ROUNDDOWN(($F53-$E53+1)*$H53,0)+$E53-1&gt;=FW$6)</formula>
    </cfRule>
    <cfRule type="expression" dxfId="1509" priority="886">
      <formula>AND(NOT(ISBLANK($E53)),$E53&lt;=FW$6,$F53&gt;=FW$6)</formula>
    </cfRule>
  </conditionalFormatting>
  <conditionalFormatting sqref="FW53:GC53">
    <cfRule type="expression" dxfId="1508" priority="884">
      <formula>FW$6=TODAY()</formula>
    </cfRule>
  </conditionalFormatting>
  <conditionalFormatting sqref="FW8:GC118">
    <cfRule type="expression" dxfId="1507" priority="909">
      <formula>AND(NOT(ISBLANK($E8)),$E8&lt;=FW$6,$F8&gt;=FW$6)</formula>
    </cfRule>
  </conditionalFormatting>
  <conditionalFormatting sqref="GD8:GJ18 GD56:GJ62 GD21:GJ26 GD47:GJ52">
    <cfRule type="expression" dxfId="1506" priority="882">
      <formula>AND($E8&lt;=GD$6,ROUNDDOWN(($F8-$E8+1)*$H8,0)+$E8-1&gt;=GD$6)</formula>
    </cfRule>
  </conditionalFormatting>
  <conditionalFormatting sqref="GD8:GJ18 GD56:GJ62 GD21:GJ26 GD47:GJ52">
    <cfRule type="expression" dxfId="1505" priority="881">
      <formula>GD$6=TODAY()</formula>
    </cfRule>
  </conditionalFormatting>
  <conditionalFormatting sqref="GD6:GJ7">
    <cfRule type="expression" dxfId="1504" priority="880">
      <formula>GD$6=TODAY()</formula>
    </cfRule>
  </conditionalFormatting>
  <conditionalFormatting sqref="GD6:GJ7">
    <cfRule type="expression" dxfId="1503" priority="879">
      <formula>GD$6=TODAY()</formula>
    </cfRule>
  </conditionalFormatting>
  <conditionalFormatting sqref="GD55:GJ55">
    <cfRule type="expression" dxfId="1502" priority="877">
      <formula>AND($E55&lt;=GD$6,ROUNDDOWN(($F55-$E55+1)*$H55,0)+$E55-1&gt;=GD$6)</formula>
    </cfRule>
    <cfRule type="expression" dxfId="1501" priority="878">
      <formula>AND(NOT(ISBLANK($E55)),$E55&lt;=GD$6,$F55&gt;=GD$6)</formula>
    </cfRule>
  </conditionalFormatting>
  <conditionalFormatting sqref="GD55:GJ55">
    <cfRule type="expression" dxfId="1500" priority="876">
      <formula>GD$6=TODAY()</formula>
    </cfRule>
  </conditionalFormatting>
  <conditionalFormatting sqref="GD20:GJ20">
    <cfRule type="expression" dxfId="1499" priority="874">
      <formula>AND($E20&lt;=GD$6,ROUNDDOWN(($F20-$E20+1)*$H20,0)+$E20-1&gt;=GD$6)</formula>
    </cfRule>
    <cfRule type="expression" dxfId="1498" priority="875">
      <formula>AND(NOT(ISBLANK($E20)),$E20&lt;=GD$6,$F20&gt;=GD$6)</formula>
    </cfRule>
  </conditionalFormatting>
  <conditionalFormatting sqref="GD20:GJ20">
    <cfRule type="expression" dxfId="1497" priority="873">
      <formula>GD$6=TODAY()</formula>
    </cfRule>
  </conditionalFormatting>
  <conditionalFormatting sqref="GD19:GJ19">
    <cfRule type="expression" dxfId="1496" priority="871">
      <formula>AND($E19&lt;=GD$6,ROUNDDOWN(($F19-$E19+1)*$H19,0)+$E19-1&gt;=GD$6)</formula>
    </cfRule>
    <cfRule type="expression" dxfId="1495" priority="872">
      <formula>AND(NOT(ISBLANK($E19)),$E19&lt;=GD$6,$F19&gt;=GD$6)</formula>
    </cfRule>
  </conditionalFormatting>
  <conditionalFormatting sqref="GD19:GJ19">
    <cfRule type="expression" dxfId="1494" priority="870">
      <formula>GD$6=TODAY()</formula>
    </cfRule>
  </conditionalFormatting>
  <conditionalFormatting sqref="GD28:GJ28 GD36:GJ36">
    <cfRule type="expression" dxfId="1493" priority="868">
      <formula>AND($E28&lt;=GD$6,ROUNDDOWN(($F28-$E28+1)*$H28,0)+$E28-1&gt;=GD$6)</formula>
    </cfRule>
    <cfRule type="expression" dxfId="1492" priority="869">
      <formula>AND(NOT(ISBLANK($E28)),$E28&lt;=GD$6,$F28&gt;=GD$6)</formula>
    </cfRule>
  </conditionalFormatting>
  <conditionalFormatting sqref="GD28:GJ28 GD36:GJ36">
    <cfRule type="expression" dxfId="1491" priority="867">
      <formula>GD$6=TODAY()</formula>
    </cfRule>
  </conditionalFormatting>
  <conditionalFormatting sqref="GD27:GJ27">
    <cfRule type="expression" dxfId="1490" priority="865">
      <formula>AND($E27&lt;=GD$6,ROUNDDOWN(($F27-$E27+1)*$H27,0)+$E27-1&gt;=GD$6)</formula>
    </cfRule>
    <cfRule type="expression" dxfId="1489" priority="866">
      <formula>AND(NOT(ISBLANK($E27)),$E27&lt;=GD$6,$F27&gt;=GD$6)</formula>
    </cfRule>
  </conditionalFormatting>
  <conditionalFormatting sqref="GD27:GJ27">
    <cfRule type="expression" dxfId="1488" priority="864">
      <formula>GD$6=TODAY()</formula>
    </cfRule>
  </conditionalFormatting>
  <conditionalFormatting sqref="GD54:GJ54">
    <cfRule type="expression" dxfId="1487" priority="862">
      <formula>AND($E54&lt;=GD$6,ROUNDDOWN(($F54-$E54+1)*$H54,0)+$E54-1&gt;=GD$6)</formula>
    </cfRule>
    <cfRule type="expression" dxfId="1486" priority="863">
      <formula>AND(NOT(ISBLANK($E54)),$E54&lt;=GD$6,$F54&gt;=GD$6)</formula>
    </cfRule>
  </conditionalFormatting>
  <conditionalFormatting sqref="GD54:GJ54">
    <cfRule type="expression" dxfId="1485" priority="861">
      <formula>GD$6=TODAY()</formula>
    </cfRule>
  </conditionalFormatting>
  <conditionalFormatting sqref="GD53:GJ53">
    <cfRule type="expression" dxfId="1484" priority="859">
      <formula>AND($E53&lt;=GD$6,ROUNDDOWN(($F53-$E53+1)*$H53,0)+$E53-1&gt;=GD$6)</formula>
    </cfRule>
    <cfRule type="expression" dxfId="1483" priority="860">
      <formula>AND(NOT(ISBLANK($E53)),$E53&lt;=GD$6,$F53&gt;=GD$6)</formula>
    </cfRule>
  </conditionalFormatting>
  <conditionalFormatting sqref="GD53:GJ53">
    <cfRule type="expression" dxfId="1482" priority="858">
      <formula>GD$6=TODAY()</formula>
    </cfRule>
  </conditionalFormatting>
  <conditionalFormatting sqref="GD8:GJ118">
    <cfRule type="expression" dxfId="1481" priority="883">
      <formula>AND(NOT(ISBLANK($E8)),$E8&lt;=GD$6,$F8&gt;=GD$6)</formula>
    </cfRule>
  </conditionalFormatting>
  <conditionalFormatting sqref="GK8:GQ18 GK56:GQ62 GK21:GQ26 GK47:GQ52">
    <cfRule type="expression" dxfId="1480" priority="856">
      <formula>AND($E8&lt;=GK$6,ROUNDDOWN(($F8-$E8+1)*$H8,0)+$E8-1&gt;=GK$6)</formula>
    </cfRule>
  </conditionalFormatting>
  <conditionalFormatting sqref="GK8:GQ18 GK56:GQ62 GK21:GQ26 GK47:GQ52">
    <cfRule type="expression" dxfId="1479" priority="855">
      <formula>GK$6=TODAY()</formula>
    </cfRule>
  </conditionalFormatting>
  <conditionalFormatting sqref="GK6:GQ7">
    <cfRule type="expression" dxfId="1478" priority="854">
      <formula>GK$6=TODAY()</formula>
    </cfRule>
  </conditionalFormatting>
  <conditionalFormatting sqref="GK6:GQ7">
    <cfRule type="expression" dxfId="1477" priority="853">
      <formula>GK$6=TODAY()</formula>
    </cfRule>
  </conditionalFormatting>
  <conditionalFormatting sqref="GK55:GQ55">
    <cfRule type="expression" dxfId="1476" priority="851">
      <formula>AND($E55&lt;=GK$6,ROUNDDOWN(($F55-$E55+1)*$H55,0)+$E55-1&gt;=GK$6)</formula>
    </cfRule>
    <cfRule type="expression" dxfId="1475" priority="852">
      <formula>AND(NOT(ISBLANK($E55)),$E55&lt;=GK$6,$F55&gt;=GK$6)</formula>
    </cfRule>
  </conditionalFormatting>
  <conditionalFormatting sqref="GK55:GQ55">
    <cfRule type="expression" dxfId="1474" priority="850">
      <formula>GK$6=TODAY()</formula>
    </cfRule>
  </conditionalFormatting>
  <conditionalFormatting sqref="GK20:GQ20">
    <cfRule type="expression" dxfId="1473" priority="848">
      <formula>AND($E20&lt;=GK$6,ROUNDDOWN(($F20-$E20+1)*$H20,0)+$E20-1&gt;=GK$6)</formula>
    </cfRule>
    <cfRule type="expression" dxfId="1472" priority="849">
      <formula>AND(NOT(ISBLANK($E20)),$E20&lt;=GK$6,$F20&gt;=GK$6)</formula>
    </cfRule>
  </conditionalFormatting>
  <conditionalFormatting sqref="GK20:GQ20">
    <cfRule type="expression" dxfId="1471" priority="847">
      <formula>GK$6=TODAY()</formula>
    </cfRule>
  </conditionalFormatting>
  <conditionalFormatting sqref="GK19:GQ19">
    <cfRule type="expression" dxfId="1470" priority="845">
      <formula>AND($E19&lt;=GK$6,ROUNDDOWN(($F19-$E19+1)*$H19,0)+$E19-1&gt;=GK$6)</formula>
    </cfRule>
    <cfRule type="expression" dxfId="1469" priority="846">
      <formula>AND(NOT(ISBLANK($E19)),$E19&lt;=GK$6,$F19&gt;=GK$6)</formula>
    </cfRule>
  </conditionalFormatting>
  <conditionalFormatting sqref="GK19:GQ19">
    <cfRule type="expression" dxfId="1468" priority="844">
      <formula>GK$6=TODAY()</formula>
    </cfRule>
  </conditionalFormatting>
  <conditionalFormatting sqref="GK28:GQ28 GK36:GQ36">
    <cfRule type="expression" dxfId="1467" priority="842">
      <formula>AND($E28&lt;=GK$6,ROUNDDOWN(($F28-$E28+1)*$H28,0)+$E28-1&gt;=GK$6)</formula>
    </cfRule>
    <cfRule type="expression" dxfId="1466" priority="843">
      <formula>AND(NOT(ISBLANK($E28)),$E28&lt;=GK$6,$F28&gt;=GK$6)</formula>
    </cfRule>
  </conditionalFormatting>
  <conditionalFormatting sqref="GK28:GQ28 GK36:GQ36">
    <cfRule type="expression" dxfId="1465" priority="841">
      <formula>GK$6=TODAY()</formula>
    </cfRule>
  </conditionalFormatting>
  <conditionalFormatting sqref="GK27:GQ27">
    <cfRule type="expression" dxfId="1464" priority="839">
      <formula>AND($E27&lt;=GK$6,ROUNDDOWN(($F27-$E27+1)*$H27,0)+$E27-1&gt;=GK$6)</formula>
    </cfRule>
    <cfRule type="expression" dxfId="1463" priority="840">
      <formula>AND(NOT(ISBLANK($E27)),$E27&lt;=GK$6,$F27&gt;=GK$6)</formula>
    </cfRule>
  </conditionalFormatting>
  <conditionalFormatting sqref="GK27:GQ27">
    <cfRule type="expression" dxfId="1462" priority="838">
      <formula>GK$6=TODAY()</formula>
    </cfRule>
  </conditionalFormatting>
  <conditionalFormatting sqref="GK54:GQ54">
    <cfRule type="expression" dxfId="1461" priority="836">
      <formula>AND($E54&lt;=GK$6,ROUNDDOWN(($F54-$E54+1)*$H54,0)+$E54-1&gt;=GK$6)</formula>
    </cfRule>
    <cfRule type="expression" dxfId="1460" priority="837">
      <formula>AND(NOT(ISBLANK($E54)),$E54&lt;=GK$6,$F54&gt;=GK$6)</formula>
    </cfRule>
  </conditionalFormatting>
  <conditionalFormatting sqref="GK54:GQ54">
    <cfRule type="expression" dxfId="1459" priority="835">
      <formula>GK$6=TODAY()</formula>
    </cfRule>
  </conditionalFormatting>
  <conditionalFormatting sqref="GK53:GQ53">
    <cfRule type="expression" dxfId="1458" priority="833">
      <formula>AND($E53&lt;=GK$6,ROUNDDOWN(($F53-$E53+1)*$H53,0)+$E53-1&gt;=GK$6)</formula>
    </cfRule>
    <cfRule type="expression" dxfId="1457" priority="834">
      <formula>AND(NOT(ISBLANK($E53)),$E53&lt;=GK$6,$F53&gt;=GK$6)</formula>
    </cfRule>
  </conditionalFormatting>
  <conditionalFormatting sqref="GK53:GQ53">
    <cfRule type="expression" dxfId="1456" priority="832">
      <formula>GK$6=TODAY()</formula>
    </cfRule>
  </conditionalFormatting>
  <conditionalFormatting sqref="GK8:GQ118">
    <cfRule type="expression" dxfId="1455" priority="857">
      <formula>AND(NOT(ISBLANK($E8)),$E8&lt;=GK$6,$F8&gt;=GK$6)</formula>
    </cfRule>
  </conditionalFormatting>
  <conditionalFormatting sqref="GR8:GX18 GR56:GX62 GR21:GX26 GR47:GX52">
    <cfRule type="expression" dxfId="1454" priority="830">
      <formula>AND($E8&lt;=GR$6,ROUNDDOWN(($F8-$E8+1)*$H8,0)+$E8-1&gt;=GR$6)</formula>
    </cfRule>
  </conditionalFormatting>
  <conditionalFormatting sqref="GR8:GX18 GR56:GX62 GR21:GX26 GR47:GX52">
    <cfRule type="expression" dxfId="1453" priority="829">
      <formula>GR$6=TODAY()</formula>
    </cfRule>
  </conditionalFormatting>
  <conditionalFormatting sqref="GR6:GX7">
    <cfRule type="expression" dxfId="1452" priority="828">
      <formula>GR$6=TODAY()</formula>
    </cfRule>
  </conditionalFormatting>
  <conditionalFormatting sqref="GR6:GX7">
    <cfRule type="expression" dxfId="1451" priority="827">
      <formula>GR$6=TODAY()</formula>
    </cfRule>
  </conditionalFormatting>
  <conditionalFormatting sqref="GR55:GX55">
    <cfRule type="expression" dxfId="1450" priority="825">
      <formula>AND($E55&lt;=GR$6,ROUNDDOWN(($F55-$E55+1)*$H55,0)+$E55-1&gt;=GR$6)</formula>
    </cfRule>
    <cfRule type="expression" dxfId="1449" priority="826">
      <formula>AND(NOT(ISBLANK($E55)),$E55&lt;=GR$6,$F55&gt;=GR$6)</formula>
    </cfRule>
  </conditionalFormatting>
  <conditionalFormatting sqref="GR55:GX55">
    <cfRule type="expression" dxfId="1448" priority="824">
      <formula>GR$6=TODAY()</formula>
    </cfRule>
  </conditionalFormatting>
  <conditionalFormatting sqref="GR20:GX20">
    <cfRule type="expression" dxfId="1447" priority="822">
      <formula>AND($E20&lt;=GR$6,ROUNDDOWN(($F20-$E20+1)*$H20,0)+$E20-1&gt;=GR$6)</formula>
    </cfRule>
    <cfRule type="expression" dxfId="1446" priority="823">
      <formula>AND(NOT(ISBLANK($E20)),$E20&lt;=GR$6,$F20&gt;=GR$6)</formula>
    </cfRule>
  </conditionalFormatting>
  <conditionalFormatting sqref="GR20:GX20">
    <cfRule type="expression" dxfId="1445" priority="821">
      <formula>GR$6=TODAY()</formula>
    </cfRule>
  </conditionalFormatting>
  <conditionalFormatting sqref="GR19:GX19">
    <cfRule type="expression" dxfId="1444" priority="819">
      <formula>AND($E19&lt;=GR$6,ROUNDDOWN(($F19-$E19+1)*$H19,0)+$E19-1&gt;=GR$6)</formula>
    </cfRule>
    <cfRule type="expression" dxfId="1443" priority="820">
      <formula>AND(NOT(ISBLANK($E19)),$E19&lt;=GR$6,$F19&gt;=GR$6)</formula>
    </cfRule>
  </conditionalFormatting>
  <conditionalFormatting sqref="GR19:GX19">
    <cfRule type="expression" dxfId="1442" priority="818">
      <formula>GR$6=TODAY()</formula>
    </cfRule>
  </conditionalFormatting>
  <conditionalFormatting sqref="GR28:GX28 GR36:GX36">
    <cfRule type="expression" dxfId="1441" priority="816">
      <formula>AND($E28&lt;=GR$6,ROUNDDOWN(($F28-$E28+1)*$H28,0)+$E28-1&gt;=GR$6)</formula>
    </cfRule>
    <cfRule type="expression" dxfId="1440" priority="817">
      <formula>AND(NOT(ISBLANK($E28)),$E28&lt;=GR$6,$F28&gt;=GR$6)</formula>
    </cfRule>
  </conditionalFormatting>
  <conditionalFormatting sqref="GR28:GX28 GR36:GX36">
    <cfRule type="expression" dxfId="1439" priority="815">
      <formula>GR$6=TODAY()</formula>
    </cfRule>
  </conditionalFormatting>
  <conditionalFormatting sqref="GR27:GX27">
    <cfRule type="expression" dxfId="1438" priority="813">
      <formula>AND($E27&lt;=GR$6,ROUNDDOWN(($F27-$E27+1)*$H27,0)+$E27-1&gt;=GR$6)</formula>
    </cfRule>
    <cfRule type="expression" dxfId="1437" priority="814">
      <formula>AND(NOT(ISBLANK($E27)),$E27&lt;=GR$6,$F27&gt;=GR$6)</formula>
    </cfRule>
  </conditionalFormatting>
  <conditionalFormatting sqref="GR27:GX27">
    <cfRule type="expression" dxfId="1436" priority="812">
      <formula>GR$6=TODAY()</formula>
    </cfRule>
  </conditionalFormatting>
  <conditionalFormatting sqref="GR54:GX54">
    <cfRule type="expression" dxfId="1435" priority="810">
      <formula>AND($E54&lt;=GR$6,ROUNDDOWN(($F54-$E54+1)*$H54,0)+$E54-1&gt;=GR$6)</formula>
    </cfRule>
    <cfRule type="expression" dxfId="1434" priority="811">
      <formula>AND(NOT(ISBLANK($E54)),$E54&lt;=GR$6,$F54&gt;=GR$6)</formula>
    </cfRule>
  </conditionalFormatting>
  <conditionalFormatting sqref="GR54:GX54">
    <cfRule type="expression" dxfId="1433" priority="809">
      <formula>GR$6=TODAY()</formula>
    </cfRule>
  </conditionalFormatting>
  <conditionalFormatting sqref="GR53:GX53">
    <cfRule type="expression" dxfId="1432" priority="807">
      <formula>AND($E53&lt;=GR$6,ROUNDDOWN(($F53-$E53+1)*$H53,0)+$E53-1&gt;=GR$6)</formula>
    </cfRule>
    <cfRule type="expression" dxfId="1431" priority="808">
      <formula>AND(NOT(ISBLANK($E53)),$E53&lt;=GR$6,$F53&gt;=GR$6)</formula>
    </cfRule>
  </conditionalFormatting>
  <conditionalFormatting sqref="GR53:GX53">
    <cfRule type="expression" dxfId="1430" priority="806">
      <formula>GR$6=TODAY()</formula>
    </cfRule>
  </conditionalFormatting>
  <conditionalFormatting sqref="GR8:GX118">
    <cfRule type="expression" dxfId="1429" priority="831">
      <formula>AND(NOT(ISBLANK($E8)),$E8&lt;=GR$6,$F8&gt;=GR$6)</formula>
    </cfRule>
  </conditionalFormatting>
  <conditionalFormatting sqref="GY8:HE18 GY56:HE62 GY21:HE26 GY47:HE52">
    <cfRule type="expression" dxfId="1428" priority="804">
      <formula>AND($E8&lt;=GY$6,ROUNDDOWN(($F8-$E8+1)*$H8,0)+$E8-1&gt;=GY$6)</formula>
    </cfRule>
  </conditionalFormatting>
  <conditionalFormatting sqref="GY8:HE18 GY56:HE62 GY21:HE26 GY47:HE52">
    <cfRule type="expression" dxfId="1427" priority="803">
      <formula>GY$6=TODAY()</formula>
    </cfRule>
  </conditionalFormatting>
  <conditionalFormatting sqref="GY6:HE7">
    <cfRule type="expression" dxfId="1426" priority="802">
      <formula>GY$6=TODAY()</formula>
    </cfRule>
  </conditionalFormatting>
  <conditionalFormatting sqref="GY6:HE7">
    <cfRule type="expression" dxfId="1425" priority="801">
      <formula>GY$6=TODAY()</formula>
    </cfRule>
  </conditionalFormatting>
  <conditionalFormatting sqref="GY55:HE55">
    <cfRule type="expression" dxfId="1424" priority="799">
      <formula>AND($E55&lt;=GY$6,ROUNDDOWN(($F55-$E55+1)*$H55,0)+$E55-1&gt;=GY$6)</formula>
    </cfRule>
    <cfRule type="expression" dxfId="1423" priority="800">
      <formula>AND(NOT(ISBLANK($E55)),$E55&lt;=GY$6,$F55&gt;=GY$6)</formula>
    </cfRule>
  </conditionalFormatting>
  <conditionalFormatting sqref="GY55:HE55">
    <cfRule type="expression" dxfId="1422" priority="798">
      <formula>GY$6=TODAY()</formula>
    </cfRule>
  </conditionalFormatting>
  <conditionalFormatting sqref="GY20:HE20">
    <cfRule type="expression" dxfId="1421" priority="796">
      <formula>AND($E20&lt;=GY$6,ROUNDDOWN(($F20-$E20+1)*$H20,0)+$E20-1&gt;=GY$6)</formula>
    </cfRule>
    <cfRule type="expression" dxfId="1420" priority="797">
      <formula>AND(NOT(ISBLANK($E20)),$E20&lt;=GY$6,$F20&gt;=GY$6)</formula>
    </cfRule>
  </conditionalFormatting>
  <conditionalFormatting sqref="GY20:HE20">
    <cfRule type="expression" dxfId="1419" priority="795">
      <formula>GY$6=TODAY()</formula>
    </cfRule>
  </conditionalFormatting>
  <conditionalFormatting sqref="GY19:HE19">
    <cfRule type="expression" dxfId="1418" priority="793">
      <formula>AND($E19&lt;=GY$6,ROUNDDOWN(($F19-$E19+1)*$H19,0)+$E19-1&gt;=GY$6)</formula>
    </cfRule>
    <cfRule type="expression" dxfId="1417" priority="794">
      <formula>AND(NOT(ISBLANK($E19)),$E19&lt;=GY$6,$F19&gt;=GY$6)</formula>
    </cfRule>
  </conditionalFormatting>
  <conditionalFormatting sqref="GY19:HE19">
    <cfRule type="expression" dxfId="1416" priority="792">
      <formula>GY$6=TODAY()</formula>
    </cfRule>
  </conditionalFormatting>
  <conditionalFormatting sqref="GY28:HE28 GY36:HE36">
    <cfRule type="expression" dxfId="1415" priority="790">
      <formula>AND($E28&lt;=GY$6,ROUNDDOWN(($F28-$E28+1)*$H28,0)+$E28-1&gt;=GY$6)</formula>
    </cfRule>
    <cfRule type="expression" dxfId="1414" priority="791">
      <formula>AND(NOT(ISBLANK($E28)),$E28&lt;=GY$6,$F28&gt;=GY$6)</formula>
    </cfRule>
  </conditionalFormatting>
  <conditionalFormatting sqref="GY28:HE28 GY36:HE36">
    <cfRule type="expression" dxfId="1413" priority="789">
      <formula>GY$6=TODAY()</formula>
    </cfRule>
  </conditionalFormatting>
  <conditionalFormatting sqref="GY27:HE27">
    <cfRule type="expression" dxfId="1412" priority="787">
      <formula>AND($E27&lt;=GY$6,ROUNDDOWN(($F27-$E27+1)*$H27,0)+$E27-1&gt;=GY$6)</formula>
    </cfRule>
    <cfRule type="expression" dxfId="1411" priority="788">
      <formula>AND(NOT(ISBLANK($E27)),$E27&lt;=GY$6,$F27&gt;=GY$6)</formula>
    </cfRule>
  </conditionalFormatting>
  <conditionalFormatting sqref="GY27:HE27">
    <cfRule type="expression" dxfId="1410" priority="786">
      <formula>GY$6=TODAY()</formula>
    </cfRule>
  </conditionalFormatting>
  <conditionalFormatting sqref="GY54:HE54">
    <cfRule type="expression" dxfId="1409" priority="784">
      <formula>AND($E54&lt;=GY$6,ROUNDDOWN(($F54-$E54+1)*$H54,0)+$E54-1&gt;=GY$6)</formula>
    </cfRule>
    <cfRule type="expression" dxfId="1408" priority="785">
      <formula>AND(NOT(ISBLANK($E54)),$E54&lt;=GY$6,$F54&gt;=GY$6)</formula>
    </cfRule>
  </conditionalFormatting>
  <conditionalFormatting sqref="GY54:HE54">
    <cfRule type="expression" dxfId="1407" priority="783">
      <formula>GY$6=TODAY()</formula>
    </cfRule>
  </conditionalFormatting>
  <conditionalFormatting sqref="GY53:HE53">
    <cfRule type="expression" dxfId="1406" priority="781">
      <formula>AND($E53&lt;=GY$6,ROUNDDOWN(($F53-$E53+1)*$H53,0)+$E53-1&gt;=GY$6)</formula>
    </cfRule>
    <cfRule type="expression" dxfId="1405" priority="782">
      <formula>AND(NOT(ISBLANK($E53)),$E53&lt;=GY$6,$F53&gt;=GY$6)</formula>
    </cfRule>
  </conditionalFormatting>
  <conditionalFormatting sqref="GY53:HE53">
    <cfRule type="expression" dxfId="1404" priority="780">
      <formula>GY$6=TODAY()</formula>
    </cfRule>
  </conditionalFormatting>
  <conditionalFormatting sqref="GY8:HE118">
    <cfRule type="expression" dxfId="1403" priority="805">
      <formula>AND(NOT(ISBLANK($E8)),$E8&lt;=GY$6,$F8&gt;=GY$6)</formula>
    </cfRule>
  </conditionalFormatting>
  <conditionalFormatting sqref="HF8:HL18 HF56:HL62 HF21:HL26 HF47:HL52">
    <cfRule type="expression" dxfId="1402" priority="778">
      <formula>AND($E8&lt;=HF$6,ROUNDDOWN(($F8-$E8+1)*$H8,0)+$E8-1&gt;=HF$6)</formula>
    </cfRule>
  </conditionalFormatting>
  <conditionalFormatting sqref="HF8:HL18 HF56:HL62 HF21:HL26 HF47:HL52">
    <cfRule type="expression" dxfId="1401" priority="777">
      <formula>HF$6=TODAY()</formula>
    </cfRule>
  </conditionalFormatting>
  <conditionalFormatting sqref="HF6:HL7">
    <cfRule type="expression" dxfId="1400" priority="776">
      <formula>HF$6=TODAY()</formula>
    </cfRule>
  </conditionalFormatting>
  <conditionalFormatting sqref="HF6:HL7">
    <cfRule type="expression" dxfId="1399" priority="775">
      <formula>HF$6=TODAY()</formula>
    </cfRule>
  </conditionalFormatting>
  <conditionalFormatting sqref="HF55:HL55">
    <cfRule type="expression" dxfId="1398" priority="773">
      <formula>AND($E55&lt;=HF$6,ROUNDDOWN(($F55-$E55+1)*$H55,0)+$E55-1&gt;=HF$6)</formula>
    </cfRule>
    <cfRule type="expression" dxfId="1397" priority="774">
      <formula>AND(NOT(ISBLANK($E55)),$E55&lt;=HF$6,$F55&gt;=HF$6)</formula>
    </cfRule>
  </conditionalFormatting>
  <conditionalFormatting sqref="HF55:HL55">
    <cfRule type="expression" dxfId="1396" priority="772">
      <formula>HF$6=TODAY()</formula>
    </cfRule>
  </conditionalFormatting>
  <conditionalFormatting sqref="HF20:HL20">
    <cfRule type="expression" dxfId="1395" priority="770">
      <formula>AND($E20&lt;=HF$6,ROUNDDOWN(($F20-$E20+1)*$H20,0)+$E20-1&gt;=HF$6)</formula>
    </cfRule>
    <cfRule type="expression" dxfId="1394" priority="771">
      <formula>AND(NOT(ISBLANK($E20)),$E20&lt;=HF$6,$F20&gt;=HF$6)</formula>
    </cfRule>
  </conditionalFormatting>
  <conditionalFormatting sqref="HF20:HL20">
    <cfRule type="expression" dxfId="1393" priority="769">
      <formula>HF$6=TODAY()</formula>
    </cfRule>
  </conditionalFormatting>
  <conditionalFormatting sqref="HF19:HL19">
    <cfRule type="expression" dxfId="1392" priority="767">
      <formula>AND($E19&lt;=HF$6,ROUNDDOWN(($F19-$E19+1)*$H19,0)+$E19-1&gt;=HF$6)</formula>
    </cfRule>
    <cfRule type="expression" dxfId="1391" priority="768">
      <formula>AND(NOT(ISBLANK($E19)),$E19&lt;=HF$6,$F19&gt;=HF$6)</formula>
    </cfRule>
  </conditionalFormatting>
  <conditionalFormatting sqref="HF19:HL19">
    <cfRule type="expression" dxfId="1390" priority="766">
      <formula>HF$6=TODAY()</formula>
    </cfRule>
  </conditionalFormatting>
  <conditionalFormatting sqref="HF28:HL28 HF36:HL36">
    <cfRule type="expression" dxfId="1389" priority="764">
      <formula>AND($E28&lt;=HF$6,ROUNDDOWN(($F28-$E28+1)*$H28,0)+$E28-1&gt;=HF$6)</formula>
    </cfRule>
    <cfRule type="expression" dxfId="1388" priority="765">
      <formula>AND(NOT(ISBLANK($E28)),$E28&lt;=HF$6,$F28&gt;=HF$6)</formula>
    </cfRule>
  </conditionalFormatting>
  <conditionalFormatting sqref="HF28:HL28 HF36:HL36">
    <cfRule type="expression" dxfId="1387" priority="763">
      <formula>HF$6=TODAY()</formula>
    </cfRule>
  </conditionalFormatting>
  <conditionalFormatting sqref="HF27:HL27">
    <cfRule type="expression" dxfId="1386" priority="761">
      <formula>AND($E27&lt;=HF$6,ROUNDDOWN(($F27-$E27+1)*$H27,0)+$E27-1&gt;=HF$6)</formula>
    </cfRule>
    <cfRule type="expression" dxfId="1385" priority="762">
      <formula>AND(NOT(ISBLANK($E27)),$E27&lt;=HF$6,$F27&gt;=HF$6)</formula>
    </cfRule>
  </conditionalFormatting>
  <conditionalFormatting sqref="HF27:HL27">
    <cfRule type="expression" dxfId="1384" priority="760">
      <formula>HF$6=TODAY()</formula>
    </cfRule>
  </conditionalFormatting>
  <conditionalFormatting sqref="HF54:HL54">
    <cfRule type="expression" dxfId="1383" priority="758">
      <formula>AND($E54&lt;=HF$6,ROUNDDOWN(($F54-$E54+1)*$H54,0)+$E54-1&gt;=HF$6)</formula>
    </cfRule>
    <cfRule type="expression" dxfId="1382" priority="759">
      <formula>AND(NOT(ISBLANK($E54)),$E54&lt;=HF$6,$F54&gt;=HF$6)</formula>
    </cfRule>
  </conditionalFormatting>
  <conditionalFormatting sqref="HF54:HL54">
    <cfRule type="expression" dxfId="1381" priority="757">
      <formula>HF$6=TODAY()</formula>
    </cfRule>
  </conditionalFormatting>
  <conditionalFormatting sqref="HF53:HL53">
    <cfRule type="expression" dxfId="1380" priority="755">
      <formula>AND($E53&lt;=HF$6,ROUNDDOWN(($F53-$E53+1)*$H53,0)+$E53-1&gt;=HF$6)</formula>
    </cfRule>
    <cfRule type="expression" dxfId="1379" priority="756">
      <formula>AND(NOT(ISBLANK($E53)),$E53&lt;=HF$6,$F53&gt;=HF$6)</formula>
    </cfRule>
  </conditionalFormatting>
  <conditionalFormatting sqref="HF53:HL53">
    <cfRule type="expression" dxfId="1378" priority="754">
      <formula>HF$6=TODAY()</formula>
    </cfRule>
  </conditionalFormatting>
  <conditionalFormatting sqref="HF8:HL118">
    <cfRule type="expression" dxfId="1377" priority="779">
      <formula>AND(NOT(ISBLANK($E8)),$E8&lt;=HF$6,$F8&gt;=HF$6)</formula>
    </cfRule>
  </conditionalFormatting>
  <conditionalFormatting sqref="HM8:HS18 HM56:HS62 HM21:HS26 HM47:HS52">
    <cfRule type="expression" dxfId="1376" priority="752">
      <formula>AND($E8&lt;=HM$6,ROUNDDOWN(($F8-$E8+1)*$H8,0)+$E8-1&gt;=HM$6)</formula>
    </cfRule>
  </conditionalFormatting>
  <conditionalFormatting sqref="HM8:HS18 HM56:HS62 HM21:HS26 HM47:HS52">
    <cfRule type="expression" dxfId="1375" priority="751">
      <formula>HM$6=TODAY()</formula>
    </cfRule>
  </conditionalFormatting>
  <conditionalFormatting sqref="HM6:HS7">
    <cfRule type="expression" dxfId="1374" priority="750">
      <formula>HM$6=TODAY()</formula>
    </cfRule>
  </conditionalFormatting>
  <conditionalFormatting sqref="HM6:HS7">
    <cfRule type="expression" dxfId="1373" priority="749">
      <formula>HM$6=TODAY()</formula>
    </cfRule>
  </conditionalFormatting>
  <conditionalFormatting sqref="HM55:HS55">
    <cfRule type="expression" dxfId="1372" priority="747">
      <formula>AND($E55&lt;=HM$6,ROUNDDOWN(($F55-$E55+1)*$H55,0)+$E55-1&gt;=HM$6)</formula>
    </cfRule>
    <cfRule type="expression" dxfId="1371" priority="748">
      <formula>AND(NOT(ISBLANK($E55)),$E55&lt;=HM$6,$F55&gt;=HM$6)</formula>
    </cfRule>
  </conditionalFormatting>
  <conditionalFormatting sqref="HM55:HS55">
    <cfRule type="expression" dxfId="1370" priority="746">
      <formula>HM$6=TODAY()</formula>
    </cfRule>
  </conditionalFormatting>
  <conditionalFormatting sqref="HM20:HS20">
    <cfRule type="expression" dxfId="1369" priority="744">
      <formula>AND($E20&lt;=HM$6,ROUNDDOWN(($F20-$E20+1)*$H20,0)+$E20-1&gt;=HM$6)</formula>
    </cfRule>
    <cfRule type="expression" dxfId="1368" priority="745">
      <formula>AND(NOT(ISBLANK($E20)),$E20&lt;=HM$6,$F20&gt;=HM$6)</formula>
    </cfRule>
  </conditionalFormatting>
  <conditionalFormatting sqref="HM20:HS20">
    <cfRule type="expression" dxfId="1367" priority="743">
      <formula>HM$6=TODAY()</formula>
    </cfRule>
  </conditionalFormatting>
  <conditionalFormatting sqref="HM19:HS19">
    <cfRule type="expression" dxfId="1366" priority="741">
      <formula>AND($E19&lt;=HM$6,ROUNDDOWN(($F19-$E19+1)*$H19,0)+$E19-1&gt;=HM$6)</formula>
    </cfRule>
    <cfRule type="expression" dxfId="1365" priority="742">
      <formula>AND(NOT(ISBLANK($E19)),$E19&lt;=HM$6,$F19&gt;=HM$6)</formula>
    </cfRule>
  </conditionalFormatting>
  <conditionalFormatting sqref="HM19:HS19">
    <cfRule type="expression" dxfId="1364" priority="740">
      <formula>HM$6=TODAY()</formula>
    </cfRule>
  </conditionalFormatting>
  <conditionalFormatting sqref="HM28:HS28 HM36:HS36">
    <cfRule type="expression" dxfId="1363" priority="738">
      <formula>AND($E28&lt;=HM$6,ROUNDDOWN(($F28-$E28+1)*$H28,0)+$E28-1&gt;=HM$6)</formula>
    </cfRule>
    <cfRule type="expression" dxfId="1362" priority="739">
      <formula>AND(NOT(ISBLANK($E28)),$E28&lt;=HM$6,$F28&gt;=HM$6)</formula>
    </cfRule>
  </conditionalFormatting>
  <conditionalFormatting sqref="HM28:HS28 HM36:HS36">
    <cfRule type="expression" dxfId="1361" priority="737">
      <formula>HM$6=TODAY()</formula>
    </cfRule>
  </conditionalFormatting>
  <conditionalFormatting sqref="HM27:HS27">
    <cfRule type="expression" dxfId="1360" priority="735">
      <formula>AND($E27&lt;=HM$6,ROUNDDOWN(($F27-$E27+1)*$H27,0)+$E27-1&gt;=HM$6)</formula>
    </cfRule>
    <cfRule type="expression" dxfId="1359" priority="736">
      <formula>AND(NOT(ISBLANK($E27)),$E27&lt;=HM$6,$F27&gt;=HM$6)</formula>
    </cfRule>
  </conditionalFormatting>
  <conditionalFormatting sqref="HM27:HS27">
    <cfRule type="expression" dxfId="1358" priority="734">
      <formula>HM$6=TODAY()</formula>
    </cfRule>
  </conditionalFormatting>
  <conditionalFormatting sqref="HM54:HS54">
    <cfRule type="expression" dxfId="1357" priority="732">
      <formula>AND($E54&lt;=HM$6,ROUNDDOWN(($F54-$E54+1)*$H54,0)+$E54-1&gt;=HM$6)</formula>
    </cfRule>
    <cfRule type="expression" dxfId="1356" priority="733">
      <formula>AND(NOT(ISBLANK($E54)),$E54&lt;=HM$6,$F54&gt;=HM$6)</formula>
    </cfRule>
  </conditionalFormatting>
  <conditionalFormatting sqref="HM54:HS54">
    <cfRule type="expression" dxfId="1355" priority="731">
      <formula>HM$6=TODAY()</formula>
    </cfRule>
  </conditionalFormatting>
  <conditionalFormatting sqref="HM53:HS53">
    <cfRule type="expression" dxfId="1354" priority="729">
      <formula>AND($E53&lt;=HM$6,ROUNDDOWN(($F53-$E53+1)*$H53,0)+$E53-1&gt;=HM$6)</formula>
    </cfRule>
    <cfRule type="expression" dxfId="1353" priority="730">
      <formula>AND(NOT(ISBLANK($E53)),$E53&lt;=HM$6,$F53&gt;=HM$6)</formula>
    </cfRule>
  </conditionalFormatting>
  <conditionalFormatting sqref="HM53:HS53">
    <cfRule type="expression" dxfId="1352" priority="728">
      <formula>HM$6=TODAY()</formula>
    </cfRule>
  </conditionalFormatting>
  <conditionalFormatting sqref="HM8:HS118">
    <cfRule type="expression" dxfId="1351" priority="753">
      <formula>AND(NOT(ISBLANK($E8)),$E8&lt;=HM$6,$F8&gt;=HM$6)</formula>
    </cfRule>
  </conditionalFormatting>
  <conditionalFormatting sqref="HT8:HZ18 HT56:HZ62 HT21:HZ26 HT47:HZ52">
    <cfRule type="expression" dxfId="1350" priority="726">
      <formula>AND($E8&lt;=HT$6,ROUNDDOWN(($F8-$E8+1)*$H8,0)+$E8-1&gt;=HT$6)</formula>
    </cfRule>
  </conditionalFormatting>
  <conditionalFormatting sqref="HT8:HZ18 HT56:HZ62 HT21:HZ26 HT47:HZ52">
    <cfRule type="expression" dxfId="1349" priority="725">
      <formula>HT$6=TODAY()</formula>
    </cfRule>
  </conditionalFormatting>
  <conditionalFormatting sqref="HT6:HZ7">
    <cfRule type="expression" dxfId="1348" priority="724">
      <formula>HT$6=TODAY()</formula>
    </cfRule>
  </conditionalFormatting>
  <conditionalFormatting sqref="HT6:HZ7">
    <cfRule type="expression" dxfId="1347" priority="723">
      <formula>HT$6=TODAY()</formula>
    </cfRule>
  </conditionalFormatting>
  <conditionalFormatting sqref="HT55:HZ55">
    <cfRule type="expression" dxfId="1346" priority="721">
      <formula>AND($E55&lt;=HT$6,ROUNDDOWN(($F55-$E55+1)*$H55,0)+$E55-1&gt;=HT$6)</formula>
    </cfRule>
    <cfRule type="expression" dxfId="1345" priority="722">
      <formula>AND(NOT(ISBLANK($E55)),$E55&lt;=HT$6,$F55&gt;=HT$6)</formula>
    </cfRule>
  </conditionalFormatting>
  <conditionalFormatting sqref="HT55:HZ55">
    <cfRule type="expression" dxfId="1344" priority="720">
      <formula>HT$6=TODAY()</formula>
    </cfRule>
  </conditionalFormatting>
  <conditionalFormatting sqref="HT20:HZ20">
    <cfRule type="expression" dxfId="1343" priority="718">
      <formula>AND($E20&lt;=HT$6,ROUNDDOWN(($F20-$E20+1)*$H20,0)+$E20-1&gt;=HT$6)</formula>
    </cfRule>
    <cfRule type="expression" dxfId="1342" priority="719">
      <formula>AND(NOT(ISBLANK($E20)),$E20&lt;=HT$6,$F20&gt;=HT$6)</formula>
    </cfRule>
  </conditionalFormatting>
  <conditionalFormatting sqref="HT20:HZ20">
    <cfRule type="expression" dxfId="1341" priority="717">
      <formula>HT$6=TODAY()</formula>
    </cfRule>
  </conditionalFormatting>
  <conditionalFormatting sqref="HT19:HZ19">
    <cfRule type="expression" dxfId="1340" priority="715">
      <formula>AND($E19&lt;=HT$6,ROUNDDOWN(($F19-$E19+1)*$H19,0)+$E19-1&gt;=HT$6)</formula>
    </cfRule>
    <cfRule type="expression" dxfId="1339" priority="716">
      <formula>AND(NOT(ISBLANK($E19)),$E19&lt;=HT$6,$F19&gt;=HT$6)</formula>
    </cfRule>
  </conditionalFormatting>
  <conditionalFormatting sqref="HT19:HZ19">
    <cfRule type="expression" dxfId="1338" priority="714">
      <formula>HT$6=TODAY()</formula>
    </cfRule>
  </conditionalFormatting>
  <conditionalFormatting sqref="HT28:HZ28 HT36:HZ36">
    <cfRule type="expression" dxfId="1337" priority="712">
      <formula>AND($E28&lt;=HT$6,ROUNDDOWN(($F28-$E28+1)*$H28,0)+$E28-1&gt;=HT$6)</formula>
    </cfRule>
    <cfRule type="expression" dxfId="1336" priority="713">
      <formula>AND(NOT(ISBLANK($E28)),$E28&lt;=HT$6,$F28&gt;=HT$6)</formula>
    </cfRule>
  </conditionalFormatting>
  <conditionalFormatting sqref="HT28:HZ28 HT36:HZ36">
    <cfRule type="expression" dxfId="1335" priority="711">
      <formula>HT$6=TODAY()</formula>
    </cfRule>
  </conditionalFormatting>
  <conditionalFormatting sqref="HT27:HZ27">
    <cfRule type="expression" dxfId="1334" priority="709">
      <formula>AND($E27&lt;=HT$6,ROUNDDOWN(($F27-$E27+1)*$H27,0)+$E27-1&gt;=HT$6)</formula>
    </cfRule>
    <cfRule type="expression" dxfId="1333" priority="710">
      <formula>AND(NOT(ISBLANK($E27)),$E27&lt;=HT$6,$F27&gt;=HT$6)</formula>
    </cfRule>
  </conditionalFormatting>
  <conditionalFormatting sqref="HT27:HZ27">
    <cfRule type="expression" dxfId="1332" priority="708">
      <formula>HT$6=TODAY()</formula>
    </cfRule>
  </conditionalFormatting>
  <conditionalFormatting sqref="HT54:HZ54">
    <cfRule type="expression" dxfId="1331" priority="706">
      <formula>AND($E54&lt;=HT$6,ROUNDDOWN(($F54-$E54+1)*$H54,0)+$E54-1&gt;=HT$6)</formula>
    </cfRule>
    <cfRule type="expression" dxfId="1330" priority="707">
      <formula>AND(NOT(ISBLANK($E54)),$E54&lt;=HT$6,$F54&gt;=HT$6)</formula>
    </cfRule>
  </conditionalFormatting>
  <conditionalFormatting sqref="HT54:HZ54">
    <cfRule type="expression" dxfId="1329" priority="705">
      <formula>HT$6=TODAY()</formula>
    </cfRule>
  </conditionalFormatting>
  <conditionalFormatting sqref="HT53:HZ53">
    <cfRule type="expression" dxfId="1328" priority="703">
      <formula>AND($E53&lt;=HT$6,ROUNDDOWN(($F53-$E53+1)*$H53,0)+$E53-1&gt;=HT$6)</formula>
    </cfRule>
    <cfRule type="expression" dxfId="1327" priority="704">
      <formula>AND(NOT(ISBLANK($E53)),$E53&lt;=HT$6,$F53&gt;=HT$6)</formula>
    </cfRule>
  </conditionalFormatting>
  <conditionalFormatting sqref="HT53:HZ53">
    <cfRule type="expression" dxfId="1326" priority="702">
      <formula>HT$6=TODAY()</formula>
    </cfRule>
  </conditionalFormatting>
  <conditionalFormatting sqref="HT8:HZ118">
    <cfRule type="expression" dxfId="1325" priority="727">
      <formula>AND(NOT(ISBLANK($E8)),$E8&lt;=HT$6,$F8&gt;=HT$6)</formula>
    </cfRule>
  </conditionalFormatting>
  <conditionalFormatting sqref="IA8:IG18 IA56:IG62 IA21:IG26 IA47:IG52">
    <cfRule type="expression" dxfId="1324" priority="700">
      <formula>AND($E8&lt;=IA$6,ROUNDDOWN(($F8-$E8+1)*$H8,0)+$E8-1&gt;=IA$6)</formula>
    </cfRule>
  </conditionalFormatting>
  <conditionalFormatting sqref="IA8:IG18 IA56:IG62 IA21:IG26 IA47:IG52">
    <cfRule type="expression" dxfId="1323" priority="699">
      <formula>IA$6=TODAY()</formula>
    </cfRule>
  </conditionalFormatting>
  <conditionalFormatting sqref="IA6:IG7">
    <cfRule type="expression" dxfId="1322" priority="698">
      <formula>IA$6=TODAY()</formula>
    </cfRule>
  </conditionalFormatting>
  <conditionalFormatting sqref="IA6:IG7">
    <cfRule type="expression" dxfId="1321" priority="697">
      <formula>IA$6=TODAY()</formula>
    </cfRule>
  </conditionalFormatting>
  <conditionalFormatting sqref="IA55:IG55">
    <cfRule type="expression" dxfId="1320" priority="695">
      <formula>AND($E55&lt;=IA$6,ROUNDDOWN(($F55-$E55+1)*$H55,0)+$E55-1&gt;=IA$6)</formula>
    </cfRule>
    <cfRule type="expression" dxfId="1319" priority="696">
      <formula>AND(NOT(ISBLANK($E55)),$E55&lt;=IA$6,$F55&gt;=IA$6)</formula>
    </cfRule>
  </conditionalFormatting>
  <conditionalFormatting sqref="IA55:IG55">
    <cfRule type="expression" dxfId="1318" priority="694">
      <formula>IA$6=TODAY()</formula>
    </cfRule>
  </conditionalFormatting>
  <conditionalFormatting sqref="IA20:IG20">
    <cfRule type="expression" dxfId="1317" priority="692">
      <formula>AND($E20&lt;=IA$6,ROUNDDOWN(($F20-$E20+1)*$H20,0)+$E20-1&gt;=IA$6)</formula>
    </cfRule>
    <cfRule type="expression" dxfId="1316" priority="693">
      <formula>AND(NOT(ISBLANK($E20)),$E20&lt;=IA$6,$F20&gt;=IA$6)</formula>
    </cfRule>
  </conditionalFormatting>
  <conditionalFormatting sqref="IA20:IG20">
    <cfRule type="expression" dxfId="1315" priority="691">
      <formula>IA$6=TODAY()</formula>
    </cfRule>
  </conditionalFormatting>
  <conditionalFormatting sqref="IA19:IG19">
    <cfRule type="expression" dxfId="1314" priority="689">
      <formula>AND($E19&lt;=IA$6,ROUNDDOWN(($F19-$E19+1)*$H19,0)+$E19-1&gt;=IA$6)</formula>
    </cfRule>
    <cfRule type="expression" dxfId="1313" priority="690">
      <formula>AND(NOT(ISBLANK($E19)),$E19&lt;=IA$6,$F19&gt;=IA$6)</formula>
    </cfRule>
  </conditionalFormatting>
  <conditionalFormatting sqref="IA19:IG19">
    <cfRule type="expression" dxfId="1312" priority="688">
      <formula>IA$6=TODAY()</formula>
    </cfRule>
  </conditionalFormatting>
  <conditionalFormatting sqref="IA28:IG28 IA36:IG36">
    <cfRule type="expression" dxfId="1311" priority="686">
      <formula>AND($E28&lt;=IA$6,ROUNDDOWN(($F28-$E28+1)*$H28,0)+$E28-1&gt;=IA$6)</formula>
    </cfRule>
    <cfRule type="expression" dxfId="1310" priority="687">
      <formula>AND(NOT(ISBLANK($E28)),$E28&lt;=IA$6,$F28&gt;=IA$6)</formula>
    </cfRule>
  </conditionalFormatting>
  <conditionalFormatting sqref="IA28:IG28 IA36:IG36">
    <cfRule type="expression" dxfId="1309" priority="685">
      <formula>IA$6=TODAY()</formula>
    </cfRule>
  </conditionalFormatting>
  <conditionalFormatting sqref="IA27:IG27">
    <cfRule type="expression" dxfId="1308" priority="683">
      <formula>AND($E27&lt;=IA$6,ROUNDDOWN(($F27-$E27+1)*$H27,0)+$E27-1&gt;=IA$6)</formula>
    </cfRule>
    <cfRule type="expression" dxfId="1307" priority="684">
      <formula>AND(NOT(ISBLANK($E27)),$E27&lt;=IA$6,$F27&gt;=IA$6)</formula>
    </cfRule>
  </conditionalFormatting>
  <conditionalFormatting sqref="IA27:IG27">
    <cfRule type="expression" dxfId="1306" priority="682">
      <formula>IA$6=TODAY()</formula>
    </cfRule>
  </conditionalFormatting>
  <conditionalFormatting sqref="IA54:IG54">
    <cfRule type="expression" dxfId="1305" priority="680">
      <formula>AND($E54&lt;=IA$6,ROUNDDOWN(($F54-$E54+1)*$H54,0)+$E54-1&gt;=IA$6)</formula>
    </cfRule>
    <cfRule type="expression" dxfId="1304" priority="681">
      <formula>AND(NOT(ISBLANK($E54)),$E54&lt;=IA$6,$F54&gt;=IA$6)</formula>
    </cfRule>
  </conditionalFormatting>
  <conditionalFormatting sqref="IA54:IG54">
    <cfRule type="expression" dxfId="1303" priority="679">
      <formula>IA$6=TODAY()</formula>
    </cfRule>
  </conditionalFormatting>
  <conditionalFormatting sqref="IA53:IG53">
    <cfRule type="expression" dxfId="1302" priority="677">
      <formula>AND($E53&lt;=IA$6,ROUNDDOWN(($F53-$E53+1)*$H53,0)+$E53-1&gt;=IA$6)</formula>
    </cfRule>
    <cfRule type="expression" dxfId="1301" priority="678">
      <formula>AND(NOT(ISBLANK($E53)),$E53&lt;=IA$6,$F53&gt;=IA$6)</formula>
    </cfRule>
  </conditionalFormatting>
  <conditionalFormatting sqref="IA53:IG53">
    <cfRule type="expression" dxfId="1300" priority="676">
      <formula>IA$6=TODAY()</formula>
    </cfRule>
  </conditionalFormatting>
  <conditionalFormatting sqref="IA8:IG118">
    <cfRule type="expression" dxfId="1299" priority="701">
      <formula>AND(NOT(ISBLANK($E8)),$E8&lt;=IA$6,$F8&gt;=IA$6)</formula>
    </cfRule>
  </conditionalFormatting>
  <conditionalFormatting sqref="IH8:IN18 IH56:IN62 IH21:IN26 IH47:IN52">
    <cfRule type="expression" dxfId="1298" priority="648">
      <formula>AND($E8&lt;=IH$6,ROUNDDOWN(($F8-$E8+1)*$H8,0)+$E8-1&gt;=IH$6)</formula>
    </cfRule>
  </conditionalFormatting>
  <conditionalFormatting sqref="IH8:IN18 IH56:IN62 IH21:IN26 IH47:IN52">
    <cfRule type="expression" dxfId="1297" priority="647">
      <formula>IH$6=TODAY()</formula>
    </cfRule>
  </conditionalFormatting>
  <conditionalFormatting sqref="IH6:IN7">
    <cfRule type="expression" dxfId="1296" priority="646">
      <formula>IH$6=TODAY()</formula>
    </cfRule>
  </conditionalFormatting>
  <conditionalFormatting sqref="IH6:IN7">
    <cfRule type="expression" dxfId="1295" priority="645">
      <formula>IH$6=TODAY()</formula>
    </cfRule>
  </conditionalFormatting>
  <conditionalFormatting sqref="IH55:IN55">
    <cfRule type="expression" dxfId="1294" priority="643">
      <formula>AND($E55&lt;=IH$6,ROUNDDOWN(($F55-$E55+1)*$H55,0)+$E55-1&gt;=IH$6)</formula>
    </cfRule>
    <cfRule type="expression" dxfId="1293" priority="644">
      <formula>AND(NOT(ISBLANK($E55)),$E55&lt;=IH$6,$F55&gt;=IH$6)</formula>
    </cfRule>
  </conditionalFormatting>
  <conditionalFormatting sqref="IH55:IN55">
    <cfRule type="expression" dxfId="1292" priority="642">
      <formula>IH$6=TODAY()</formula>
    </cfRule>
  </conditionalFormatting>
  <conditionalFormatting sqref="IH20:IN20">
    <cfRule type="expression" dxfId="1291" priority="640">
      <formula>AND($E20&lt;=IH$6,ROUNDDOWN(($F20-$E20+1)*$H20,0)+$E20-1&gt;=IH$6)</formula>
    </cfRule>
    <cfRule type="expression" dxfId="1290" priority="641">
      <formula>AND(NOT(ISBLANK($E20)),$E20&lt;=IH$6,$F20&gt;=IH$6)</formula>
    </cfRule>
  </conditionalFormatting>
  <conditionalFormatting sqref="IH20:IN20">
    <cfRule type="expression" dxfId="1289" priority="639">
      <formula>IH$6=TODAY()</formula>
    </cfRule>
  </conditionalFormatting>
  <conditionalFormatting sqref="IH19:IN19">
    <cfRule type="expression" dxfId="1288" priority="637">
      <formula>AND($E19&lt;=IH$6,ROUNDDOWN(($F19-$E19+1)*$H19,0)+$E19-1&gt;=IH$6)</formula>
    </cfRule>
    <cfRule type="expression" dxfId="1287" priority="638">
      <formula>AND(NOT(ISBLANK($E19)),$E19&lt;=IH$6,$F19&gt;=IH$6)</formula>
    </cfRule>
  </conditionalFormatting>
  <conditionalFormatting sqref="IH19:IN19">
    <cfRule type="expression" dxfId="1286" priority="636">
      <formula>IH$6=TODAY()</formula>
    </cfRule>
  </conditionalFormatting>
  <conditionalFormatting sqref="IH28:IN28 IH36:IN36">
    <cfRule type="expression" dxfId="1285" priority="634">
      <formula>AND($E28&lt;=IH$6,ROUNDDOWN(($F28-$E28+1)*$H28,0)+$E28-1&gt;=IH$6)</formula>
    </cfRule>
    <cfRule type="expression" dxfId="1284" priority="635">
      <formula>AND(NOT(ISBLANK($E28)),$E28&lt;=IH$6,$F28&gt;=IH$6)</formula>
    </cfRule>
  </conditionalFormatting>
  <conditionalFormatting sqref="IH28:IN28 IH36:IN36">
    <cfRule type="expression" dxfId="1283" priority="633">
      <formula>IH$6=TODAY()</formula>
    </cfRule>
  </conditionalFormatting>
  <conditionalFormatting sqref="IH27:IN27">
    <cfRule type="expression" dxfId="1282" priority="631">
      <formula>AND($E27&lt;=IH$6,ROUNDDOWN(($F27-$E27+1)*$H27,0)+$E27-1&gt;=IH$6)</formula>
    </cfRule>
    <cfRule type="expression" dxfId="1281" priority="632">
      <formula>AND(NOT(ISBLANK($E27)),$E27&lt;=IH$6,$F27&gt;=IH$6)</formula>
    </cfRule>
  </conditionalFormatting>
  <conditionalFormatting sqref="IH27:IN27">
    <cfRule type="expression" dxfId="1280" priority="630">
      <formula>IH$6=TODAY()</formula>
    </cfRule>
  </conditionalFormatting>
  <conditionalFormatting sqref="IH54:IN54">
    <cfRule type="expression" dxfId="1279" priority="628">
      <formula>AND($E54&lt;=IH$6,ROUNDDOWN(($F54-$E54+1)*$H54,0)+$E54-1&gt;=IH$6)</formula>
    </cfRule>
    <cfRule type="expression" dxfId="1278" priority="629">
      <formula>AND(NOT(ISBLANK($E54)),$E54&lt;=IH$6,$F54&gt;=IH$6)</formula>
    </cfRule>
  </conditionalFormatting>
  <conditionalFormatting sqref="IH54:IN54">
    <cfRule type="expression" dxfId="1277" priority="627">
      <formula>IH$6=TODAY()</formula>
    </cfRule>
  </conditionalFormatting>
  <conditionalFormatting sqref="IH53:IN53">
    <cfRule type="expression" dxfId="1276" priority="625">
      <formula>AND($E53&lt;=IH$6,ROUNDDOWN(($F53-$E53+1)*$H53,0)+$E53-1&gt;=IH$6)</formula>
    </cfRule>
    <cfRule type="expression" dxfId="1275" priority="626">
      <formula>AND(NOT(ISBLANK($E53)),$E53&lt;=IH$6,$F53&gt;=IH$6)</formula>
    </cfRule>
  </conditionalFormatting>
  <conditionalFormatting sqref="IH53:IN53">
    <cfRule type="expression" dxfId="1274" priority="624">
      <formula>IH$6=TODAY()</formula>
    </cfRule>
  </conditionalFormatting>
  <conditionalFormatting sqref="IH8:IN118">
    <cfRule type="expression" dxfId="1273" priority="649">
      <formula>AND(NOT(ISBLANK($E8)),$E8&lt;=IH$6,$F8&gt;=IH$6)</formula>
    </cfRule>
  </conditionalFormatting>
  <conditionalFormatting sqref="IO8:IU18 IO56:IU62 IO21:IU26 IO47:IU52">
    <cfRule type="expression" dxfId="1272" priority="622">
      <formula>AND($E8&lt;=IO$6,ROUNDDOWN(($F8-$E8+1)*$H8,0)+$E8-1&gt;=IO$6)</formula>
    </cfRule>
  </conditionalFormatting>
  <conditionalFormatting sqref="IO8:IU18 IO56:IU62 IO21:IU26 IO47:IU52">
    <cfRule type="expression" dxfId="1271" priority="621">
      <formula>IO$6=TODAY()</formula>
    </cfRule>
  </conditionalFormatting>
  <conditionalFormatting sqref="IO6:IU7">
    <cfRule type="expression" dxfId="1270" priority="620">
      <formula>IO$6=TODAY()</formula>
    </cfRule>
  </conditionalFormatting>
  <conditionalFormatting sqref="IO6:IU7">
    <cfRule type="expression" dxfId="1269" priority="619">
      <formula>IO$6=TODAY()</formula>
    </cfRule>
  </conditionalFormatting>
  <conditionalFormatting sqref="IO55:IU55">
    <cfRule type="expression" dxfId="1268" priority="617">
      <formula>AND($E55&lt;=IO$6,ROUNDDOWN(($F55-$E55+1)*$H55,0)+$E55-1&gt;=IO$6)</formula>
    </cfRule>
    <cfRule type="expression" dxfId="1267" priority="618">
      <formula>AND(NOT(ISBLANK($E55)),$E55&lt;=IO$6,$F55&gt;=IO$6)</formula>
    </cfRule>
  </conditionalFormatting>
  <conditionalFormatting sqref="IO55:IU55">
    <cfRule type="expression" dxfId="1266" priority="616">
      <formula>IO$6=TODAY()</formula>
    </cfRule>
  </conditionalFormatting>
  <conditionalFormatting sqref="IO20:IU20">
    <cfRule type="expression" dxfId="1265" priority="614">
      <formula>AND($E20&lt;=IO$6,ROUNDDOWN(($F20-$E20+1)*$H20,0)+$E20-1&gt;=IO$6)</formula>
    </cfRule>
    <cfRule type="expression" dxfId="1264" priority="615">
      <formula>AND(NOT(ISBLANK($E20)),$E20&lt;=IO$6,$F20&gt;=IO$6)</formula>
    </cfRule>
  </conditionalFormatting>
  <conditionalFormatting sqref="IO20:IU20">
    <cfRule type="expression" dxfId="1263" priority="613">
      <formula>IO$6=TODAY()</formula>
    </cfRule>
  </conditionalFormatting>
  <conditionalFormatting sqref="IO19:IU19">
    <cfRule type="expression" dxfId="1262" priority="611">
      <formula>AND($E19&lt;=IO$6,ROUNDDOWN(($F19-$E19+1)*$H19,0)+$E19-1&gt;=IO$6)</formula>
    </cfRule>
    <cfRule type="expression" dxfId="1261" priority="612">
      <formula>AND(NOT(ISBLANK($E19)),$E19&lt;=IO$6,$F19&gt;=IO$6)</formula>
    </cfRule>
  </conditionalFormatting>
  <conditionalFormatting sqref="IO19:IU19">
    <cfRule type="expression" dxfId="1260" priority="610">
      <formula>IO$6=TODAY()</formula>
    </cfRule>
  </conditionalFormatting>
  <conditionalFormatting sqref="IO28:IU28 IO36:IU36">
    <cfRule type="expression" dxfId="1259" priority="608">
      <formula>AND($E28&lt;=IO$6,ROUNDDOWN(($F28-$E28+1)*$H28,0)+$E28-1&gt;=IO$6)</formula>
    </cfRule>
    <cfRule type="expression" dxfId="1258" priority="609">
      <formula>AND(NOT(ISBLANK($E28)),$E28&lt;=IO$6,$F28&gt;=IO$6)</formula>
    </cfRule>
  </conditionalFormatting>
  <conditionalFormatting sqref="IO28:IU28 IO36:IU36">
    <cfRule type="expression" dxfId="1257" priority="607">
      <formula>IO$6=TODAY()</formula>
    </cfRule>
  </conditionalFormatting>
  <conditionalFormatting sqref="IO27:IU27">
    <cfRule type="expression" dxfId="1256" priority="605">
      <formula>AND($E27&lt;=IO$6,ROUNDDOWN(($F27-$E27+1)*$H27,0)+$E27-1&gt;=IO$6)</formula>
    </cfRule>
    <cfRule type="expression" dxfId="1255" priority="606">
      <formula>AND(NOT(ISBLANK($E27)),$E27&lt;=IO$6,$F27&gt;=IO$6)</formula>
    </cfRule>
  </conditionalFormatting>
  <conditionalFormatting sqref="IO27:IU27">
    <cfRule type="expression" dxfId="1254" priority="604">
      <formula>IO$6=TODAY()</formula>
    </cfRule>
  </conditionalFormatting>
  <conditionalFormatting sqref="IO54:IU54">
    <cfRule type="expression" dxfId="1253" priority="602">
      <formula>AND($E54&lt;=IO$6,ROUNDDOWN(($F54-$E54+1)*$H54,0)+$E54-1&gt;=IO$6)</formula>
    </cfRule>
    <cfRule type="expression" dxfId="1252" priority="603">
      <formula>AND(NOT(ISBLANK($E54)),$E54&lt;=IO$6,$F54&gt;=IO$6)</formula>
    </cfRule>
  </conditionalFormatting>
  <conditionalFormatting sqref="IO54:IU54">
    <cfRule type="expression" dxfId="1251" priority="601">
      <formula>IO$6=TODAY()</formula>
    </cfRule>
  </conditionalFormatting>
  <conditionalFormatting sqref="IO53:IU53">
    <cfRule type="expression" dxfId="1250" priority="599">
      <formula>AND($E53&lt;=IO$6,ROUNDDOWN(($F53-$E53+1)*$H53,0)+$E53-1&gt;=IO$6)</formula>
    </cfRule>
    <cfRule type="expression" dxfId="1249" priority="600">
      <formula>AND(NOT(ISBLANK($E53)),$E53&lt;=IO$6,$F53&gt;=IO$6)</formula>
    </cfRule>
  </conditionalFormatting>
  <conditionalFormatting sqref="IO53:IU53">
    <cfRule type="expression" dxfId="1248" priority="598">
      <formula>IO$6=TODAY()</formula>
    </cfRule>
  </conditionalFormatting>
  <conditionalFormatting sqref="IO8:IU118">
    <cfRule type="expression" dxfId="1247" priority="623">
      <formula>AND(NOT(ISBLANK($E8)),$E8&lt;=IO$6,$F8&gt;=IO$6)</formula>
    </cfRule>
  </conditionalFormatting>
  <conditionalFormatting sqref="IV8:JB18 IV56:JB62 IV21:JB26 IV47:JB52">
    <cfRule type="expression" dxfId="1246" priority="596">
      <formula>AND($E8&lt;=IV$6,ROUNDDOWN(($F8-$E8+1)*$H8,0)+$E8-1&gt;=IV$6)</formula>
    </cfRule>
  </conditionalFormatting>
  <conditionalFormatting sqref="IV8:JB18 IV56:JB62 IV21:JB26 IV47:JB52">
    <cfRule type="expression" dxfId="1245" priority="595">
      <formula>IV$6=TODAY()</formula>
    </cfRule>
  </conditionalFormatting>
  <conditionalFormatting sqref="IV6:JB7">
    <cfRule type="expression" dxfId="1244" priority="594">
      <formula>IV$6=TODAY()</formula>
    </cfRule>
  </conditionalFormatting>
  <conditionalFormatting sqref="IV6:JB7">
    <cfRule type="expression" dxfId="1243" priority="593">
      <formula>IV$6=TODAY()</formula>
    </cfRule>
  </conditionalFormatting>
  <conditionalFormatting sqref="IV55:JB55">
    <cfRule type="expression" dxfId="1242" priority="591">
      <formula>AND($E55&lt;=IV$6,ROUNDDOWN(($F55-$E55+1)*$H55,0)+$E55-1&gt;=IV$6)</formula>
    </cfRule>
    <cfRule type="expression" dxfId="1241" priority="592">
      <formula>AND(NOT(ISBLANK($E55)),$E55&lt;=IV$6,$F55&gt;=IV$6)</formula>
    </cfRule>
  </conditionalFormatting>
  <conditionalFormatting sqref="IV55:JB55">
    <cfRule type="expression" dxfId="1240" priority="590">
      <formula>IV$6=TODAY()</formula>
    </cfRule>
  </conditionalFormatting>
  <conditionalFormatting sqref="IV20:JB20">
    <cfRule type="expression" dxfId="1239" priority="588">
      <formula>AND($E20&lt;=IV$6,ROUNDDOWN(($F20-$E20+1)*$H20,0)+$E20-1&gt;=IV$6)</formula>
    </cfRule>
    <cfRule type="expression" dxfId="1238" priority="589">
      <formula>AND(NOT(ISBLANK($E20)),$E20&lt;=IV$6,$F20&gt;=IV$6)</formula>
    </cfRule>
  </conditionalFormatting>
  <conditionalFormatting sqref="IV20:JB20">
    <cfRule type="expression" dxfId="1237" priority="587">
      <formula>IV$6=TODAY()</formula>
    </cfRule>
  </conditionalFormatting>
  <conditionalFormatting sqref="IV19:JB19">
    <cfRule type="expression" dxfId="1236" priority="585">
      <formula>AND($E19&lt;=IV$6,ROUNDDOWN(($F19-$E19+1)*$H19,0)+$E19-1&gt;=IV$6)</formula>
    </cfRule>
    <cfRule type="expression" dxfId="1235" priority="586">
      <formula>AND(NOT(ISBLANK($E19)),$E19&lt;=IV$6,$F19&gt;=IV$6)</formula>
    </cfRule>
  </conditionalFormatting>
  <conditionalFormatting sqref="IV19:JB19">
    <cfRule type="expression" dxfId="1234" priority="584">
      <formula>IV$6=TODAY()</formula>
    </cfRule>
  </conditionalFormatting>
  <conditionalFormatting sqref="IV28:JB28 IV36:JB36">
    <cfRule type="expression" dxfId="1233" priority="582">
      <formula>AND($E28&lt;=IV$6,ROUNDDOWN(($F28-$E28+1)*$H28,0)+$E28-1&gt;=IV$6)</formula>
    </cfRule>
    <cfRule type="expression" dxfId="1232" priority="583">
      <formula>AND(NOT(ISBLANK($E28)),$E28&lt;=IV$6,$F28&gt;=IV$6)</formula>
    </cfRule>
  </conditionalFormatting>
  <conditionalFormatting sqref="IV28:JB28 IV36:JB36">
    <cfRule type="expression" dxfId="1231" priority="581">
      <formula>IV$6=TODAY()</formula>
    </cfRule>
  </conditionalFormatting>
  <conditionalFormatting sqref="IV27:JB27">
    <cfRule type="expression" dxfId="1230" priority="579">
      <formula>AND($E27&lt;=IV$6,ROUNDDOWN(($F27-$E27+1)*$H27,0)+$E27-1&gt;=IV$6)</formula>
    </cfRule>
    <cfRule type="expression" dxfId="1229" priority="580">
      <formula>AND(NOT(ISBLANK($E27)),$E27&lt;=IV$6,$F27&gt;=IV$6)</formula>
    </cfRule>
  </conditionalFormatting>
  <conditionalFormatting sqref="IV27:JB27">
    <cfRule type="expression" dxfId="1228" priority="578">
      <formula>IV$6=TODAY()</formula>
    </cfRule>
  </conditionalFormatting>
  <conditionalFormatting sqref="IV54:JB54">
    <cfRule type="expression" dxfId="1227" priority="576">
      <formula>AND($E54&lt;=IV$6,ROUNDDOWN(($F54-$E54+1)*$H54,0)+$E54-1&gt;=IV$6)</formula>
    </cfRule>
    <cfRule type="expression" dxfId="1226" priority="577">
      <formula>AND(NOT(ISBLANK($E54)),$E54&lt;=IV$6,$F54&gt;=IV$6)</formula>
    </cfRule>
  </conditionalFormatting>
  <conditionalFormatting sqref="IV54:JB54">
    <cfRule type="expression" dxfId="1225" priority="575">
      <formula>IV$6=TODAY()</formula>
    </cfRule>
  </conditionalFormatting>
  <conditionalFormatting sqref="IV53:JB53">
    <cfRule type="expression" dxfId="1224" priority="573">
      <formula>AND($E53&lt;=IV$6,ROUNDDOWN(($F53-$E53+1)*$H53,0)+$E53-1&gt;=IV$6)</formula>
    </cfRule>
    <cfRule type="expression" dxfId="1223" priority="574">
      <formula>AND(NOT(ISBLANK($E53)),$E53&lt;=IV$6,$F53&gt;=IV$6)</formula>
    </cfRule>
  </conditionalFormatting>
  <conditionalFormatting sqref="IV53:JB53">
    <cfRule type="expression" dxfId="1222" priority="572">
      <formula>IV$6=TODAY()</formula>
    </cfRule>
  </conditionalFormatting>
  <conditionalFormatting sqref="IV8:JB118">
    <cfRule type="expression" dxfId="1221" priority="597">
      <formula>AND(NOT(ISBLANK($E8)),$E8&lt;=IV$6,$F8&gt;=IV$6)</formula>
    </cfRule>
  </conditionalFormatting>
  <conditionalFormatting sqref="JC8:JI18 JC56:JI62 JC21:JI26 JC47:JI52">
    <cfRule type="expression" dxfId="1220" priority="570">
      <formula>AND($E8&lt;=JC$6,ROUNDDOWN(($F8-$E8+1)*$H8,0)+$E8-1&gt;=JC$6)</formula>
    </cfRule>
  </conditionalFormatting>
  <conditionalFormatting sqref="JC8:JI18 JC56:JI62 JC21:JI26 JC47:JI52">
    <cfRule type="expression" dxfId="1219" priority="569">
      <formula>JC$6=TODAY()</formula>
    </cfRule>
  </conditionalFormatting>
  <conditionalFormatting sqref="JC6:JI7">
    <cfRule type="expression" dxfId="1218" priority="568">
      <formula>JC$6=TODAY()</formula>
    </cfRule>
  </conditionalFormatting>
  <conditionalFormatting sqref="JC6:JI7">
    <cfRule type="expression" dxfId="1217" priority="567">
      <formula>JC$6=TODAY()</formula>
    </cfRule>
  </conditionalFormatting>
  <conditionalFormatting sqref="JC55:JI55">
    <cfRule type="expression" dxfId="1216" priority="565">
      <formula>AND($E55&lt;=JC$6,ROUNDDOWN(($F55-$E55+1)*$H55,0)+$E55-1&gt;=JC$6)</formula>
    </cfRule>
    <cfRule type="expression" dxfId="1215" priority="566">
      <formula>AND(NOT(ISBLANK($E55)),$E55&lt;=JC$6,$F55&gt;=JC$6)</formula>
    </cfRule>
  </conditionalFormatting>
  <conditionalFormatting sqref="JC55:JI55">
    <cfRule type="expression" dxfId="1214" priority="564">
      <formula>JC$6=TODAY()</formula>
    </cfRule>
  </conditionalFormatting>
  <conditionalFormatting sqref="JC20:JI20">
    <cfRule type="expression" dxfId="1213" priority="562">
      <formula>AND($E20&lt;=JC$6,ROUNDDOWN(($F20-$E20+1)*$H20,0)+$E20-1&gt;=JC$6)</formula>
    </cfRule>
    <cfRule type="expression" dxfId="1212" priority="563">
      <formula>AND(NOT(ISBLANK($E20)),$E20&lt;=JC$6,$F20&gt;=JC$6)</formula>
    </cfRule>
  </conditionalFormatting>
  <conditionalFormatting sqref="JC20:JI20">
    <cfRule type="expression" dxfId="1211" priority="561">
      <formula>JC$6=TODAY()</formula>
    </cfRule>
  </conditionalFormatting>
  <conditionalFormatting sqref="JC19:JI19">
    <cfRule type="expression" dxfId="1210" priority="559">
      <formula>AND($E19&lt;=JC$6,ROUNDDOWN(($F19-$E19+1)*$H19,0)+$E19-1&gt;=JC$6)</formula>
    </cfRule>
    <cfRule type="expression" dxfId="1209" priority="560">
      <formula>AND(NOT(ISBLANK($E19)),$E19&lt;=JC$6,$F19&gt;=JC$6)</formula>
    </cfRule>
  </conditionalFormatting>
  <conditionalFormatting sqref="JC19:JI19">
    <cfRule type="expression" dxfId="1208" priority="558">
      <formula>JC$6=TODAY()</formula>
    </cfRule>
  </conditionalFormatting>
  <conditionalFormatting sqref="JC28:JI28 JC36:JI36">
    <cfRule type="expression" dxfId="1207" priority="556">
      <formula>AND($E28&lt;=JC$6,ROUNDDOWN(($F28-$E28+1)*$H28,0)+$E28-1&gt;=JC$6)</formula>
    </cfRule>
    <cfRule type="expression" dxfId="1206" priority="557">
      <formula>AND(NOT(ISBLANK($E28)),$E28&lt;=JC$6,$F28&gt;=JC$6)</formula>
    </cfRule>
  </conditionalFormatting>
  <conditionalFormatting sqref="JC28:JI28 JC36:JI36">
    <cfRule type="expression" dxfId="1205" priority="555">
      <formula>JC$6=TODAY()</formula>
    </cfRule>
  </conditionalFormatting>
  <conditionalFormatting sqref="JC27:JI27">
    <cfRule type="expression" dxfId="1204" priority="553">
      <formula>AND($E27&lt;=JC$6,ROUNDDOWN(($F27-$E27+1)*$H27,0)+$E27-1&gt;=JC$6)</formula>
    </cfRule>
    <cfRule type="expression" dxfId="1203" priority="554">
      <formula>AND(NOT(ISBLANK($E27)),$E27&lt;=JC$6,$F27&gt;=JC$6)</formula>
    </cfRule>
  </conditionalFormatting>
  <conditionalFormatting sqref="JC27:JI27">
    <cfRule type="expression" dxfId="1202" priority="552">
      <formula>JC$6=TODAY()</formula>
    </cfRule>
  </conditionalFormatting>
  <conditionalFormatting sqref="JC54:JI54">
    <cfRule type="expression" dxfId="1201" priority="550">
      <formula>AND($E54&lt;=JC$6,ROUNDDOWN(($F54-$E54+1)*$H54,0)+$E54-1&gt;=JC$6)</formula>
    </cfRule>
    <cfRule type="expression" dxfId="1200" priority="551">
      <formula>AND(NOT(ISBLANK($E54)),$E54&lt;=JC$6,$F54&gt;=JC$6)</formula>
    </cfRule>
  </conditionalFormatting>
  <conditionalFormatting sqref="JC54:JI54">
    <cfRule type="expression" dxfId="1199" priority="549">
      <formula>JC$6=TODAY()</formula>
    </cfRule>
  </conditionalFormatting>
  <conditionalFormatting sqref="JC53:JI53">
    <cfRule type="expression" dxfId="1198" priority="547">
      <formula>AND($E53&lt;=JC$6,ROUNDDOWN(($F53-$E53+1)*$H53,0)+$E53-1&gt;=JC$6)</formula>
    </cfRule>
    <cfRule type="expression" dxfId="1197" priority="548">
      <formula>AND(NOT(ISBLANK($E53)),$E53&lt;=JC$6,$F53&gt;=JC$6)</formula>
    </cfRule>
  </conditionalFormatting>
  <conditionalFormatting sqref="JC53:JI53">
    <cfRule type="expression" dxfId="1196" priority="546">
      <formula>JC$6=TODAY()</formula>
    </cfRule>
  </conditionalFormatting>
  <conditionalFormatting sqref="JC8:JI118">
    <cfRule type="expression" dxfId="1195" priority="571">
      <formula>AND(NOT(ISBLANK($E8)),$E8&lt;=JC$6,$F8&gt;=JC$6)</formula>
    </cfRule>
  </conditionalFormatting>
  <conditionalFormatting sqref="JJ8:JP18 JJ56:JP62 JJ21:JP26 JJ47:JP52">
    <cfRule type="expression" dxfId="1194" priority="544">
      <formula>AND($E8&lt;=JJ$6,ROUNDDOWN(($F8-$E8+1)*$H8,0)+$E8-1&gt;=JJ$6)</formula>
    </cfRule>
  </conditionalFormatting>
  <conditionalFormatting sqref="JJ8:JP18 JJ56:JP62 JJ21:JP26 JJ47:JP52">
    <cfRule type="expression" dxfId="1193" priority="543">
      <formula>JJ$6=TODAY()</formula>
    </cfRule>
  </conditionalFormatting>
  <conditionalFormatting sqref="JJ6:JP7">
    <cfRule type="expression" dxfId="1192" priority="542">
      <formula>JJ$6=TODAY()</formula>
    </cfRule>
  </conditionalFormatting>
  <conditionalFormatting sqref="JJ6:JP7">
    <cfRule type="expression" dxfId="1191" priority="541">
      <formula>JJ$6=TODAY()</formula>
    </cfRule>
  </conditionalFormatting>
  <conditionalFormatting sqref="JJ55:JP55">
    <cfRule type="expression" dxfId="1190" priority="539">
      <formula>AND($E55&lt;=JJ$6,ROUNDDOWN(($F55-$E55+1)*$H55,0)+$E55-1&gt;=JJ$6)</formula>
    </cfRule>
    <cfRule type="expression" dxfId="1189" priority="540">
      <formula>AND(NOT(ISBLANK($E55)),$E55&lt;=JJ$6,$F55&gt;=JJ$6)</formula>
    </cfRule>
  </conditionalFormatting>
  <conditionalFormatting sqref="JJ55:JP55">
    <cfRule type="expression" dxfId="1188" priority="538">
      <formula>JJ$6=TODAY()</formula>
    </cfRule>
  </conditionalFormatting>
  <conditionalFormatting sqref="JJ20:JP20">
    <cfRule type="expression" dxfId="1187" priority="536">
      <formula>AND($E20&lt;=JJ$6,ROUNDDOWN(($F20-$E20+1)*$H20,0)+$E20-1&gt;=JJ$6)</formula>
    </cfRule>
    <cfRule type="expression" dxfId="1186" priority="537">
      <formula>AND(NOT(ISBLANK($E20)),$E20&lt;=JJ$6,$F20&gt;=JJ$6)</formula>
    </cfRule>
  </conditionalFormatting>
  <conditionalFormatting sqref="JJ20:JP20">
    <cfRule type="expression" dxfId="1185" priority="535">
      <formula>JJ$6=TODAY()</formula>
    </cfRule>
  </conditionalFormatting>
  <conditionalFormatting sqref="JJ19:JP19">
    <cfRule type="expression" dxfId="1184" priority="533">
      <formula>AND($E19&lt;=JJ$6,ROUNDDOWN(($F19-$E19+1)*$H19,0)+$E19-1&gt;=JJ$6)</formula>
    </cfRule>
    <cfRule type="expression" dxfId="1183" priority="534">
      <formula>AND(NOT(ISBLANK($E19)),$E19&lt;=JJ$6,$F19&gt;=JJ$6)</formula>
    </cfRule>
  </conditionalFormatting>
  <conditionalFormatting sqref="JJ19:JP19">
    <cfRule type="expression" dxfId="1182" priority="532">
      <formula>JJ$6=TODAY()</formula>
    </cfRule>
  </conditionalFormatting>
  <conditionalFormatting sqref="JJ28:JP28 JJ36:JP36">
    <cfRule type="expression" dxfId="1181" priority="530">
      <formula>AND($E28&lt;=JJ$6,ROUNDDOWN(($F28-$E28+1)*$H28,0)+$E28-1&gt;=JJ$6)</formula>
    </cfRule>
    <cfRule type="expression" dxfId="1180" priority="531">
      <formula>AND(NOT(ISBLANK($E28)),$E28&lt;=JJ$6,$F28&gt;=JJ$6)</formula>
    </cfRule>
  </conditionalFormatting>
  <conditionalFormatting sqref="JJ28:JP28 JJ36:JP36">
    <cfRule type="expression" dxfId="1179" priority="529">
      <formula>JJ$6=TODAY()</formula>
    </cfRule>
  </conditionalFormatting>
  <conditionalFormatting sqref="JJ27:JP27">
    <cfRule type="expression" dxfId="1178" priority="527">
      <formula>AND($E27&lt;=JJ$6,ROUNDDOWN(($F27-$E27+1)*$H27,0)+$E27-1&gt;=JJ$6)</formula>
    </cfRule>
    <cfRule type="expression" dxfId="1177" priority="528">
      <formula>AND(NOT(ISBLANK($E27)),$E27&lt;=JJ$6,$F27&gt;=JJ$6)</formula>
    </cfRule>
  </conditionalFormatting>
  <conditionalFormatting sqref="JJ27:JP27">
    <cfRule type="expression" dxfId="1176" priority="526">
      <formula>JJ$6=TODAY()</formula>
    </cfRule>
  </conditionalFormatting>
  <conditionalFormatting sqref="JJ54:JP54">
    <cfRule type="expression" dxfId="1175" priority="524">
      <formula>AND($E54&lt;=JJ$6,ROUNDDOWN(($F54-$E54+1)*$H54,0)+$E54-1&gt;=JJ$6)</formula>
    </cfRule>
    <cfRule type="expression" dxfId="1174" priority="525">
      <formula>AND(NOT(ISBLANK($E54)),$E54&lt;=JJ$6,$F54&gt;=JJ$6)</formula>
    </cfRule>
  </conditionalFormatting>
  <conditionalFormatting sqref="JJ54:JP54">
    <cfRule type="expression" dxfId="1173" priority="523">
      <formula>JJ$6=TODAY()</formula>
    </cfRule>
  </conditionalFormatting>
  <conditionalFormatting sqref="JJ53:JP53">
    <cfRule type="expression" dxfId="1172" priority="521">
      <formula>AND($E53&lt;=JJ$6,ROUNDDOWN(($F53-$E53+1)*$H53,0)+$E53-1&gt;=JJ$6)</formula>
    </cfRule>
    <cfRule type="expression" dxfId="1171" priority="522">
      <formula>AND(NOT(ISBLANK($E53)),$E53&lt;=JJ$6,$F53&gt;=JJ$6)</formula>
    </cfRule>
  </conditionalFormatting>
  <conditionalFormatting sqref="JJ53:JP53">
    <cfRule type="expression" dxfId="1170" priority="520">
      <formula>JJ$6=TODAY()</formula>
    </cfRule>
  </conditionalFormatting>
  <conditionalFormatting sqref="JJ8:JP118">
    <cfRule type="expression" dxfId="1169" priority="545">
      <formula>AND(NOT(ISBLANK($E8)),$E8&lt;=JJ$6,$F8&gt;=JJ$6)</formula>
    </cfRule>
  </conditionalFormatting>
  <conditionalFormatting sqref="JQ8:JW18 JQ56:JW62 JQ21:JW26 JQ47:JW52">
    <cfRule type="expression" dxfId="1168" priority="518">
      <formula>AND($E8&lt;=JQ$6,ROUNDDOWN(($F8-$E8+1)*$H8,0)+$E8-1&gt;=JQ$6)</formula>
    </cfRule>
  </conditionalFormatting>
  <conditionalFormatting sqref="JQ8:JW18 JQ56:JW62 JQ21:JW26 JQ47:JW52">
    <cfRule type="expression" dxfId="1167" priority="517">
      <formula>JQ$6=TODAY()</formula>
    </cfRule>
  </conditionalFormatting>
  <conditionalFormatting sqref="JQ6:JW7">
    <cfRule type="expression" dxfId="1166" priority="516">
      <formula>JQ$6=TODAY()</formula>
    </cfRule>
  </conditionalFormatting>
  <conditionalFormatting sqref="JQ6:JW7">
    <cfRule type="expression" dxfId="1165" priority="515">
      <formula>JQ$6=TODAY()</formula>
    </cfRule>
  </conditionalFormatting>
  <conditionalFormatting sqref="JQ55:JW55">
    <cfRule type="expression" dxfId="1164" priority="513">
      <formula>AND($E55&lt;=JQ$6,ROUNDDOWN(($F55-$E55+1)*$H55,0)+$E55-1&gt;=JQ$6)</formula>
    </cfRule>
    <cfRule type="expression" dxfId="1163" priority="514">
      <formula>AND(NOT(ISBLANK($E55)),$E55&lt;=JQ$6,$F55&gt;=JQ$6)</formula>
    </cfRule>
  </conditionalFormatting>
  <conditionalFormatting sqref="JQ55:JW55">
    <cfRule type="expression" dxfId="1162" priority="512">
      <formula>JQ$6=TODAY()</formula>
    </cfRule>
  </conditionalFormatting>
  <conditionalFormatting sqref="JQ20:JW20">
    <cfRule type="expression" dxfId="1161" priority="510">
      <formula>AND($E20&lt;=JQ$6,ROUNDDOWN(($F20-$E20+1)*$H20,0)+$E20-1&gt;=JQ$6)</formula>
    </cfRule>
    <cfRule type="expression" dxfId="1160" priority="511">
      <formula>AND(NOT(ISBLANK($E20)),$E20&lt;=JQ$6,$F20&gt;=JQ$6)</formula>
    </cfRule>
  </conditionalFormatting>
  <conditionalFormatting sqref="JQ20:JW20">
    <cfRule type="expression" dxfId="1159" priority="509">
      <formula>JQ$6=TODAY()</formula>
    </cfRule>
  </conditionalFormatting>
  <conditionalFormatting sqref="JQ19:JW19">
    <cfRule type="expression" dxfId="1158" priority="507">
      <formula>AND($E19&lt;=JQ$6,ROUNDDOWN(($F19-$E19+1)*$H19,0)+$E19-1&gt;=JQ$6)</formula>
    </cfRule>
    <cfRule type="expression" dxfId="1157" priority="508">
      <formula>AND(NOT(ISBLANK($E19)),$E19&lt;=JQ$6,$F19&gt;=JQ$6)</formula>
    </cfRule>
  </conditionalFormatting>
  <conditionalFormatting sqref="JQ19:JW19">
    <cfRule type="expression" dxfId="1156" priority="506">
      <formula>JQ$6=TODAY()</formula>
    </cfRule>
  </conditionalFormatting>
  <conditionalFormatting sqref="JQ28:JW28 JQ36:JW36">
    <cfRule type="expression" dxfId="1155" priority="504">
      <formula>AND($E28&lt;=JQ$6,ROUNDDOWN(($F28-$E28+1)*$H28,0)+$E28-1&gt;=JQ$6)</formula>
    </cfRule>
    <cfRule type="expression" dxfId="1154" priority="505">
      <formula>AND(NOT(ISBLANK($E28)),$E28&lt;=JQ$6,$F28&gt;=JQ$6)</formula>
    </cfRule>
  </conditionalFormatting>
  <conditionalFormatting sqref="JQ28:JW28 JQ36:JW36">
    <cfRule type="expression" dxfId="1153" priority="503">
      <formula>JQ$6=TODAY()</formula>
    </cfRule>
  </conditionalFormatting>
  <conditionalFormatting sqref="JQ27:JW27">
    <cfRule type="expression" dxfId="1152" priority="501">
      <formula>AND($E27&lt;=JQ$6,ROUNDDOWN(($F27-$E27+1)*$H27,0)+$E27-1&gt;=JQ$6)</formula>
    </cfRule>
    <cfRule type="expression" dxfId="1151" priority="502">
      <formula>AND(NOT(ISBLANK($E27)),$E27&lt;=JQ$6,$F27&gt;=JQ$6)</formula>
    </cfRule>
  </conditionalFormatting>
  <conditionalFormatting sqref="JQ27:JW27">
    <cfRule type="expression" dxfId="1150" priority="500">
      <formula>JQ$6=TODAY()</formula>
    </cfRule>
  </conditionalFormatting>
  <conditionalFormatting sqref="JQ54:JW54">
    <cfRule type="expression" dxfId="1149" priority="498">
      <formula>AND($E54&lt;=JQ$6,ROUNDDOWN(($F54-$E54+1)*$H54,0)+$E54-1&gt;=JQ$6)</formula>
    </cfRule>
    <cfRule type="expression" dxfId="1148" priority="499">
      <formula>AND(NOT(ISBLANK($E54)),$E54&lt;=JQ$6,$F54&gt;=JQ$6)</formula>
    </cfRule>
  </conditionalFormatting>
  <conditionalFormatting sqref="JQ54:JW54">
    <cfRule type="expression" dxfId="1147" priority="497">
      <formula>JQ$6=TODAY()</formula>
    </cfRule>
  </conditionalFormatting>
  <conditionalFormatting sqref="JQ53:JW53">
    <cfRule type="expression" dxfId="1146" priority="495">
      <formula>AND($E53&lt;=JQ$6,ROUNDDOWN(($F53-$E53+1)*$H53,0)+$E53-1&gt;=JQ$6)</formula>
    </cfRule>
    <cfRule type="expression" dxfId="1145" priority="496">
      <formula>AND(NOT(ISBLANK($E53)),$E53&lt;=JQ$6,$F53&gt;=JQ$6)</formula>
    </cfRule>
  </conditionalFormatting>
  <conditionalFormatting sqref="JQ53:JW53">
    <cfRule type="expression" dxfId="1144" priority="494">
      <formula>JQ$6=TODAY()</formula>
    </cfRule>
  </conditionalFormatting>
  <conditionalFormatting sqref="JQ8:JW118">
    <cfRule type="expression" dxfId="1143" priority="519">
      <formula>AND(NOT(ISBLANK($E8)),$E8&lt;=JQ$6,$F8&gt;=JQ$6)</formula>
    </cfRule>
  </conditionalFormatting>
  <conditionalFormatting sqref="JX8:KD18 JX56:KD62 JX21:KD26 JX47:KD52">
    <cfRule type="expression" dxfId="1142" priority="492">
      <formula>AND($E8&lt;=JX$6,ROUNDDOWN(($F8-$E8+1)*$H8,0)+$E8-1&gt;=JX$6)</formula>
    </cfRule>
  </conditionalFormatting>
  <conditionalFormatting sqref="JX8:KD18 JX56:KD62 JX21:KD26 JX47:KD52">
    <cfRule type="expression" dxfId="1141" priority="491">
      <formula>JX$6=TODAY()</formula>
    </cfRule>
  </conditionalFormatting>
  <conditionalFormatting sqref="JX6:KD7">
    <cfRule type="expression" dxfId="1140" priority="490">
      <formula>JX$6=TODAY()</formula>
    </cfRule>
  </conditionalFormatting>
  <conditionalFormatting sqref="JX6:KD7">
    <cfRule type="expression" dxfId="1139" priority="489">
      <formula>JX$6=TODAY()</formula>
    </cfRule>
  </conditionalFormatting>
  <conditionalFormatting sqref="JX55:KD55">
    <cfRule type="expression" dxfId="1138" priority="487">
      <formula>AND($E55&lt;=JX$6,ROUNDDOWN(($F55-$E55+1)*$H55,0)+$E55-1&gt;=JX$6)</formula>
    </cfRule>
    <cfRule type="expression" dxfId="1137" priority="488">
      <formula>AND(NOT(ISBLANK($E55)),$E55&lt;=JX$6,$F55&gt;=JX$6)</formula>
    </cfRule>
  </conditionalFormatting>
  <conditionalFormatting sqref="JX55:KD55">
    <cfRule type="expression" dxfId="1136" priority="486">
      <formula>JX$6=TODAY()</formula>
    </cfRule>
  </conditionalFormatting>
  <conditionalFormatting sqref="JX20:KD20">
    <cfRule type="expression" dxfId="1135" priority="484">
      <formula>AND($E20&lt;=JX$6,ROUNDDOWN(($F20-$E20+1)*$H20,0)+$E20-1&gt;=JX$6)</formula>
    </cfRule>
    <cfRule type="expression" dxfId="1134" priority="485">
      <formula>AND(NOT(ISBLANK($E20)),$E20&lt;=JX$6,$F20&gt;=JX$6)</formula>
    </cfRule>
  </conditionalFormatting>
  <conditionalFormatting sqref="JX20:KD20">
    <cfRule type="expression" dxfId="1133" priority="483">
      <formula>JX$6=TODAY()</formula>
    </cfRule>
  </conditionalFormatting>
  <conditionalFormatting sqref="JX19:KD19">
    <cfRule type="expression" dxfId="1132" priority="481">
      <formula>AND($E19&lt;=JX$6,ROUNDDOWN(($F19-$E19+1)*$H19,0)+$E19-1&gt;=JX$6)</formula>
    </cfRule>
    <cfRule type="expression" dxfId="1131" priority="482">
      <formula>AND(NOT(ISBLANK($E19)),$E19&lt;=JX$6,$F19&gt;=JX$6)</formula>
    </cfRule>
  </conditionalFormatting>
  <conditionalFormatting sqref="JX19:KD19">
    <cfRule type="expression" dxfId="1130" priority="480">
      <formula>JX$6=TODAY()</formula>
    </cfRule>
  </conditionalFormatting>
  <conditionalFormatting sqref="JX28:KD28 JX36:KD36">
    <cfRule type="expression" dxfId="1129" priority="478">
      <formula>AND($E28&lt;=JX$6,ROUNDDOWN(($F28-$E28+1)*$H28,0)+$E28-1&gt;=JX$6)</formula>
    </cfRule>
    <cfRule type="expression" dxfId="1128" priority="479">
      <formula>AND(NOT(ISBLANK($E28)),$E28&lt;=JX$6,$F28&gt;=JX$6)</formula>
    </cfRule>
  </conditionalFormatting>
  <conditionalFormatting sqref="JX28:KD28 JX36:KD36">
    <cfRule type="expression" dxfId="1127" priority="477">
      <formula>JX$6=TODAY()</formula>
    </cfRule>
  </conditionalFormatting>
  <conditionalFormatting sqref="JX27:KD27">
    <cfRule type="expression" dxfId="1126" priority="475">
      <formula>AND($E27&lt;=JX$6,ROUNDDOWN(($F27-$E27+1)*$H27,0)+$E27-1&gt;=JX$6)</formula>
    </cfRule>
    <cfRule type="expression" dxfId="1125" priority="476">
      <formula>AND(NOT(ISBLANK($E27)),$E27&lt;=JX$6,$F27&gt;=JX$6)</formula>
    </cfRule>
  </conditionalFormatting>
  <conditionalFormatting sqref="JX27:KD27">
    <cfRule type="expression" dxfId="1124" priority="474">
      <formula>JX$6=TODAY()</formula>
    </cfRule>
  </conditionalFormatting>
  <conditionalFormatting sqref="JX54:KD54">
    <cfRule type="expression" dxfId="1123" priority="472">
      <formula>AND($E54&lt;=JX$6,ROUNDDOWN(($F54-$E54+1)*$H54,0)+$E54-1&gt;=JX$6)</formula>
    </cfRule>
    <cfRule type="expression" dxfId="1122" priority="473">
      <formula>AND(NOT(ISBLANK($E54)),$E54&lt;=JX$6,$F54&gt;=JX$6)</formula>
    </cfRule>
  </conditionalFormatting>
  <conditionalFormatting sqref="JX54:KD54">
    <cfRule type="expression" dxfId="1121" priority="471">
      <formula>JX$6=TODAY()</formula>
    </cfRule>
  </conditionalFormatting>
  <conditionalFormatting sqref="JX53:KD53">
    <cfRule type="expression" dxfId="1120" priority="469">
      <formula>AND($E53&lt;=JX$6,ROUNDDOWN(($F53-$E53+1)*$H53,0)+$E53-1&gt;=JX$6)</formula>
    </cfRule>
    <cfRule type="expression" dxfId="1119" priority="470">
      <formula>AND(NOT(ISBLANK($E53)),$E53&lt;=JX$6,$F53&gt;=JX$6)</formula>
    </cfRule>
  </conditionalFormatting>
  <conditionalFormatting sqref="JX53:KD53">
    <cfRule type="expression" dxfId="1118" priority="468">
      <formula>JX$6=TODAY()</formula>
    </cfRule>
  </conditionalFormatting>
  <conditionalFormatting sqref="JX8:KD118">
    <cfRule type="expression" dxfId="1117" priority="493">
      <formula>AND(NOT(ISBLANK($E8)),$E8&lt;=JX$6,$F8&gt;=JX$6)</formula>
    </cfRule>
  </conditionalFormatting>
  <conditionalFormatting sqref="KE8:KK18 KE56:KK62 KE21:KK26 KE47:KK52">
    <cfRule type="expression" dxfId="1116" priority="466">
      <formula>AND($E8&lt;=KE$6,ROUNDDOWN(($F8-$E8+1)*$H8,0)+$E8-1&gt;=KE$6)</formula>
    </cfRule>
  </conditionalFormatting>
  <conditionalFormatting sqref="KE8:KK18 KE56:KK62 KE21:KK26 KE47:KK52">
    <cfRule type="expression" dxfId="1115" priority="465">
      <formula>KE$6=TODAY()</formula>
    </cfRule>
  </conditionalFormatting>
  <conditionalFormatting sqref="KE6:KK7">
    <cfRule type="expression" dxfId="1114" priority="464">
      <formula>KE$6=TODAY()</formula>
    </cfRule>
  </conditionalFormatting>
  <conditionalFormatting sqref="KE6:KK7">
    <cfRule type="expression" dxfId="1113" priority="463">
      <formula>KE$6=TODAY()</formula>
    </cfRule>
  </conditionalFormatting>
  <conditionalFormatting sqref="KE55:KK55">
    <cfRule type="expression" dxfId="1112" priority="461">
      <formula>AND($E55&lt;=KE$6,ROUNDDOWN(($F55-$E55+1)*$H55,0)+$E55-1&gt;=KE$6)</formula>
    </cfRule>
    <cfRule type="expression" dxfId="1111" priority="462">
      <formula>AND(NOT(ISBLANK($E55)),$E55&lt;=KE$6,$F55&gt;=KE$6)</formula>
    </cfRule>
  </conditionalFormatting>
  <conditionalFormatting sqref="KE55:KK55">
    <cfRule type="expression" dxfId="1110" priority="460">
      <formula>KE$6=TODAY()</formula>
    </cfRule>
  </conditionalFormatting>
  <conditionalFormatting sqref="KE20:KK20">
    <cfRule type="expression" dxfId="1109" priority="458">
      <formula>AND($E20&lt;=KE$6,ROUNDDOWN(($F20-$E20+1)*$H20,0)+$E20-1&gt;=KE$6)</formula>
    </cfRule>
    <cfRule type="expression" dxfId="1108" priority="459">
      <formula>AND(NOT(ISBLANK($E20)),$E20&lt;=KE$6,$F20&gt;=KE$6)</formula>
    </cfRule>
  </conditionalFormatting>
  <conditionalFormatting sqref="KE20:KK20">
    <cfRule type="expression" dxfId="1107" priority="457">
      <formula>KE$6=TODAY()</formula>
    </cfRule>
  </conditionalFormatting>
  <conditionalFormatting sqref="KE19:KK19">
    <cfRule type="expression" dxfId="1106" priority="455">
      <formula>AND($E19&lt;=KE$6,ROUNDDOWN(($F19-$E19+1)*$H19,0)+$E19-1&gt;=KE$6)</formula>
    </cfRule>
    <cfRule type="expression" dxfId="1105" priority="456">
      <formula>AND(NOT(ISBLANK($E19)),$E19&lt;=KE$6,$F19&gt;=KE$6)</formula>
    </cfRule>
  </conditionalFormatting>
  <conditionalFormatting sqref="KE19:KK19">
    <cfRule type="expression" dxfId="1104" priority="454">
      <formula>KE$6=TODAY()</formula>
    </cfRule>
  </conditionalFormatting>
  <conditionalFormatting sqref="KE28:KK28 KE36:KK36">
    <cfRule type="expression" dxfId="1103" priority="452">
      <formula>AND($E28&lt;=KE$6,ROUNDDOWN(($F28-$E28+1)*$H28,0)+$E28-1&gt;=KE$6)</formula>
    </cfRule>
    <cfRule type="expression" dxfId="1102" priority="453">
      <formula>AND(NOT(ISBLANK($E28)),$E28&lt;=KE$6,$F28&gt;=KE$6)</formula>
    </cfRule>
  </conditionalFormatting>
  <conditionalFormatting sqref="KE28:KK28 KE36:KK36">
    <cfRule type="expression" dxfId="1101" priority="451">
      <formula>KE$6=TODAY()</formula>
    </cfRule>
  </conditionalFormatting>
  <conditionalFormatting sqref="KE27:KK27">
    <cfRule type="expression" dxfId="1100" priority="449">
      <formula>AND($E27&lt;=KE$6,ROUNDDOWN(($F27-$E27+1)*$H27,0)+$E27-1&gt;=KE$6)</formula>
    </cfRule>
    <cfRule type="expression" dxfId="1099" priority="450">
      <formula>AND(NOT(ISBLANK($E27)),$E27&lt;=KE$6,$F27&gt;=KE$6)</formula>
    </cfRule>
  </conditionalFormatting>
  <conditionalFormatting sqref="KE27:KK27">
    <cfRule type="expression" dxfId="1098" priority="448">
      <formula>KE$6=TODAY()</formula>
    </cfRule>
  </conditionalFormatting>
  <conditionalFormatting sqref="KE54:KK54">
    <cfRule type="expression" dxfId="1097" priority="446">
      <formula>AND($E54&lt;=KE$6,ROUNDDOWN(($F54-$E54+1)*$H54,0)+$E54-1&gt;=KE$6)</formula>
    </cfRule>
    <cfRule type="expression" dxfId="1096" priority="447">
      <formula>AND(NOT(ISBLANK($E54)),$E54&lt;=KE$6,$F54&gt;=KE$6)</formula>
    </cfRule>
  </conditionalFormatting>
  <conditionalFormatting sqref="KE54:KK54">
    <cfRule type="expression" dxfId="1095" priority="445">
      <formula>KE$6=TODAY()</formula>
    </cfRule>
  </conditionalFormatting>
  <conditionalFormatting sqref="KE53:KK53">
    <cfRule type="expression" dxfId="1094" priority="443">
      <formula>AND($E53&lt;=KE$6,ROUNDDOWN(($F53-$E53+1)*$H53,0)+$E53-1&gt;=KE$6)</formula>
    </cfRule>
    <cfRule type="expression" dxfId="1093" priority="444">
      <formula>AND(NOT(ISBLANK($E53)),$E53&lt;=KE$6,$F53&gt;=KE$6)</formula>
    </cfRule>
  </conditionalFormatting>
  <conditionalFormatting sqref="KE53:KK53">
    <cfRule type="expression" dxfId="1092" priority="442">
      <formula>KE$6=TODAY()</formula>
    </cfRule>
  </conditionalFormatting>
  <conditionalFormatting sqref="KE8:KK118">
    <cfRule type="expression" dxfId="1091" priority="467">
      <formula>AND(NOT(ISBLANK($E8)),$E8&lt;=KE$6,$F8&gt;=KE$6)</formula>
    </cfRule>
  </conditionalFormatting>
  <conditionalFormatting sqref="KL8:KR18 KL56:KR62 KL21:KR26 KL47:KR52">
    <cfRule type="expression" dxfId="1090" priority="440">
      <formula>AND($E8&lt;=KL$6,ROUNDDOWN(($F8-$E8+1)*$H8,0)+$E8-1&gt;=KL$6)</formula>
    </cfRule>
  </conditionalFormatting>
  <conditionalFormatting sqref="KL8:KR18 KL56:KR62 KL21:KR26 KL47:KR52">
    <cfRule type="expression" dxfId="1089" priority="439">
      <formula>KL$6=TODAY()</formula>
    </cfRule>
  </conditionalFormatting>
  <conditionalFormatting sqref="KL6:KR7">
    <cfRule type="expression" dxfId="1088" priority="438">
      <formula>KL$6=TODAY()</formula>
    </cfRule>
  </conditionalFormatting>
  <conditionalFormatting sqref="KL6:KR7">
    <cfRule type="expression" dxfId="1087" priority="437">
      <formula>KL$6=TODAY()</formula>
    </cfRule>
  </conditionalFormatting>
  <conditionalFormatting sqref="KL55:KR55">
    <cfRule type="expression" dxfId="1086" priority="435">
      <formula>AND($E55&lt;=KL$6,ROUNDDOWN(($F55-$E55+1)*$H55,0)+$E55-1&gt;=KL$6)</formula>
    </cfRule>
    <cfRule type="expression" dxfId="1085" priority="436">
      <formula>AND(NOT(ISBLANK($E55)),$E55&lt;=KL$6,$F55&gt;=KL$6)</formula>
    </cfRule>
  </conditionalFormatting>
  <conditionalFormatting sqref="KL55:KR55">
    <cfRule type="expression" dxfId="1084" priority="434">
      <formula>KL$6=TODAY()</formula>
    </cfRule>
  </conditionalFormatting>
  <conditionalFormatting sqref="KL20:KR20">
    <cfRule type="expression" dxfId="1083" priority="432">
      <formula>AND($E20&lt;=KL$6,ROUNDDOWN(($F20-$E20+1)*$H20,0)+$E20-1&gt;=KL$6)</formula>
    </cfRule>
    <cfRule type="expression" dxfId="1082" priority="433">
      <formula>AND(NOT(ISBLANK($E20)),$E20&lt;=KL$6,$F20&gt;=KL$6)</formula>
    </cfRule>
  </conditionalFormatting>
  <conditionalFormatting sqref="KL20:KR20">
    <cfRule type="expression" dxfId="1081" priority="431">
      <formula>KL$6=TODAY()</formula>
    </cfRule>
  </conditionalFormatting>
  <conditionalFormatting sqref="KL19:KR19">
    <cfRule type="expression" dxfId="1080" priority="429">
      <formula>AND($E19&lt;=KL$6,ROUNDDOWN(($F19-$E19+1)*$H19,0)+$E19-1&gt;=KL$6)</formula>
    </cfRule>
    <cfRule type="expression" dxfId="1079" priority="430">
      <formula>AND(NOT(ISBLANK($E19)),$E19&lt;=KL$6,$F19&gt;=KL$6)</formula>
    </cfRule>
  </conditionalFormatting>
  <conditionalFormatting sqref="KL19:KR19">
    <cfRule type="expression" dxfId="1078" priority="428">
      <formula>KL$6=TODAY()</formula>
    </cfRule>
  </conditionalFormatting>
  <conditionalFormatting sqref="KL28:KR28 KL36:KR36">
    <cfRule type="expression" dxfId="1077" priority="426">
      <formula>AND($E28&lt;=KL$6,ROUNDDOWN(($F28-$E28+1)*$H28,0)+$E28-1&gt;=KL$6)</formula>
    </cfRule>
    <cfRule type="expression" dxfId="1076" priority="427">
      <formula>AND(NOT(ISBLANK($E28)),$E28&lt;=KL$6,$F28&gt;=KL$6)</formula>
    </cfRule>
  </conditionalFormatting>
  <conditionalFormatting sqref="KL28:KR28 KL36:KR36">
    <cfRule type="expression" dxfId="1075" priority="425">
      <formula>KL$6=TODAY()</formula>
    </cfRule>
  </conditionalFormatting>
  <conditionalFormatting sqref="KL27:KR27">
    <cfRule type="expression" dxfId="1074" priority="423">
      <formula>AND($E27&lt;=KL$6,ROUNDDOWN(($F27-$E27+1)*$H27,0)+$E27-1&gt;=KL$6)</formula>
    </cfRule>
    <cfRule type="expression" dxfId="1073" priority="424">
      <formula>AND(NOT(ISBLANK($E27)),$E27&lt;=KL$6,$F27&gt;=KL$6)</formula>
    </cfRule>
  </conditionalFormatting>
  <conditionalFormatting sqref="KL27:KR27">
    <cfRule type="expression" dxfId="1072" priority="422">
      <formula>KL$6=TODAY()</formula>
    </cfRule>
  </conditionalFormatting>
  <conditionalFormatting sqref="KL54:KR54">
    <cfRule type="expression" dxfId="1071" priority="420">
      <formula>AND($E54&lt;=KL$6,ROUNDDOWN(($F54-$E54+1)*$H54,0)+$E54-1&gt;=KL$6)</formula>
    </cfRule>
    <cfRule type="expression" dxfId="1070" priority="421">
      <formula>AND(NOT(ISBLANK($E54)),$E54&lt;=KL$6,$F54&gt;=KL$6)</formula>
    </cfRule>
  </conditionalFormatting>
  <conditionalFormatting sqref="KL54:KR54">
    <cfRule type="expression" dxfId="1069" priority="419">
      <formula>KL$6=TODAY()</formula>
    </cfRule>
  </conditionalFormatting>
  <conditionalFormatting sqref="KL53:KR53">
    <cfRule type="expression" dxfId="1068" priority="417">
      <formula>AND($E53&lt;=KL$6,ROUNDDOWN(($F53-$E53+1)*$H53,0)+$E53-1&gt;=KL$6)</formula>
    </cfRule>
    <cfRule type="expression" dxfId="1067" priority="418">
      <formula>AND(NOT(ISBLANK($E53)),$E53&lt;=KL$6,$F53&gt;=KL$6)</formula>
    </cfRule>
  </conditionalFormatting>
  <conditionalFormatting sqref="KL53:KR53">
    <cfRule type="expression" dxfId="1066" priority="416">
      <formula>KL$6=TODAY()</formula>
    </cfRule>
  </conditionalFormatting>
  <conditionalFormatting sqref="KL8:KR118">
    <cfRule type="expression" dxfId="1065" priority="441">
      <formula>AND(NOT(ISBLANK($E8)),$E8&lt;=KL$6,$F8&gt;=KL$6)</formula>
    </cfRule>
  </conditionalFormatting>
  <conditionalFormatting sqref="KS8:KY18 KS56:KY62 KS21:KY26 KS47:KY52">
    <cfRule type="expression" dxfId="1064" priority="414">
      <formula>AND($E8&lt;=KS$6,ROUNDDOWN(($F8-$E8+1)*$H8,0)+$E8-1&gt;=KS$6)</formula>
    </cfRule>
  </conditionalFormatting>
  <conditionalFormatting sqref="KS8:KY18 KS56:KY62 KS21:KY26 KS47:KY52">
    <cfRule type="expression" dxfId="1063" priority="413">
      <formula>KS$6=TODAY()</formula>
    </cfRule>
  </conditionalFormatting>
  <conditionalFormatting sqref="KS6:KY7">
    <cfRule type="expression" dxfId="1062" priority="412">
      <formula>KS$6=TODAY()</formula>
    </cfRule>
  </conditionalFormatting>
  <conditionalFormatting sqref="KS6:KY7">
    <cfRule type="expression" dxfId="1061" priority="411">
      <formula>KS$6=TODAY()</formula>
    </cfRule>
  </conditionalFormatting>
  <conditionalFormatting sqref="KS55:KY55">
    <cfRule type="expression" dxfId="1060" priority="409">
      <formula>AND($E55&lt;=KS$6,ROUNDDOWN(($F55-$E55+1)*$H55,0)+$E55-1&gt;=KS$6)</formula>
    </cfRule>
    <cfRule type="expression" dxfId="1059" priority="410">
      <formula>AND(NOT(ISBLANK($E55)),$E55&lt;=KS$6,$F55&gt;=KS$6)</formula>
    </cfRule>
  </conditionalFormatting>
  <conditionalFormatting sqref="KS55:KY55">
    <cfRule type="expression" dxfId="1058" priority="408">
      <formula>KS$6=TODAY()</formula>
    </cfRule>
  </conditionalFormatting>
  <conditionalFormatting sqref="KS20:KY20">
    <cfRule type="expression" dxfId="1057" priority="406">
      <formula>AND($E20&lt;=KS$6,ROUNDDOWN(($F20-$E20+1)*$H20,0)+$E20-1&gt;=KS$6)</formula>
    </cfRule>
    <cfRule type="expression" dxfId="1056" priority="407">
      <formula>AND(NOT(ISBLANK($E20)),$E20&lt;=KS$6,$F20&gt;=KS$6)</formula>
    </cfRule>
  </conditionalFormatting>
  <conditionalFormatting sqref="KS20:KY20">
    <cfRule type="expression" dxfId="1055" priority="405">
      <formula>KS$6=TODAY()</formula>
    </cfRule>
  </conditionalFormatting>
  <conditionalFormatting sqref="KS19:KY19">
    <cfRule type="expression" dxfId="1054" priority="403">
      <formula>AND($E19&lt;=KS$6,ROUNDDOWN(($F19-$E19+1)*$H19,0)+$E19-1&gt;=KS$6)</formula>
    </cfRule>
    <cfRule type="expression" dxfId="1053" priority="404">
      <formula>AND(NOT(ISBLANK($E19)),$E19&lt;=KS$6,$F19&gt;=KS$6)</formula>
    </cfRule>
  </conditionalFormatting>
  <conditionalFormatting sqref="KS19:KY19">
    <cfRule type="expression" dxfId="1052" priority="402">
      <formula>KS$6=TODAY()</formula>
    </cfRule>
  </conditionalFormatting>
  <conditionalFormatting sqref="KS28:KY28 KS36:KY36">
    <cfRule type="expression" dxfId="1051" priority="400">
      <formula>AND($E28&lt;=KS$6,ROUNDDOWN(($F28-$E28+1)*$H28,0)+$E28-1&gt;=KS$6)</formula>
    </cfRule>
    <cfRule type="expression" dxfId="1050" priority="401">
      <formula>AND(NOT(ISBLANK($E28)),$E28&lt;=KS$6,$F28&gt;=KS$6)</formula>
    </cfRule>
  </conditionalFormatting>
  <conditionalFormatting sqref="KS28:KY28 KS36:KY36">
    <cfRule type="expression" dxfId="1049" priority="399">
      <formula>KS$6=TODAY()</formula>
    </cfRule>
  </conditionalFormatting>
  <conditionalFormatting sqref="KS27:KY27">
    <cfRule type="expression" dxfId="1048" priority="397">
      <formula>AND($E27&lt;=KS$6,ROUNDDOWN(($F27-$E27+1)*$H27,0)+$E27-1&gt;=KS$6)</formula>
    </cfRule>
    <cfRule type="expression" dxfId="1047" priority="398">
      <formula>AND(NOT(ISBLANK($E27)),$E27&lt;=KS$6,$F27&gt;=KS$6)</formula>
    </cfRule>
  </conditionalFormatting>
  <conditionalFormatting sqref="KS27:KY27">
    <cfRule type="expression" dxfId="1046" priority="396">
      <formula>KS$6=TODAY()</formula>
    </cfRule>
  </conditionalFormatting>
  <conditionalFormatting sqref="KS54:KY54">
    <cfRule type="expression" dxfId="1045" priority="394">
      <formula>AND($E54&lt;=KS$6,ROUNDDOWN(($F54-$E54+1)*$H54,0)+$E54-1&gt;=KS$6)</formula>
    </cfRule>
    <cfRule type="expression" dxfId="1044" priority="395">
      <formula>AND(NOT(ISBLANK($E54)),$E54&lt;=KS$6,$F54&gt;=KS$6)</formula>
    </cfRule>
  </conditionalFormatting>
  <conditionalFormatting sqref="KS54:KY54">
    <cfRule type="expression" dxfId="1043" priority="393">
      <formula>KS$6=TODAY()</formula>
    </cfRule>
  </conditionalFormatting>
  <conditionalFormatting sqref="KS53:KY53">
    <cfRule type="expression" dxfId="1042" priority="391">
      <formula>AND($E53&lt;=KS$6,ROUNDDOWN(($F53-$E53+1)*$H53,0)+$E53-1&gt;=KS$6)</formula>
    </cfRule>
    <cfRule type="expression" dxfId="1041" priority="392">
      <formula>AND(NOT(ISBLANK($E53)),$E53&lt;=KS$6,$F53&gt;=KS$6)</formula>
    </cfRule>
  </conditionalFormatting>
  <conditionalFormatting sqref="KS53:KY53">
    <cfRule type="expression" dxfId="1040" priority="390">
      <formula>KS$6=TODAY()</formula>
    </cfRule>
  </conditionalFormatting>
  <conditionalFormatting sqref="KS8:KY118">
    <cfRule type="expression" dxfId="1039" priority="415">
      <formula>AND(NOT(ISBLANK($E8)),$E8&lt;=KS$6,$F8&gt;=KS$6)</formula>
    </cfRule>
  </conditionalFormatting>
  <conditionalFormatting sqref="H29:H34">
    <cfRule type="dataBar" priority="387">
      <dataBar>
        <cfvo type="num" val="0"/>
        <cfvo type="num" val="1"/>
        <color theme="0" tint="-0.34998626667073579"/>
      </dataBar>
      <extLst>
        <ext xmlns:x14="http://schemas.microsoft.com/office/spreadsheetml/2009/9/main" uri="{B025F937-C7B1-47D3-B67F-A62EFF666E3E}">
          <x14:id>{8319CC56-DF5A-4400-9FDA-B8571A2C3B5B}</x14:id>
        </ext>
      </extLst>
    </cfRule>
  </conditionalFormatting>
  <conditionalFormatting sqref="K29:ET34">
    <cfRule type="expression" dxfId="1038" priority="389">
      <formula>AND($E29&lt;=K$6,ROUNDDOWN(($F29-$E29+1)*$H29,0)+$E29-1&gt;=K$6)</formula>
    </cfRule>
  </conditionalFormatting>
  <conditionalFormatting sqref="K29:ET34">
    <cfRule type="expression" dxfId="1037" priority="388">
      <formula>K$6=TODAY()</formula>
    </cfRule>
  </conditionalFormatting>
  <conditionalFormatting sqref="H35">
    <cfRule type="dataBar" priority="383">
      <dataBar>
        <cfvo type="num" val="0"/>
        <cfvo type="num" val="1"/>
        <color theme="0" tint="-0.34998626667073579"/>
      </dataBar>
      <extLst>
        <ext xmlns:x14="http://schemas.microsoft.com/office/spreadsheetml/2009/9/main" uri="{B025F937-C7B1-47D3-B67F-A62EFF666E3E}">
          <x14:id>{23B4B866-F66B-4876-8F48-7B7C9B7F0952}</x14:id>
        </ext>
      </extLst>
    </cfRule>
  </conditionalFormatting>
  <conditionalFormatting sqref="K35:ET35">
    <cfRule type="expression" dxfId="1036" priority="385">
      <formula>AND($E35&lt;=K$6,ROUNDDOWN(($F35-$E35+1)*$H35,0)+$E35-1&gt;=K$6)</formula>
    </cfRule>
    <cfRule type="expression" dxfId="1035" priority="386">
      <formula>AND(NOT(ISBLANK($E35)),$E35&lt;=K$6,$F35&gt;=K$6)</formula>
    </cfRule>
  </conditionalFormatting>
  <conditionalFormatting sqref="K35:ET35">
    <cfRule type="expression" dxfId="1034" priority="384">
      <formula>K$6=TODAY()</formula>
    </cfRule>
  </conditionalFormatting>
  <conditionalFormatting sqref="EU29:FA34">
    <cfRule type="expression" dxfId="1033" priority="382">
      <formula>AND($E29&lt;=EU$6,ROUNDDOWN(($F29-$E29+1)*$H29,0)+$E29-1&gt;=EU$6)</formula>
    </cfRule>
  </conditionalFormatting>
  <conditionalFormatting sqref="EU29:FA34">
    <cfRule type="expression" dxfId="1032" priority="381">
      <formula>EU$6=TODAY()</formula>
    </cfRule>
  </conditionalFormatting>
  <conditionalFormatting sqref="EU35:FA35">
    <cfRule type="expression" dxfId="1031" priority="379">
      <formula>AND($E35&lt;=EU$6,ROUNDDOWN(($F35-$E35+1)*$H35,0)+$E35-1&gt;=EU$6)</formula>
    </cfRule>
    <cfRule type="expression" dxfId="1030" priority="380">
      <formula>AND(NOT(ISBLANK($E35)),$E35&lt;=EU$6,$F35&gt;=EU$6)</formula>
    </cfRule>
  </conditionalFormatting>
  <conditionalFormatting sqref="EU35:FA35">
    <cfRule type="expression" dxfId="1029" priority="378">
      <formula>EU$6=TODAY()</formula>
    </cfRule>
  </conditionalFormatting>
  <conditionalFormatting sqref="FB29:FH34">
    <cfRule type="expression" dxfId="1028" priority="377">
      <formula>AND($E29&lt;=FB$6,ROUNDDOWN(($F29-$E29+1)*$H29,0)+$E29-1&gt;=FB$6)</formula>
    </cfRule>
  </conditionalFormatting>
  <conditionalFormatting sqref="FB29:FH34">
    <cfRule type="expression" dxfId="1027" priority="376">
      <formula>FB$6=TODAY()</formula>
    </cfRule>
  </conditionalFormatting>
  <conditionalFormatting sqref="FB35:FH35">
    <cfRule type="expression" dxfId="1026" priority="374">
      <formula>AND($E35&lt;=FB$6,ROUNDDOWN(($F35-$E35+1)*$H35,0)+$E35-1&gt;=FB$6)</formula>
    </cfRule>
    <cfRule type="expression" dxfId="1025" priority="375">
      <formula>AND(NOT(ISBLANK($E35)),$E35&lt;=FB$6,$F35&gt;=FB$6)</formula>
    </cfRule>
  </conditionalFormatting>
  <conditionalFormatting sqref="FB35:FH35">
    <cfRule type="expression" dxfId="1024" priority="373">
      <formula>FB$6=TODAY()</formula>
    </cfRule>
  </conditionalFormatting>
  <conditionalFormatting sqref="FI29:FO34">
    <cfRule type="expression" dxfId="1023" priority="372">
      <formula>AND($E29&lt;=FI$6,ROUNDDOWN(($F29-$E29+1)*$H29,0)+$E29-1&gt;=FI$6)</formula>
    </cfRule>
  </conditionalFormatting>
  <conditionalFormatting sqref="FI29:FO34">
    <cfRule type="expression" dxfId="1022" priority="371">
      <formula>FI$6=TODAY()</formula>
    </cfRule>
  </conditionalFormatting>
  <conditionalFormatting sqref="FI35:FO35">
    <cfRule type="expression" dxfId="1021" priority="369">
      <formula>AND($E35&lt;=FI$6,ROUNDDOWN(($F35-$E35+1)*$H35,0)+$E35-1&gt;=FI$6)</formula>
    </cfRule>
    <cfRule type="expression" dxfId="1020" priority="370">
      <formula>AND(NOT(ISBLANK($E35)),$E35&lt;=FI$6,$F35&gt;=FI$6)</formula>
    </cfRule>
  </conditionalFormatting>
  <conditionalFormatting sqref="FI35:FO35">
    <cfRule type="expression" dxfId="1019" priority="368">
      <formula>FI$6=TODAY()</formula>
    </cfRule>
  </conditionalFormatting>
  <conditionalFormatting sqref="FP29:FV34">
    <cfRule type="expression" dxfId="1018" priority="367">
      <formula>AND($E29&lt;=FP$6,ROUNDDOWN(($F29-$E29+1)*$H29,0)+$E29-1&gt;=FP$6)</formula>
    </cfRule>
  </conditionalFormatting>
  <conditionalFormatting sqref="FP29:FV34">
    <cfRule type="expression" dxfId="1017" priority="366">
      <formula>FP$6=TODAY()</formula>
    </cfRule>
  </conditionalFormatting>
  <conditionalFormatting sqref="FP35:FV35">
    <cfRule type="expression" dxfId="1016" priority="364">
      <formula>AND($E35&lt;=FP$6,ROUNDDOWN(($F35-$E35+1)*$H35,0)+$E35-1&gt;=FP$6)</formula>
    </cfRule>
    <cfRule type="expression" dxfId="1015" priority="365">
      <formula>AND(NOT(ISBLANK($E35)),$E35&lt;=FP$6,$F35&gt;=FP$6)</formula>
    </cfRule>
  </conditionalFormatting>
  <conditionalFormatting sqref="FP35:FV35">
    <cfRule type="expression" dxfId="1014" priority="363">
      <formula>FP$6=TODAY()</formula>
    </cfRule>
  </conditionalFormatting>
  <conditionalFormatting sqref="FW29:GC34">
    <cfRule type="expression" dxfId="1013" priority="362">
      <formula>AND($E29&lt;=FW$6,ROUNDDOWN(($F29-$E29+1)*$H29,0)+$E29-1&gt;=FW$6)</formula>
    </cfRule>
  </conditionalFormatting>
  <conditionalFormatting sqref="FW29:GC34">
    <cfRule type="expression" dxfId="1012" priority="361">
      <formula>FW$6=TODAY()</formula>
    </cfRule>
  </conditionalFormatting>
  <conditionalFormatting sqref="FW35:GC35">
    <cfRule type="expression" dxfId="1011" priority="359">
      <formula>AND($E35&lt;=FW$6,ROUNDDOWN(($F35-$E35+1)*$H35,0)+$E35-1&gt;=FW$6)</formula>
    </cfRule>
    <cfRule type="expression" dxfId="1010" priority="360">
      <formula>AND(NOT(ISBLANK($E35)),$E35&lt;=FW$6,$F35&gt;=FW$6)</formula>
    </cfRule>
  </conditionalFormatting>
  <conditionalFormatting sqref="FW35:GC35">
    <cfRule type="expression" dxfId="1009" priority="358">
      <formula>FW$6=TODAY()</formula>
    </cfRule>
  </conditionalFormatting>
  <conditionalFormatting sqref="GD29:GJ34">
    <cfRule type="expression" dxfId="1008" priority="357">
      <formula>AND($E29&lt;=GD$6,ROUNDDOWN(($F29-$E29+1)*$H29,0)+$E29-1&gt;=GD$6)</formula>
    </cfRule>
  </conditionalFormatting>
  <conditionalFormatting sqref="GD29:GJ34">
    <cfRule type="expression" dxfId="1007" priority="356">
      <formula>GD$6=TODAY()</formula>
    </cfRule>
  </conditionalFormatting>
  <conditionalFormatting sqref="GD35:GJ35">
    <cfRule type="expression" dxfId="1006" priority="354">
      <formula>AND($E35&lt;=GD$6,ROUNDDOWN(($F35-$E35+1)*$H35,0)+$E35-1&gt;=GD$6)</formula>
    </cfRule>
    <cfRule type="expression" dxfId="1005" priority="355">
      <formula>AND(NOT(ISBLANK($E35)),$E35&lt;=GD$6,$F35&gt;=GD$6)</formula>
    </cfRule>
  </conditionalFormatting>
  <conditionalFormatting sqref="GD35:GJ35">
    <cfRule type="expression" dxfId="1004" priority="353">
      <formula>GD$6=TODAY()</formula>
    </cfRule>
  </conditionalFormatting>
  <conditionalFormatting sqref="GK29:GQ34">
    <cfRule type="expression" dxfId="1003" priority="352">
      <formula>AND($E29&lt;=GK$6,ROUNDDOWN(($F29-$E29+1)*$H29,0)+$E29-1&gt;=GK$6)</formula>
    </cfRule>
  </conditionalFormatting>
  <conditionalFormatting sqref="GK29:GQ34">
    <cfRule type="expression" dxfId="1002" priority="351">
      <formula>GK$6=TODAY()</formula>
    </cfRule>
  </conditionalFormatting>
  <conditionalFormatting sqref="GK35:GQ35">
    <cfRule type="expression" dxfId="1001" priority="349">
      <formula>AND($E35&lt;=GK$6,ROUNDDOWN(($F35-$E35+1)*$H35,0)+$E35-1&gt;=GK$6)</formula>
    </cfRule>
    <cfRule type="expression" dxfId="1000" priority="350">
      <formula>AND(NOT(ISBLANK($E35)),$E35&lt;=GK$6,$F35&gt;=GK$6)</formula>
    </cfRule>
  </conditionalFormatting>
  <conditionalFormatting sqref="GK35:GQ35">
    <cfRule type="expression" dxfId="999" priority="348">
      <formula>GK$6=TODAY()</formula>
    </cfRule>
  </conditionalFormatting>
  <conditionalFormatting sqref="GR29:GX34">
    <cfRule type="expression" dxfId="998" priority="347">
      <formula>AND($E29&lt;=GR$6,ROUNDDOWN(($F29-$E29+1)*$H29,0)+$E29-1&gt;=GR$6)</formula>
    </cfRule>
  </conditionalFormatting>
  <conditionalFormatting sqref="GR29:GX34">
    <cfRule type="expression" dxfId="997" priority="346">
      <formula>GR$6=TODAY()</formula>
    </cfRule>
  </conditionalFormatting>
  <conditionalFormatting sqref="GR35:GX35">
    <cfRule type="expression" dxfId="996" priority="344">
      <formula>AND($E35&lt;=GR$6,ROUNDDOWN(($F35-$E35+1)*$H35,0)+$E35-1&gt;=GR$6)</formula>
    </cfRule>
    <cfRule type="expression" dxfId="995" priority="345">
      <formula>AND(NOT(ISBLANK($E35)),$E35&lt;=GR$6,$F35&gt;=GR$6)</formula>
    </cfRule>
  </conditionalFormatting>
  <conditionalFormatting sqref="GR35:GX35">
    <cfRule type="expression" dxfId="994" priority="343">
      <formula>GR$6=TODAY()</formula>
    </cfRule>
  </conditionalFormatting>
  <conditionalFormatting sqref="GY29:HE34">
    <cfRule type="expression" dxfId="993" priority="342">
      <formula>AND($E29&lt;=GY$6,ROUNDDOWN(($F29-$E29+1)*$H29,0)+$E29-1&gt;=GY$6)</formula>
    </cfRule>
  </conditionalFormatting>
  <conditionalFormatting sqref="GY29:HE34">
    <cfRule type="expression" dxfId="992" priority="341">
      <formula>GY$6=TODAY()</formula>
    </cfRule>
  </conditionalFormatting>
  <conditionalFormatting sqref="GY35:HE35">
    <cfRule type="expression" dxfId="991" priority="339">
      <formula>AND($E35&lt;=GY$6,ROUNDDOWN(($F35-$E35+1)*$H35,0)+$E35-1&gt;=GY$6)</formula>
    </cfRule>
    <cfRule type="expression" dxfId="990" priority="340">
      <formula>AND(NOT(ISBLANK($E35)),$E35&lt;=GY$6,$F35&gt;=GY$6)</formula>
    </cfRule>
  </conditionalFormatting>
  <conditionalFormatting sqref="GY35:HE35">
    <cfRule type="expression" dxfId="989" priority="338">
      <formula>GY$6=TODAY()</formula>
    </cfRule>
  </conditionalFormatting>
  <conditionalFormatting sqref="HF29:HL34">
    <cfRule type="expression" dxfId="988" priority="337">
      <formula>AND($E29&lt;=HF$6,ROUNDDOWN(($F29-$E29+1)*$H29,0)+$E29-1&gt;=HF$6)</formula>
    </cfRule>
  </conditionalFormatting>
  <conditionalFormatting sqref="HF29:HL34">
    <cfRule type="expression" dxfId="987" priority="336">
      <formula>HF$6=TODAY()</formula>
    </cfRule>
  </conditionalFormatting>
  <conditionalFormatting sqref="HF35:HL35">
    <cfRule type="expression" dxfId="986" priority="334">
      <formula>AND($E35&lt;=HF$6,ROUNDDOWN(($F35-$E35+1)*$H35,0)+$E35-1&gt;=HF$6)</formula>
    </cfRule>
    <cfRule type="expression" dxfId="985" priority="335">
      <formula>AND(NOT(ISBLANK($E35)),$E35&lt;=HF$6,$F35&gt;=HF$6)</formula>
    </cfRule>
  </conditionalFormatting>
  <conditionalFormatting sqref="HF35:HL35">
    <cfRule type="expression" dxfId="984" priority="333">
      <formula>HF$6=TODAY()</formula>
    </cfRule>
  </conditionalFormatting>
  <conditionalFormatting sqref="HM29:HS34">
    <cfRule type="expression" dxfId="983" priority="332">
      <formula>AND($E29&lt;=HM$6,ROUNDDOWN(($F29-$E29+1)*$H29,0)+$E29-1&gt;=HM$6)</formula>
    </cfRule>
  </conditionalFormatting>
  <conditionalFormatting sqref="HM29:HS34">
    <cfRule type="expression" dxfId="982" priority="331">
      <formula>HM$6=TODAY()</formula>
    </cfRule>
  </conditionalFormatting>
  <conditionalFormatting sqref="HM35:HS35">
    <cfRule type="expression" dxfId="981" priority="329">
      <formula>AND($E35&lt;=HM$6,ROUNDDOWN(($F35-$E35+1)*$H35,0)+$E35-1&gt;=HM$6)</formula>
    </cfRule>
    <cfRule type="expression" dxfId="980" priority="330">
      <formula>AND(NOT(ISBLANK($E35)),$E35&lt;=HM$6,$F35&gt;=HM$6)</formula>
    </cfRule>
  </conditionalFormatting>
  <conditionalFormatting sqref="HM35:HS35">
    <cfRule type="expression" dxfId="979" priority="328">
      <formula>HM$6=TODAY()</formula>
    </cfRule>
  </conditionalFormatting>
  <conditionalFormatting sqref="HT29:HZ34">
    <cfRule type="expression" dxfId="978" priority="327">
      <formula>AND($E29&lt;=HT$6,ROUNDDOWN(($F29-$E29+1)*$H29,0)+$E29-1&gt;=HT$6)</formula>
    </cfRule>
  </conditionalFormatting>
  <conditionalFormatting sqref="HT29:HZ34">
    <cfRule type="expression" dxfId="977" priority="326">
      <formula>HT$6=TODAY()</formula>
    </cfRule>
  </conditionalFormatting>
  <conditionalFormatting sqref="HT35:HZ35">
    <cfRule type="expression" dxfId="976" priority="324">
      <formula>AND($E35&lt;=HT$6,ROUNDDOWN(($F35-$E35+1)*$H35,0)+$E35-1&gt;=HT$6)</formula>
    </cfRule>
    <cfRule type="expression" dxfId="975" priority="325">
      <formula>AND(NOT(ISBLANK($E35)),$E35&lt;=HT$6,$F35&gt;=HT$6)</formula>
    </cfRule>
  </conditionalFormatting>
  <conditionalFormatting sqref="HT35:HZ35">
    <cfRule type="expression" dxfId="974" priority="323">
      <formula>HT$6=TODAY()</formula>
    </cfRule>
  </conditionalFormatting>
  <conditionalFormatting sqref="IA29:IG34">
    <cfRule type="expression" dxfId="973" priority="322">
      <formula>AND($E29&lt;=IA$6,ROUNDDOWN(($F29-$E29+1)*$H29,0)+$E29-1&gt;=IA$6)</formula>
    </cfRule>
  </conditionalFormatting>
  <conditionalFormatting sqref="IA29:IG34">
    <cfRule type="expression" dxfId="972" priority="321">
      <formula>IA$6=TODAY()</formula>
    </cfRule>
  </conditionalFormatting>
  <conditionalFormatting sqref="IA35:IG35">
    <cfRule type="expression" dxfId="971" priority="319">
      <formula>AND($E35&lt;=IA$6,ROUNDDOWN(($F35-$E35+1)*$H35,0)+$E35-1&gt;=IA$6)</formula>
    </cfRule>
    <cfRule type="expression" dxfId="970" priority="320">
      <formula>AND(NOT(ISBLANK($E35)),$E35&lt;=IA$6,$F35&gt;=IA$6)</formula>
    </cfRule>
  </conditionalFormatting>
  <conditionalFormatting sqref="IA35:IG35">
    <cfRule type="expression" dxfId="969" priority="318">
      <formula>IA$6=TODAY()</formula>
    </cfRule>
  </conditionalFormatting>
  <conditionalFormatting sqref="IH29:IN34">
    <cfRule type="expression" dxfId="968" priority="317">
      <formula>AND($E29&lt;=IH$6,ROUNDDOWN(($F29-$E29+1)*$H29,0)+$E29-1&gt;=IH$6)</formula>
    </cfRule>
  </conditionalFormatting>
  <conditionalFormatting sqref="IH29:IN34">
    <cfRule type="expression" dxfId="967" priority="316">
      <formula>IH$6=TODAY()</formula>
    </cfRule>
  </conditionalFormatting>
  <conditionalFormatting sqref="IH35:IN35">
    <cfRule type="expression" dxfId="966" priority="314">
      <formula>AND($E35&lt;=IH$6,ROUNDDOWN(($F35-$E35+1)*$H35,0)+$E35-1&gt;=IH$6)</formula>
    </cfRule>
    <cfRule type="expression" dxfId="965" priority="315">
      <formula>AND(NOT(ISBLANK($E35)),$E35&lt;=IH$6,$F35&gt;=IH$6)</formula>
    </cfRule>
  </conditionalFormatting>
  <conditionalFormatting sqref="IH35:IN35">
    <cfRule type="expression" dxfId="964" priority="313">
      <formula>IH$6=TODAY()</formula>
    </cfRule>
  </conditionalFormatting>
  <conditionalFormatting sqref="IO29:IU34">
    <cfRule type="expression" dxfId="963" priority="312">
      <formula>AND($E29&lt;=IO$6,ROUNDDOWN(($F29-$E29+1)*$H29,0)+$E29-1&gt;=IO$6)</formula>
    </cfRule>
  </conditionalFormatting>
  <conditionalFormatting sqref="IO29:IU34">
    <cfRule type="expression" dxfId="962" priority="311">
      <formula>IO$6=TODAY()</formula>
    </cfRule>
  </conditionalFormatting>
  <conditionalFormatting sqref="IO35:IU35">
    <cfRule type="expression" dxfId="961" priority="309">
      <formula>AND($E35&lt;=IO$6,ROUNDDOWN(($F35-$E35+1)*$H35,0)+$E35-1&gt;=IO$6)</formula>
    </cfRule>
    <cfRule type="expression" dxfId="960" priority="310">
      <formula>AND(NOT(ISBLANK($E35)),$E35&lt;=IO$6,$F35&gt;=IO$6)</formula>
    </cfRule>
  </conditionalFormatting>
  <conditionalFormatting sqref="IO35:IU35">
    <cfRule type="expression" dxfId="959" priority="308">
      <formula>IO$6=TODAY()</formula>
    </cfRule>
  </conditionalFormatting>
  <conditionalFormatting sqref="IV29:JB34">
    <cfRule type="expression" dxfId="958" priority="307">
      <formula>AND($E29&lt;=IV$6,ROUNDDOWN(($F29-$E29+1)*$H29,0)+$E29-1&gt;=IV$6)</formula>
    </cfRule>
  </conditionalFormatting>
  <conditionalFormatting sqref="IV29:JB34">
    <cfRule type="expression" dxfId="957" priority="306">
      <formula>IV$6=TODAY()</formula>
    </cfRule>
  </conditionalFormatting>
  <conditionalFormatting sqref="IV35:JB35">
    <cfRule type="expression" dxfId="956" priority="304">
      <formula>AND($E35&lt;=IV$6,ROUNDDOWN(($F35-$E35+1)*$H35,0)+$E35-1&gt;=IV$6)</formula>
    </cfRule>
    <cfRule type="expression" dxfId="955" priority="305">
      <formula>AND(NOT(ISBLANK($E35)),$E35&lt;=IV$6,$F35&gt;=IV$6)</formula>
    </cfRule>
  </conditionalFormatting>
  <conditionalFormatting sqref="IV35:JB35">
    <cfRule type="expression" dxfId="954" priority="303">
      <formula>IV$6=TODAY()</formula>
    </cfRule>
  </conditionalFormatting>
  <conditionalFormatting sqref="JC29:JI34">
    <cfRule type="expression" dxfId="953" priority="302">
      <formula>AND($E29&lt;=JC$6,ROUNDDOWN(($F29-$E29+1)*$H29,0)+$E29-1&gt;=JC$6)</formula>
    </cfRule>
  </conditionalFormatting>
  <conditionalFormatting sqref="JC29:JI34">
    <cfRule type="expression" dxfId="952" priority="301">
      <formula>JC$6=TODAY()</formula>
    </cfRule>
  </conditionalFormatting>
  <conditionalFormatting sqref="JC35:JI35">
    <cfRule type="expression" dxfId="951" priority="299">
      <formula>AND($E35&lt;=JC$6,ROUNDDOWN(($F35-$E35+1)*$H35,0)+$E35-1&gt;=JC$6)</formula>
    </cfRule>
    <cfRule type="expression" dxfId="950" priority="300">
      <formula>AND(NOT(ISBLANK($E35)),$E35&lt;=JC$6,$F35&gt;=JC$6)</formula>
    </cfRule>
  </conditionalFormatting>
  <conditionalFormatting sqref="JC35:JI35">
    <cfRule type="expression" dxfId="949" priority="298">
      <formula>JC$6=TODAY()</formula>
    </cfRule>
  </conditionalFormatting>
  <conditionalFormatting sqref="JJ29:JP34">
    <cfRule type="expression" dxfId="948" priority="297">
      <formula>AND($E29&lt;=JJ$6,ROUNDDOWN(($F29-$E29+1)*$H29,0)+$E29-1&gt;=JJ$6)</formula>
    </cfRule>
  </conditionalFormatting>
  <conditionalFormatting sqref="JJ29:JP34">
    <cfRule type="expression" dxfId="947" priority="296">
      <formula>JJ$6=TODAY()</formula>
    </cfRule>
  </conditionalFormatting>
  <conditionalFormatting sqref="JJ35:JP35">
    <cfRule type="expression" dxfId="946" priority="294">
      <formula>AND($E35&lt;=JJ$6,ROUNDDOWN(($F35-$E35+1)*$H35,0)+$E35-1&gt;=JJ$6)</formula>
    </cfRule>
    <cfRule type="expression" dxfId="945" priority="295">
      <formula>AND(NOT(ISBLANK($E35)),$E35&lt;=JJ$6,$F35&gt;=JJ$6)</formula>
    </cfRule>
  </conditionalFormatting>
  <conditionalFormatting sqref="JJ35:JP35">
    <cfRule type="expression" dxfId="944" priority="293">
      <formula>JJ$6=TODAY()</formula>
    </cfRule>
  </conditionalFormatting>
  <conditionalFormatting sqref="JQ29:JW34">
    <cfRule type="expression" dxfId="943" priority="292">
      <formula>AND($E29&lt;=JQ$6,ROUNDDOWN(($F29-$E29+1)*$H29,0)+$E29-1&gt;=JQ$6)</formula>
    </cfRule>
  </conditionalFormatting>
  <conditionalFormatting sqref="JQ29:JW34">
    <cfRule type="expression" dxfId="942" priority="291">
      <formula>JQ$6=TODAY()</formula>
    </cfRule>
  </conditionalFormatting>
  <conditionalFormatting sqref="JQ35:JW35">
    <cfRule type="expression" dxfId="941" priority="289">
      <formula>AND($E35&lt;=JQ$6,ROUNDDOWN(($F35-$E35+1)*$H35,0)+$E35-1&gt;=JQ$6)</formula>
    </cfRule>
    <cfRule type="expression" dxfId="940" priority="290">
      <formula>AND(NOT(ISBLANK($E35)),$E35&lt;=JQ$6,$F35&gt;=JQ$6)</formula>
    </cfRule>
  </conditionalFormatting>
  <conditionalFormatting sqref="JQ35:JW35">
    <cfRule type="expression" dxfId="939" priority="288">
      <formula>JQ$6=TODAY()</formula>
    </cfRule>
  </conditionalFormatting>
  <conditionalFormatting sqref="JX29:KD34">
    <cfRule type="expression" dxfId="938" priority="287">
      <formula>AND($E29&lt;=JX$6,ROUNDDOWN(($F29-$E29+1)*$H29,0)+$E29-1&gt;=JX$6)</formula>
    </cfRule>
  </conditionalFormatting>
  <conditionalFormatting sqref="JX29:KD34">
    <cfRule type="expression" dxfId="937" priority="286">
      <formula>JX$6=TODAY()</formula>
    </cfRule>
  </conditionalFormatting>
  <conditionalFormatting sqref="JX35:KD35">
    <cfRule type="expression" dxfId="936" priority="284">
      <formula>AND($E35&lt;=JX$6,ROUNDDOWN(($F35-$E35+1)*$H35,0)+$E35-1&gt;=JX$6)</formula>
    </cfRule>
    <cfRule type="expression" dxfId="935" priority="285">
      <formula>AND(NOT(ISBLANK($E35)),$E35&lt;=JX$6,$F35&gt;=JX$6)</formula>
    </cfRule>
  </conditionalFormatting>
  <conditionalFormatting sqref="JX35:KD35">
    <cfRule type="expression" dxfId="934" priority="283">
      <formula>JX$6=TODAY()</formula>
    </cfRule>
  </conditionalFormatting>
  <conditionalFormatting sqref="KE29:KK34">
    <cfRule type="expression" dxfId="933" priority="282">
      <formula>AND($E29&lt;=KE$6,ROUNDDOWN(($F29-$E29+1)*$H29,0)+$E29-1&gt;=KE$6)</formula>
    </cfRule>
  </conditionalFormatting>
  <conditionalFormatting sqref="KE29:KK34">
    <cfRule type="expression" dxfId="932" priority="281">
      <formula>KE$6=TODAY()</formula>
    </cfRule>
  </conditionalFormatting>
  <conditionalFormatting sqref="KE35:KK35">
    <cfRule type="expression" dxfId="931" priority="279">
      <formula>AND($E35&lt;=KE$6,ROUNDDOWN(($F35-$E35+1)*$H35,0)+$E35-1&gt;=KE$6)</formula>
    </cfRule>
    <cfRule type="expression" dxfId="930" priority="280">
      <formula>AND(NOT(ISBLANK($E35)),$E35&lt;=KE$6,$F35&gt;=KE$6)</formula>
    </cfRule>
  </conditionalFormatting>
  <conditionalFormatting sqref="KE35:KK35">
    <cfRule type="expression" dxfId="929" priority="278">
      <formula>KE$6=TODAY()</formula>
    </cfRule>
  </conditionalFormatting>
  <conditionalFormatting sqref="KL29:KR34">
    <cfRule type="expression" dxfId="928" priority="277">
      <formula>AND($E29&lt;=KL$6,ROUNDDOWN(($F29-$E29+1)*$H29,0)+$E29-1&gt;=KL$6)</formula>
    </cfRule>
  </conditionalFormatting>
  <conditionalFormatting sqref="KL29:KR34">
    <cfRule type="expression" dxfId="927" priority="276">
      <formula>KL$6=TODAY()</formula>
    </cfRule>
  </conditionalFormatting>
  <conditionalFormatting sqref="KL35:KR35">
    <cfRule type="expression" dxfId="926" priority="274">
      <formula>AND($E35&lt;=KL$6,ROUNDDOWN(($F35-$E35+1)*$H35,0)+$E35-1&gt;=KL$6)</formula>
    </cfRule>
    <cfRule type="expression" dxfId="925" priority="275">
      <formula>AND(NOT(ISBLANK($E35)),$E35&lt;=KL$6,$F35&gt;=KL$6)</formula>
    </cfRule>
  </conditionalFormatting>
  <conditionalFormatting sqref="KL35:KR35">
    <cfRule type="expression" dxfId="924" priority="273">
      <formula>KL$6=TODAY()</formula>
    </cfRule>
  </conditionalFormatting>
  <conditionalFormatting sqref="KS29:KY34">
    <cfRule type="expression" dxfId="923" priority="272">
      <formula>AND($E29&lt;=KS$6,ROUNDDOWN(($F29-$E29+1)*$H29,0)+$E29-1&gt;=KS$6)</formula>
    </cfRule>
  </conditionalFormatting>
  <conditionalFormatting sqref="KS29:KY34">
    <cfRule type="expression" dxfId="922" priority="271">
      <formula>KS$6=TODAY()</formula>
    </cfRule>
  </conditionalFormatting>
  <conditionalFormatting sqref="KS35:KY35">
    <cfRule type="expression" dxfId="921" priority="269">
      <formula>AND($E35&lt;=KS$6,ROUNDDOWN(($F35-$E35+1)*$H35,0)+$E35-1&gt;=KS$6)</formula>
    </cfRule>
    <cfRule type="expression" dxfId="920" priority="270">
      <formula>AND(NOT(ISBLANK($E35)),$E35&lt;=KS$6,$F35&gt;=KS$6)</formula>
    </cfRule>
  </conditionalFormatting>
  <conditionalFormatting sqref="KS35:KY35">
    <cfRule type="expression" dxfId="919" priority="268">
      <formula>KS$6=TODAY()</formula>
    </cfRule>
  </conditionalFormatting>
  <conditionalFormatting sqref="K46:ET46 K37:ET42">
    <cfRule type="expression" dxfId="263" priority="267">
      <formula>AND($E37&lt;=K$6,ROUNDDOWN(($F37-$E37+1)*$H37,0)+$E37-1&gt;=K$6)</formula>
    </cfRule>
  </conditionalFormatting>
  <conditionalFormatting sqref="K46:ET46 K37:ET42">
    <cfRule type="expression" dxfId="262" priority="266">
      <formula>K$6=TODAY()</formula>
    </cfRule>
  </conditionalFormatting>
  <conditionalFormatting sqref="H45">
    <cfRule type="dataBar" priority="262">
      <dataBar>
        <cfvo type="num" val="0"/>
        <cfvo type="num" val="1"/>
        <color theme="0" tint="-0.34998626667073579"/>
      </dataBar>
      <extLst>
        <ext xmlns:x14="http://schemas.microsoft.com/office/spreadsheetml/2009/9/main" uri="{B025F937-C7B1-47D3-B67F-A62EFF666E3E}">
          <x14:id>{6B1F4EA2-CE98-4E99-8189-0EFBC15D0182}</x14:id>
        </ext>
      </extLst>
    </cfRule>
  </conditionalFormatting>
  <conditionalFormatting sqref="K45:ET45">
    <cfRule type="expression" dxfId="261" priority="264">
      <formula>AND($E45&lt;=K$6,ROUNDDOWN(($F45-$E45+1)*$H45,0)+$E45-1&gt;=K$6)</formula>
    </cfRule>
    <cfRule type="expression" dxfId="260" priority="265">
      <formula>AND(NOT(ISBLANK($E45)),$E45&lt;=K$6,$F45&gt;=K$6)</formula>
    </cfRule>
  </conditionalFormatting>
  <conditionalFormatting sqref="K45:ET45">
    <cfRule type="expression" dxfId="259" priority="263">
      <formula>K$6=TODAY()</formula>
    </cfRule>
  </conditionalFormatting>
  <conditionalFormatting sqref="H44">
    <cfRule type="dataBar" priority="258">
      <dataBar>
        <cfvo type="num" val="0"/>
        <cfvo type="num" val="1"/>
        <color theme="0" tint="-0.34998626667073579"/>
      </dataBar>
      <extLst>
        <ext xmlns:x14="http://schemas.microsoft.com/office/spreadsheetml/2009/9/main" uri="{B025F937-C7B1-47D3-B67F-A62EFF666E3E}">
          <x14:id>{3E6E7813-A6EF-4FDF-9269-496ABB51BB65}</x14:id>
        </ext>
      </extLst>
    </cfRule>
  </conditionalFormatting>
  <conditionalFormatting sqref="K44:ET44">
    <cfRule type="expression" dxfId="258" priority="260">
      <formula>AND($E44&lt;=K$6,ROUNDDOWN(($F44-$E44+1)*$H44,0)+$E44-1&gt;=K$6)</formula>
    </cfRule>
    <cfRule type="expression" dxfId="257" priority="261">
      <formula>AND(NOT(ISBLANK($E44)),$E44&lt;=K$6,$F44&gt;=K$6)</formula>
    </cfRule>
  </conditionalFormatting>
  <conditionalFormatting sqref="K44:ET44">
    <cfRule type="expression" dxfId="256" priority="259">
      <formula>K$6=TODAY()</formula>
    </cfRule>
  </conditionalFormatting>
  <conditionalFormatting sqref="H43">
    <cfRule type="dataBar" priority="254">
      <dataBar>
        <cfvo type="num" val="0"/>
        <cfvo type="num" val="1"/>
        <color theme="0" tint="-0.34998626667073579"/>
      </dataBar>
      <extLst>
        <ext xmlns:x14="http://schemas.microsoft.com/office/spreadsheetml/2009/9/main" uri="{B025F937-C7B1-47D3-B67F-A62EFF666E3E}">
          <x14:id>{9D060610-7E1B-446D-BFC5-ECBC1E7946CC}</x14:id>
        </ext>
      </extLst>
    </cfRule>
  </conditionalFormatting>
  <conditionalFormatting sqref="K43:ET43">
    <cfRule type="expression" dxfId="255" priority="256">
      <formula>AND($E43&lt;=K$6,ROUNDDOWN(($F43-$E43+1)*$H43,0)+$E43-1&gt;=K$6)</formula>
    </cfRule>
    <cfRule type="expression" dxfId="254" priority="257">
      <formula>AND(NOT(ISBLANK($E43)),$E43&lt;=K$6,$F43&gt;=K$6)</formula>
    </cfRule>
  </conditionalFormatting>
  <conditionalFormatting sqref="K43:ET43">
    <cfRule type="expression" dxfId="253" priority="255">
      <formula>K$6=TODAY()</formula>
    </cfRule>
  </conditionalFormatting>
  <conditionalFormatting sqref="EU46:FA46 EU37:FA42">
    <cfRule type="expression" dxfId="252" priority="253">
      <formula>AND($E37&lt;=EU$6,ROUNDDOWN(($F37-$E37+1)*$H37,0)+$E37-1&gt;=EU$6)</formula>
    </cfRule>
  </conditionalFormatting>
  <conditionalFormatting sqref="EU46:FA46 EU37:FA42">
    <cfRule type="expression" dxfId="251" priority="252">
      <formula>EU$6=TODAY()</formula>
    </cfRule>
  </conditionalFormatting>
  <conditionalFormatting sqref="EU45:FA45">
    <cfRule type="expression" dxfId="250" priority="250">
      <formula>AND($E45&lt;=EU$6,ROUNDDOWN(($F45-$E45+1)*$H45,0)+$E45-1&gt;=EU$6)</formula>
    </cfRule>
    <cfRule type="expression" dxfId="249" priority="251">
      <formula>AND(NOT(ISBLANK($E45)),$E45&lt;=EU$6,$F45&gt;=EU$6)</formula>
    </cfRule>
  </conditionalFormatting>
  <conditionalFormatting sqref="EU45:FA45">
    <cfRule type="expression" dxfId="248" priority="249">
      <formula>EU$6=TODAY()</formula>
    </cfRule>
  </conditionalFormatting>
  <conditionalFormatting sqref="EU44:FA44">
    <cfRule type="expression" dxfId="247" priority="247">
      <formula>AND($E44&lt;=EU$6,ROUNDDOWN(($F44-$E44+1)*$H44,0)+$E44-1&gt;=EU$6)</formula>
    </cfRule>
    <cfRule type="expression" dxfId="246" priority="248">
      <formula>AND(NOT(ISBLANK($E44)),$E44&lt;=EU$6,$F44&gt;=EU$6)</formula>
    </cfRule>
  </conditionalFormatting>
  <conditionalFormatting sqref="EU44:FA44">
    <cfRule type="expression" dxfId="245" priority="246">
      <formula>EU$6=TODAY()</formula>
    </cfRule>
  </conditionalFormatting>
  <conditionalFormatting sqref="EU43:FA43">
    <cfRule type="expression" dxfId="244" priority="244">
      <formula>AND($E43&lt;=EU$6,ROUNDDOWN(($F43-$E43+1)*$H43,0)+$E43-1&gt;=EU$6)</formula>
    </cfRule>
    <cfRule type="expression" dxfId="243" priority="245">
      <formula>AND(NOT(ISBLANK($E43)),$E43&lt;=EU$6,$F43&gt;=EU$6)</formula>
    </cfRule>
  </conditionalFormatting>
  <conditionalFormatting sqref="EU43:FA43">
    <cfRule type="expression" dxfId="242" priority="243">
      <formula>EU$6=TODAY()</formula>
    </cfRule>
  </conditionalFormatting>
  <conditionalFormatting sqref="FB46:FH46 FB37:FH42">
    <cfRule type="expression" dxfId="241" priority="242">
      <formula>AND($E37&lt;=FB$6,ROUNDDOWN(($F37-$E37+1)*$H37,0)+$E37-1&gt;=FB$6)</formula>
    </cfRule>
  </conditionalFormatting>
  <conditionalFormatting sqref="FB46:FH46 FB37:FH42">
    <cfRule type="expression" dxfId="240" priority="241">
      <formula>FB$6=TODAY()</formula>
    </cfRule>
  </conditionalFormatting>
  <conditionalFormatting sqref="FB45:FH45">
    <cfRule type="expression" dxfId="239" priority="239">
      <formula>AND($E45&lt;=FB$6,ROUNDDOWN(($F45-$E45+1)*$H45,0)+$E45-1&gt;=FB$6)</formula>
    </cfRule>
    <cfRule type="expression" dxfId="238" priority="240">
      <formula>AND(NOT(ISBLANK($E45)),$E45&lt;=FB$6,$F45&gt;=FB$6)</formula>
    </cfRule>
  </conditionalFormatting>
  <conditionalFormatting sqref="FB45:FH45">
    <cfRule type="expression" dxfId="237" priority="238">
      <formula>FB$6=TODAY()</formula>
    </cfRule>
  </conditionalFormatting>
  <conditionalFormatting sqref="FB44:FH44">
    <cfRule type="expression" dxfId="236" priority="236">
      <formula>AND($E44&lt;=FB$6,ROUNDDOWN(($F44-$E44+1)*$H44,0)+$E44-1&gt;=FB$6)</formula>
    </cfRule>
    <cfRule type="expression" dxfId="235" priority="237">
      <formula>AND(NOT(ISBLANK($E44)),$E44&lt;=FB$6,$F44&gt;=FB$6)</formula>
    </cfRule>
  </conditionalFormatting>
  <conditionalFormatting sqref="FB44:FH44">
    <cfRule type="expression" dxfId="234" priority="235">
      <formula>FB$6=TODAY()</formula>
    </cfRule>
  </conditionalFormatting>
  <conditionalFormatting sqref="FB43:FH43">
    <cfRule type="expression" dxfId="233" priority="233">
      <formula>AND($E43&lt;=FB$6,ROUNDDOWN(($F43-$E43+1)*$H43,0)+$E43-1&gt;=FB$6)</formula>
    </cfRule>
    <cfRule type="expression" dxfId="232" priority="234">
      <formula>AND(NOT(ISBLANK($E43)),$E43&lt;=FB$6,$F43&gt;=FB$6)</formula>
    </cfRule>
  </conditionalFormatting>
  <conditionalFormatting sqref="FB43:FH43">
    <cfRule type="expression" dxfId="231" priority="232">
      <formula>FB$6=TODAY()</formula>
    </cfRule>
  </conditionalFormatting>
  <conditionalFormatting sqref="FI46:FO46 FI37:FO42">
    <cfRule type="expression" dxfId="230" priority="231">
      <formula>AND($E37&lt;=FI$6,ROUNDDOWN(($F37-$E37+1)*$H37,0)+$E37-1&gt;=FI$6)</formula>
    </cfRule>
  </conditionalFormatting>
  <conditionalFormatting sqref="FI46:FO46 FI37:FO42">
    <cfRule type="expression" dxfId="229" priority="230">
      <formula>FI$6=TODAY()</formula>
    </cfRule>
  </conditionalFormatting>
  <conditionalFormatting sqref="FI45:FO45">
    <cfRule type="expression" dxfId="228" priority="228">
      <formula>AND($E45&lt;=FI$6,ROUNDDOWN(($F45-$E45+1)*$H45,0)+$E45-1&gt;=FI$6)</formula>
    </cfRule>
    <cfRule type="expression" dxfId="227" priority="229">
      <formula>AND(NOT(ISBLANK($E45)),$E45&lt;=FI$6,$F45&gt;=FI$6)</formula>
    </cfRule>
  </conditionalFormatting>
  <conditionalFormatting sqref="FI45:FO45">
    <cfRule type="expression" dxfId="226" priority="227">
      <formula>FI$6=TODAY()</formula>
    </cfRule>
  </conditionalFormatting>
  <conditionalFormatting sqref="FI44:FO44">
    <cfRule type="expression" dxfId="225" priority="225">
      <formula>AND($E44&lt;=FI$6,ROUNDDOWN(($F44-$E44+1)*$H44,0)+$E44-1&gt;=FI$6)</formula>
    </cfRule>
    <cfRule type="expression" dxfId="224" priority="226">
      <formula>AND(NOT(ISBLANK($E44)),$E44&lt;=FI$6,$F44&gt;=FI$6)</formula>
    </cfRule>
  </conditionalFormatting>
  <conditionalFormatting sqref="FI44:FO44">
    <cfRule type="expression" dxfId="223" priority="224">
      <formula>FI$6=TODAY()</formula>
    </cfRule>
  </conditionalFormatting>
  <conditionalFormatting sqref="FI43:FO43">
    <cfRule type="expression" dxfId="222" priority="222">
      <formula>AND($E43&lt;=FI$6,ROUNDDOWN(($F43-$E43+1)*$H43,0)+$E43-1&gt;=FI$6)</formula>
    </cfRule>
    <cfRule type="expression" dxfId="221" priority="223">
      <formula>AND(NOT(ISBLANK($E43)),$E43&lt;=FI$6,$F43&gt;=FI$6)</formula>
    </cfRule>
  </conditionalFormatting>
  <conditionalFormatting sqref="FI43:FO43">
    <cfRule type="expression" dxfId="220" priority="221">
      <formula>FI$6=TODAY()</formula>
    </cfRule>
  </conditionalFormatting>
  <conditionalFormatting sqref="FP46:FV46 FP37:FV42">
    <cfRule type="expression" dxfId="219" priority="220">
      <formula>AND($E37&lt;=FP$6,ROUNDDOWN(($F37-$E37+1)*$H37,0)+$E37-1&gt;=FP$6)</formula>
    </cfRule>
  </conditionalFormatting>
  <conditionalFormatting sqref="FP46:FV46 FP37:FV42">
    <cfRule type="expression" dxfId="218" priority="219">
      <formula>FP$6=TODAY()</formula>
    </cfRule>
  </conditionalFormatting>
  <conditionalFormatting sqref="FP45:FV45">
    <cfRule type="expression" dxfId="217" priority="217">
      <formula>AND($E45&lt;=FP$6,ROUNDDOWN(($F45-$E45+1)*$H45,0)+$E45-1&gt;=FP$6)</formula>
    </cfRule>
    <cfRule type="expression" dxfId="216" priority="218">
      <formula>AND(NOT(ISBLANK($E45)),$E45&lt;=FP$6,$F45&gt;=FP$6)</formula>
    </cfRule>
  </conditionalFormatting>
  <conditionalFormatting sqref="FP45:FV45">
    <cfRule type="expression" dxfId="215" priority="216">
      <formula>FP$6=TODAY()</formula>
    </cfRule>
  </conditionalFormatting>
  <conditionalFormatting sqref="FP44:FV44">
    <cfRule type="expression" dxfId="214" priority="214">
      <formula>AND($E44&lt;=FP$6,ROUNDDOWN(($F44-$E44+1)*$H44,0)+$E44-1&gt;=FP$6)</formula>
    </cfRule>
    <cfRule type="expression" dxfId="213" priority="215">
      <formula>AND(NOT(ISBLANK($E44)),$E44&lt;=FP$6,$F44&gt;=FP$6)</formula>
    </cfRule>
  </conditionalFormatting>
  <conditionalFormatting sqref="FP44:FV44">
    <cfRule type="expression" dxfId="212" priority="213">
      <formula>FP$6=TODAY()</formula>
    </cfRule>
  </conditionalFormatting>
  <conditionalFormatting sqref="FP43:FV43">
    <cfRule type="expression" dxfId="211" priority="211">
      <formula>AND($E43&lt;=FP$6,ROUNDDOWN(($F43-$E43+1)*$H43,0)+$E43-1&gt;=FP$6)</formula>
    </cfRule>
    <cfRule type="expression" dxfId="210" priority="212">
      <formula>AND(NOT(ISBLANK($E43)),$E43&lt;=FP$6,$F43&gt;=FP$6)</formula>
    </cfRule>
  </conditionalFormatting>
  <conditionalFormatting sqref="FP43:FV43">
    <cfRule type="expression" dxfId="209" priority="210">
      <formula>FP$6=TODAY()</formula>
    </cfRule>
  </conditionalFormatting>
  <conditionalFormatting sqref="FW46:GC46 FW37:GC42">
    <cfRule type="expression" dxfId="208" priority="209">
      <formula>AND($E37&lt;=FW$6,ROUNDDOWN(($F37-$E37+1)*$H37,0)+$E37-1&gt;=FW$6)</formula>
    </cfRule>
  </conditionalFormatting>
  <conditionalFormatting sqref="FW46:GC46 FW37:GC42">
    <cfRule type="expression" dxfId="207" priority="208">
      <formula>FW$6=TODAY()</formula>
    </cfRule>
  </conditionalFormatting>
  <conditionalFormatting sqref="FW45:GC45">
    <cfRule type="expression" dxfId="206" priority="206">
      <formula>AND($E45&lt;=FW$6,ROUNDDOWN(($F45-$E45+1)*$H45,0)+$E45-1&gt;=FW$6)</formula>
    </cfRule>
    <cfRule type="expression" dxfId="205" priority="207">
      <formula>AND(NOT(ISBLANK($E45)),$E45&lt;=FW$6,$F45&gt;=FW$6)</formula>
    </cfRule>
  </conditionalFormatting>
  <conditionalFormatting sqref="FW45:GC45">
    <cfRule type="expression" dxfId="204" priority="205">
      <formula>FW$6=TODAY()</formula>
    </cfRule>
  </conditionalFormatting>
  <conditionalFormatting sqref="FW44:GC44">
    <cfRule type="expression" dxfId="203" priority="203">
      <formula>AND($E44&lt;=FW$6,ROUNDDOWN(($F44-$E44+1)*$H44,0)+$E44-1&gt;=FW$6)</formula>
    </cfRule>
    <cfRule type="expression" dxfId="202" priority="204">
      <formula>AND(NOT(ISBLANK($E44)),$E44&lt;=FW$6,$F44&gt;=FW$6)</formula>
    </cfRule>
  </conditionalFormatting>
  <conditionalFormatting sqref="FW44:GC44">
    <cfRule type="expression" dxfId="201" priority="202">
      <formula>FW$6=TODAY()</formula>
    </cfRule>
  </conditionalFormatting>
  <conditionalFormatting sqref="FW43:GC43">
    <cfRule type="expression" dxfId="200" priority="200">
      <formula>AND($E43&lt;=FW$6,ROUNDDOWN(($F43-$E43+1)*$H43,0)+$E43-1&gt;=FW$6)</formula>
    </cfRule>
    <cfRule type="expression" dxfId="199" priority="201">
      <formula>AND(NOT(ISBLANK($E43)),$E43&lt;=FW$6,$F43&gt;=FW$6)</formula>
    </cfRule>
  </conditionalFormatting>
  <conditionalFormatting sqref="FW43:GC43">
    <cfRule type="expression" dxfId="198" priority="199">
      <formula>FW$6=TODAY()</formula>
    </cfRule>
  </conditionalFormatting>
  <conditionalFormatting sqref="GD46:GJ46 GD37:GJ42">
    <cfRule type="expression" dxfId="197" priority="198">
      <formula>AND($E37&lt;=GD$6,ROUNDDOWN(($F37-$E37+1)*$H37,0)+$E37-1&gt;=GD$6)</formula>
    </cfRule>
  </conditionalFormatting>
  <conditionalFormatting sqref="GD46:GJ46 GD37:GJ42">
    <cfRule type="expression" dxfId="196" priority="197">
      <formula>GD$6=TODAY()</formula>
    </cfRule>
  </conditionalFormatting>
  <conditionalFormatting sqref="GD45:GJ45">
    <cfRule type="expression" dxfId="195" priority="195">
      <formula>AND($E45&lt;=GD$6,ROUNDDOWN(($F45-$E45+1)*$H45,0)+$E45-1&gt;=GD$6)</formula>
    </cfRule>
    <cfRule type="expression" dxfId="194" priority="196">
      <formula>AND(NOT(ISBLANK($E45)),$E45&lt;=GD$6,$F45&gt;=GD$6)</formula>
    </cfRule>
  </conditionalFormatting>
  <conditionalFormatting sqref="GD45:GJ45">
    <cfRule type="expression" dxfId="193" priority="194">
      <formula>GD$6=TODAY()</formula>
    </cfRule>
  </conditionalFormatting>
  <conditionalFormatting sqref="GD44:GJ44">
    <cfRule type="expression" dxfId="192" priority="192">
      <formula>AND($E44&lt;=GD$6,ROUNDDOWN(($F44-$E44+1)*$H44,0)+$E44-1&gt;=GD$6)</formula>
    </cfRule>
    <cfRule type="expression" dxfId="191" priority="193">
      <formula>AND(NOT(ISBLANK($E44)),$E44&lt;=GD$6,$F44&gt;=GD$6)</formula>
    </cfRule>
  </conditionalFormatting>
  <conditionalFormatting sqref="GD44:GJ44">
    <cfRule type="expression" dxfId="190" priority="191">
      <formula>GD$6=TODAY()</formula>
    </cfRule>
  </conditionalFormatting>
  <conditionalFormatting sqref="GD43:GJ43">
    <cfRule type="expression" dxfId="189" priority="189">
      <formula>AND($E43&lt;=GD$6,ROUNDDOWN(($F43-$E43+1)*$H43,0)+$E43-1&gt;=GD$6)</formula>
    </cfRule>
    <cfRule type="expression" dxfId="188" priority="190">
      <formula>AND(NOT(ISBLANK($E43)),$E43&lt;=GD$6,$F43&gt;=GD$6)</formula>
    </cfRule>
  </conditionalFormatting>
  <conditionalFormatting sqref="GD43:GJ43">
    <cfRule type="expression" dxfId="187" priority="188">
      <formula>GD$6=TODAY()</formula>
    </cfRule>
  </conditionalFormatting>
  <conditionalFormatting sqref="GK46:GQ46 GK37:GQ42">
    <cfRule type="expression" dxfId="186" priority="187">
      <formula>AND($E37&lt;=GK$6,ROUNDDOWN(($F37-$E37+1)*$H37,0)+$E37-1&gt;=GK$6)</formula>
    </cfRule>
  </conditionalFormatting>
  <conditionalFormatting sqref="GK46:GQ46 GK37:GQ42">
    <cfRule type="expression" dxfId="185" priority="186">
      <formula>GK$6=TODAY()</formula>
    </cfRule>
  </conditionalFormatting>
  <conditionalFormatting sqref="GK45:GQ45">
    <cfRule type="expression" dxfId="184" priority="184">
      <formula>AND($E45&lt;=GK$6,ROUNDDOWN(($F45-$E45+1)*$H45,0)+$E45-1&gt;=GK$6)</formula>
    </cfRule>
    <cfRule type="expression" dxfId="183" priority="185">
      <formula>AND(NOT(ISBLANK($E45)),$E45&lt;=GK$6,$F45&gt;=GK$6)</formula>
    </cfRule>
  </conditionalFormatting>
  <conditionalFormatting sqref="GK45:GQ45">
    <cfRule type="expression" dxfId="182" priority="183">
      <formula>GK$6=TODAY()</formula>
    </cfRule>
  </conditionalFormatting>
  <conditionalFormatting sqref="GK44:GQ44">
    <cfRule type="expression" dxfId="181" priority="181">
      <formula>AND($E44&lt;=GK$6,ROUNDDOWN(($F44-$E44+1)*$H44,0)+$E44-1&gt;=GK$6)</formula>
    </cfRule>
    <cfRule type="expression" dxfId="180" priority="182">
      <formula>AND(NOT(ISBLANK($E44)),$E44&lt;=GK$6,$F44&gt;=GK$6)</formula>
    </cfRule>
  </conditionalFormatting>
  <conditionalFormatting sqref="GK44:GQ44">
    <cfRule type="expression" dxfId="179" priority="180">
      <formula>GK$6=TODAY()</formula>
    </cfRule>
  </conditionalFormatting>
  <conditionalFormatting sqref="GK43:GQ43">
    <cfRule type="expression" dxfId="178" priority="178">
      <formula>AND($E43&lt;=GK$6,ROUNDDOWN(($F43-$E43+1)*$H43,0)+$E43-1&gt;=GK$6)</formula>
    </cfRule>
    <cfRule type="expression" dxfId="177" priority="179">
      <formula>AND(NOT(ISBLANK($E43)),$E43&lt;=GK$6,$F43&gt;=GK$6)</formula>
    </cfRule>
  </conditionalFormatting>
  <conditionalFormatting sqref="GK43:GQ43">
    <cfRule type="expression" dxfId="176" priority="177">
      <formula>GK$6=TODAY()</formula>
    </cfRule>
  </conditionalFormatting>
  <conditionalFormatting sqref="GR46:GX46 GR37:GX42">
    <cfRule type="expression" dxfId="175" priority="176">
      <formula>AND($E37&lt;=GR$6,ROUNDDOWN(($F37-$E37+1)*$H37,0)+$E37-1&gt;=GR$6)</formula>
    </cfRule>
  </conditionalFormatting>
  <conditionalFormatting sqref="GR46:GX46 GR37:GX42">
    <cfRule type="expression" dxfId="174" priority="175">
      <formula>GR$6=TODAY()</formula>
    </cfRule>
  </conditionalFormatting>
  <conditionalFormatting sqref="GR45:GX45">
    <cfRule type="expression" dxfId="173" priority="173">
      <formula>AND($E45&lt;=GR$6,ROUNDDOWN(($F45-$E45+1)*$H45,0)+$E45-1&gt;=GR$6)</formula>
    </cfRule>
    <cfRule type="expression" dxfId="172" priority="174">
      <formula>AND(NOT(ISBLANK($E45)),$E45&lt;=GR$6,$F45&gt;=GR$6)</formula>
    </cfRule>
  </conditionalFormatting>
  <conditionalFormatting sqref="GR45:GX45">
    <cfRule type="expression" dxfId="171" priority="172">
      <formula>GR$6=TODAY()</formula>
    </cfRule>
  </conditionalFormatting>
  <conditionalFormatting sqref="GR44:GX44">
    <cfRule type="expression" dxfId="170" priority="170">
      <formula>AND($E44&lt;=GR$6,ROUNDDOWN(($F44-$E44+1)*$H44,0)+$E44-1&gt;=GR$6)</formula>
    </cfRule>
    <cfRule type="expression" dxfId="169" priority="171">
      <formula>AND(NOT(ISBLANK($E44)),$E44&lt;=GR$6,$F44&gt;=GR$6)</formula>
    </cfRule>
  </conditionalFormatting>
  <conditionalFormatting sqref="GR44:GX44">
    <cfRule type="expression" dxfId="168" priority="169">
      <formula>GR$6=TODAY()</formula>
    </cfRule>
  </conditionalFormatting>
  <conditionalFormatting sqref="GR43:GX43">
    <cfRule type="expression" dxfId="167" priority="167">
      <formula>AND($E43&lt;=GR$6,ROUNDDOWN(($F43-$E43+1)*$H43,0)+$E43-1&gt;=GR$6)</formula>
    </cfRule>
    <cfRule type="expression" dxfId="166" priority="168">
      <formula>AND(NOT(ISBLANK($E43)),$E43&lt;=GR$6,$F43&gt;=GR$6)</formula>
    </cfRule>
  </conditionalFormatting>
  <conditionalFormatting sqref="GR43:GX43">
    <cfRule type="expression" dxfId="165" priority="166">
      <formula>GR$6=TODAY()</formula>
    </cfRule>
  </conditionalFormatting>
  <conditionalFormatting sqref="GY46:HE46 GY37:HE42">
    <cfRule type="expression" dxfId="164" priority="165">
      <formula>AND($E37&lt;=GY$6,ROUNDDOWN(($F37-$E37+1)*$H37,0)+$E37-1&gt;=GY$6)</formula>
    </cfRule>
  </conditionalFormatting>
  <conditionalFormatting sqref="GY46:HE46 GY37:HE42">
    <cfRule type="expression" dxfId="163" priority="164">
      <formula>GY$6=TODAY()</formula>
    </cfRule>
  </conditionalFormatting>
  <conditionalFormatting sqref="GY45:HE45">
    <cfRule type="expression" dxfId="162" priority="162">
      <formula>AND($E45&lt;=GY$6,ROUNDDOWN(($F45-$E45+1)*$H45,0)+$E45-1&gt;=GY$6)</formula>
    </cfRule>
    <cfRule type="expression" dxfId="161" priority="163">
      <formula>AND(NOT(ISBLANK($E45)),$E45&lt;=GY$6,$F45&gt;=GY$6)</formula>
    </cfRule>
  </conditionalFormatting>
  <conditionalFormatting sqref="GY45:HE45">
    <cfRule type="expression" dxfId="160" priority="161">
      <formula>GY$6=TODAY()</formula>
    </cfRule>
  </conditionalFormatting>
  <conditionalFormatting sqref="GY44:HE44">
    <cfRule type="expression" dxfId="159" priority="159">
      <formula>AND($E44&lt;=GY$6,ROUNDDOWN(($F44-$E44+1)*$H44,0)+$E44-1&gt;=GY$6)</formula>
    </cfRule>
    <cfRule type="expression" dxfId="158" priority="160">
      <formula>AND(NOT(ISBLANK($E44)),$E44&lt;=GY$6,$F44&gt;=GY$6)</formula>
    </cfRule>
  </conditionalFormatting>
  <conditionalFormatting sqref="GY44:HE44">
    <cfRule type="expression" dxfId="157" priority="158">
      <formula>GY$6=TODAY()</formula>
    </cfRule>
  </conditionalFormatting>
  <conditionalFormatting sqref="GY43:HE43">
    <cfRule type="expression" dxfId="156" priority="156">
      <formula>AND($E43&lt;=GY$6,ROUNDDOWN(($F43-$E43+1)*$H43,0)+$E43-1&gt;=GY$6)</formula>
    </cfRule>
    <cfRule type="expression" dxfId="155" priority="157">
      <formula>AND(NOT(ISBLANK($E43)),$E43&lt;=GY$6,$F43&gt;=GY$6)</formula>
    </cfRule>
  </conditionalFormatting>
  <conditionalFormatting sqref="GY43:HE43">
    <cfRule type="expression" dxfId="154" priority="155">
      <formula>GY$6=TODAY()</formula>
    </cfRule>
  </conditionalFormatting>
  <conditionalFormatting sqref="HF46:HL46 HF37:HL42">
    <cfRule type="expression" dxfId="153" priority="154">
      <formula>AND($E37&lt;=HF$6,ROUNDDOWN(($F37-$E37+1)*$H37,0)+$E37-1&gt;=HF$6)</formula>
    </cfRule>
  </conditionalFormatting>
  <conditionalFormatting sqref="HF46:HL46 HF37:HL42">
    <cfRule type="expression" dxfId="152" priority="153">
      <formula>HF$6=TODAY()</formula>
    </cfRule>
  </conditionalFormatting>
  <conditionalFormatting sqref="HF45:HL45">
    <cfRule type="expression" dxfId="151" priority="151">
      <formula>AND($E45&lt;=HF$6,ROUNDDOWN(($F45-$E45+1)*$H45,0)+$E45-1&gt;=HF$6)</formula>
    </cfRule>
    <cfRule type="expression" dxfId="150" priority="152">
      <formula>AND(NOT(ISBLANK($E45)),$E45&lt;=HF$6,$F45&gt;=HF$6)</formula>
    </cfRule>
  </conditionalFormatting>
  <conditionalFormatting sqref="HF45:HL45">
    <cfRule type="expression" dxfId="149" priority="150">
      <formula>HF$6=TODAY()</formula>
    </cfRule>
  </conditionalFormatting>
  <conditionalFormatting sqref="HF44:HL44">
    <cfRule type="expression" dxfId="148" priority="148">
      <formula>AND($E44&lt;=HF$6,ROUNDDOWN(($F44-$E44+1)*$H44,0)+$E44-1&gt;=HF$6)</formula>
    </cfRule>
    <cfRule type="expression" dxfId="147" priority="149">
      <formula>AND(NOT(ISBLANK($E44)),$E44&lt;=HF$6,$F44&gt;=HF$6)</formula>
    </cfRule>
  </conditionalFormatting>
  <conditionalFormatting sqref="HF44:HL44">
    <cfRule type="expression" dxfId="146" priority="147">
      <formula>HF$6=TODAY()</formula>
    </cfRule>
  </conditionalFormatting>
  <conditionalFormatting sqref="HF43:HL43">
    <cfRule type="expression" dxfId="145" priority="145">
      <formula>AND($E43&lt;=HF$6,ROUNDDOWN(($F43-$E43+1)*$H43,0)+$E43-1&gt;=HF$6)</formula>
    </cfRule>
    <cfRule type="expression" dxfId="144" priority="146">
      <formula>AND(NOT(ISBLANK($E43)),$E43&lt;=HF$6,$F43&gt;=HF$6)</formula>
    </cfRule>
  </conditionalFormatting>
  <conditionalFormatting sqref="HF43:HL43">
    <cfRule type="expression" dxfId="143" priority="144">
      <formula>HF$6=TODAY()</formula>
    </cfRule>
  </conditionalFormatting>
  <conditionalFormatting sqref="HM46:HS46 HM37:HS42">
    <cfRule type="expression" dxfId="142" priority="143">
      <formula>AND($E37&lt;=HM$6,ROUNDDOWN(($F37-$E37+1)*$H37,0)+$E37-1&gt;=HM$6)</formula>
    </cfRule>
  </conditionalFormatting>
  <conditionalFormatting sqref="HM46:HS46 HM37:HS42">
    <cfRule type="expression" dxfId="141" priority="142">
      <formula>HM$6=TODAY()</formula>
    </cfRule>
  </conditionalFormatting>
  <conditionalFormatting sqref="HM45:HS45">
    <cfRule type="expression" dxfId="140" priority="140">
      <formula>AND($E45&lt;=HM$6,ROUNDDOWN(($F45-$E45+1)*$H45,0)+$E45-1&gt;=HM$6)</formula>
    </cfRule>
    <cfRule type="expression" dxfId="139" priority="141">
      <formula>AND(NOT(ISBLANK($E45)),$E45&lt;=HM$6,$F45&gt;=HM$6)</formula>
    </cfRule>
  </conditionalFormatting>
  <conditionalFormatting sqref="HM45:HS45">
    <cfRule type="expression" dxfId="138" priority="139">
      <formula>HM$6=TODAY()</formula>
    </cfRule>
  </conditionalFormatting>
  <conditionalFormatting sqref="HM44:HS44">
    <cfRule type="expression" dxfId="137" priority="137">
      <formula>AND($E44&lt;=HM$6,ROUNDDOWN(($F44-$E44+1)*$H44,0)+$E44-1&gt;=HM$6)</formula>
    </cfRule>
    <cfRule type="expression" dxfId="136" priority="138">
      <formula>AND(NOT(ISBLANK($E44)),$E44&lt;=HM$6,$F44&gt;=HM$6)</formula>
    </cfRule>
  </conditionalFormatting>
  <conditionalFormatting sqref="HM44:HS44">
    <cfRule type="expression" dxfId="135" priority="136">
      <formula>HM$6=TODAY()</formula>
    </cfRule>
  </conditionalFormatting>
  <conditionalFormatting sqref="HM43:HS43">
    <cfRule type="expression" dxfId="134" priority="134">
      <formula>AND($E43&lt;=HM$6,ROUNDDOWN(($F43-$E43+1)*$H43,0)+$E43-1&gt;=HM$6)</formula>
    </cfRule>
    <cfRule type="expression" dxfId="133" priority="135">
      <formula>AND(NOT(ISBLANK($E43)),$E43&lt;=HM$6,$F43&gt;=HM$6)</formula>
    </cfRule>
  </conditionalFormatting>
  <conditionalFormatting sqref="HM43:HS43">
    <cfRule type="expression" dxfId="132" priority="133">
      <formula>HM$6=TODAY()</formula>
    </cfRule>
  </conditionalFormatting>
  <conditionalFormatting sqref="HT46:HZ46 HT37:HZ42">
    <cfRule type="expression" dxfId="131" priority="132">
      <formula>AND($E37&lt;=HT$6,ROUNDDOWN(($F37-$E37+1)*$H37,0)+$E37-1&gt;=HT$6)</formula>
    </cfRule>
  </conditionalFormatting>
  <conditionalFormatting sqref="HT46:HZ46 HT37:HZ42">
    <cfRule type="expression" dxfId="130" priority="131">
      <formula>HT$6=TODAY()</formula>
    </cfRule>
  </conditionalFormatting>
  <conditionalFormatting sqref="HT45:HZ45">
    <cfRule type="expression" dxfId="129" priority="129">
      <formula>AND($E45&lt;=HT$6,ROUNDDOWN(($F45-$E45+1)*$H45,0)+$E45-1&gt;=HT$6)</formula>
    </cfRule>
    <cfRule type="expression" dxfId="128" priority="130">
      <formula>AND(NOT(ISBLANK($E45)),$E45&lt;=HT$6,$F45&gt;=HT$6)</formula>
    </cfRule>
  </conditionalFormatting>
  <conditionalFormatting sqref="HT45:HZ45">
    <cfRule type="expression" dxfId="127" priority="128">
      <formula>HT$6=TODAY()</formula>
    </cfRule>
  </conditionalFormatting>
  <conditionalFormatting sqref="HT44:HZ44">
    <cfRule type="expression" dxfId="126" priority="126">
      <formula>AND($E44&lt;=HT$6,ROUNDDOWN(($F44-$E44+1)*$H44,0)+$E44-1&gt;=HT$6)</formula>
    </cfRule>
    <cfRule type="expression" dxfId="125" priority="127">
      <formula>AND(NOT(ISBLANK($E44)),$E44&lt;=HT$6,$F44&gt;=HT$6)</formula>
    </cfRule>
  </conditionalFormatting>
  <conditionalFormatting sqref="HT44:HZ44">
    <cfRule type="expression" dxfId="124" priority="125">
      <formula>HT$6=TODAY()</formula>
    </cfRule>
  </conditionalFormatting>
  <conditionalFormatting sqref="HT43:HZ43">
    <cfRule type="expression" dxfId="123" priority="123">
      <formula>AND($E43&lt;=HT$6,ROUNDDOWN(($F43-$E43+1)*$H43,0)+$E43-1&gt;=HT$6)</formula>
    </cfRule>
    <cfRule type="expression" dxfId="122" priority="124">
      <formula>AND(NOT(ISBLANK($E43)),$E43&lt;=HT$6,$F43&gt;=HT$6)</formula>
    </cfRule>
  </conditionalFormatting>
  <conditionalFormatting sqref="HT43:HZ43">
    <cfRule type="expression" dxfId="121" priority="122">
      <formula>HT$6=TODAY()</formula>
    </cfRule>
  </conditionalFormatting>
  <conditionalFormatting sqref="IA46:IG46 IA37:IG42">
    <cfRule type="expression" dxfId="120" priority="121">
      <formula>AND($E37&lt;=IA$6,ROUNDDOWN(($F37-$E37+1)*$H37,0)+$E37-1&gt;=IA$6)</formula>
    </cfRule>
  </conditionalFormatting>
  <conditionalFormatting sqref="IA46:IG46 IA37:IG42">
    <cfRule type="expression" dxfId="119" priority="120">
      <formula>IA$6=TODAY()</formula>
    </cfRule>
  </conditionalFormatting>
  <conditionalFormatting sqref="IA45:IG45">
    <cfRule type="expression" dxfId="118" priority="118">
      <formula>AND($E45&lt;=IA$6,ROUNDDOWN(($F45-$E45+1)*$H45,0)+$E45-1&gt;=IA$6)</formula>
    </cfRule>
    <cfRule type="expression" dxfId="117" priority="119">
      <formula>AND(NOT(ISBLANK($E45)),$E45&lt;=IA$6,$F45&gt;=IA$6)</formula>
    </cfRule>
  </conditionalFormatting>
  <conditionalFormatting sqref="IA45:IG45">
    <cfRule type="expression" dxfId="116" priority="117">
      <formula>IA$6=TODAY()</formula>
    </cfRule>
  </conditionalFormatting>
  <conditionalFormatting sqref="IA44:IG44">
    <cfRule type="expression" dxfId="115" priority="115">
      <formula>AND($E44&lt;=IA$6,ROUNDDOWN(($F44-$E44+1)*$H44,0)+$E44-1&gt;=IA$6)</formula>
    </cfRule>
    <cfRule type="expression" dxfId="114" priority="116">
      <formula>AND(NOT(ISBLANK($E44)),$E44&lt;=IA$6,$F44&gt;=IA$6)</formula>
    </cfRule>
  </conditionalFormatting>
  <conditionalFormatting sqref="IA44:IG44">
    <cfRule type="expression" dxfId="113" priority="114">
      <formula>IA$6=TODAY()</formula>
    </cfRule>
  </conditionalFormatting>
  <conditionalFormatting sqref="IA43:IG43">
    <cfRule type="expression" dxfId="112" priority="112">
      <formula>AND($E43&lt;=IA$6,ROUNDDOWN(($F43-$E43+1)*$H43,0)+$E43-1&gt;=IA$6)</formula>
    </cfRule>
    <cfRule type="expression" dxfId="111" priority="113">
      <formula>AND(NOT(ISBLANK($E43)),$E43&lt;=IA$6,$F43&gt;=IA$6)</formula>
    </cfRule>
  </conditionalFormatting>
  <conditionalFormatting sqref="IA43:IG43">
    <cfRule type="expression" dxfId="110" priority="111">
      <formula>IA$6=TODAY()</formula>
    </cfRule>
  </conditionalFormatting>
  <conditionalFormatting sqref="IH46:IN46 IH37:IN42">
    <cfRule type="expression" dxfId="109" priority="110">
      <formula>AND($E37&lt;=IH$6,ROUNDDOWN(($F37-$E37+1)*$H37,0)+$E37-1&gt;=IH$6)</formula>
    </cfRule>
  </conditionalFormatting>
  <conditionalFormatting sqref="IH46:IN46 IH37:IN42">
    <cfRule type="expression" dxfId="108" priority="109">
      <formula>IH$6=TODAY()</formula>
    </cfRule>
  </conditionalFormatting>
  <conditionalFormatting sqref="IH45:IN45">
    <cfRule type="expression" dxfId="107" priority="107">
      <formula>AND($E45&lt;=IH$6,ROUNDDOWN(($F45-$E45+1)*$H45,0)+$E45-1&gt;=IH$6)</formula>
    </cfRule>
    <cfRule type="expression" dxfId="106" priority="108">
      <formula>AND(NOT(ISBLANK($E45)),$E45&lt;=IH$6,$F45&gt;=IH$6)</formula>
    </cfRule>
  </conditionalFormatting>
  <conditionalFormatting sqref="IH45:IN45">
    <cfRule type="expression" dxfId="105" priority="106">
      <formula>IH$6=TODAY()</formula>
    </cfRule>
  </conditionalFormatting>
  <conditionalFormatting sqref="IH44:IN44">
    <cfRule type="expression" dxfId="104" priority="104">
      <formula>AND($E44&lt;=IH$6,ROUNDDOWN(($F44-$E44+1)*$H44,0)+$E44-1&gt;=IH$6)</formula>
    </cfRule>
    <cfRule type="expression" dxfId="103" priority="105">
      <formula>AND(NOT(ISBLANK($E44)),$E44&lt;=IH$6,$F44&gt;=IH$6)</formula>
    </cfRule>
  </conditionalFormatting>
  <conditionalFormatting sqref="IH44:IN44">
    <cfRule type="expression" dxfId="102" priority="103">
      <formula>IH$6=TODAY()</formula>
    </cfRule>
  </conditionalFormatting>
  <conditionalFormatting sqref="IH43:IN43">
    <cfRule type="expression" dxfId="101" priority="101">
      <formula>AND($E43&lt;=IH$6,ROUNDDOWN(($F43-$E43+1)*$H43,0)+$E43-1&gt;=IH$6)</formula>
    </cfRule>
    <cfRule type="expression" dxfId="100" priority="102">
      <formula>AND(NOT(ISBLANK($E43)),$E43&lt;=IH$6,$F43&gt;=IH$6)</formula>
    </cfRule>
  </conditionalFormatting>
  <conditionalFormatting sqref="IH43:IN43">
    <cfRule type="expression" dxfId="99" priority="100">
      <formula>IH$6=TODAY()</formula>
    </cfRule>
  </conditionalFormatting>
  <conditionalFormatting sqref="IO46:IU46 IO37:IU42">
    <cfRule type="expression" dxfId="98" priority="99">
      <formula>AND($E37&lt;=IO$6,ROUNDDOWN(($F37-$E37+1)*$H37,0)+$E37-1&gt;=IO$6)</formula>
    </cfRule>
  </conditionalFormatting>
  <conditionalFormatting sqref="IO46:IU46 IO37:IU42">
    <cfRule type="expression" dxfId="97" priority="98">
      <formula>IO$6=TODAY()</formula>
    </cfRule>
  </conditionalFormatting>
  <conditionalFormatting sqref="IO45:IU45">
    <cfRule type="expression" dxfId="96" priority="96">
      <formula>AND($E45&lt;=IO$6,ROUNDDOWN(($F45-$E45+1)*$H45,0)+$E45-1&gt;=IO$6)</formula>
    </cfRule>
    <cfRule type="expression" dxfId="95" priority="97">
      <formula>AND(NOT(ISBLANK($E45)),$E45&lt;=IO$6,$F45&gt;=IO$6)</formula>
    </cfRule>
  </conditionalFormatting>
  <conditionalFormatting sqref="IO45:IU45">
    <cfRule type="expression" dxfId="94" priority="95">
      <formula>IO$6=TODAY()</formula>
    </cfRule>
  </conditionalFormatting>
  <conditionalFormatting sqref="IO44:IU44">
    <cfRule type="expression" dxfId="93" priority="93">
      <formula>AND($E44&lt;=IO$6,ROUNDDOWN(($F44-$E44+1)*$H44,0)+$E44-1&gt;=IO$6)</formula>
    </cfRule>
    <cfRule type="expression" dxfId="92" priority="94">
      <formula>AND(NOT(ISBLANK($E44)),$E44&lt;=IO$6,$F44&gt;=IO$6)</formula>
    </cfRule>
  </conditionalFormatting>
  <conditionalFormatting sqref="IO44:IU44">
    <cfRule type="expression" dxfId="91" priority="92">
      <formula>IO$6=TODAY()</formula>
    </cfRule>
  </conditionalFormatting>
  <conditionalFormatting sqref="IO43:IU43">
    <cfRule type="expression" dxfId="90" priority="90">
      <formula>AND($E43&lt;=IO$6,ROUNDDOWN(($F43-$E43+1)*$H43,0)+$E43-1&gt;=IO$6)</formula>
    </cfRule>
    <cfRule type="expression" dxfId="89" priority="91">
      <formula>AND(NOT(ISBLANK($E43)),$E43&lt;=IO$6,$F43&gt;=IO$6)</formula>
    </cfRule>
  </conditionalFormatting>
  <conditionalFormatting sqref="IO43:IU43">
    <cfRule type="expression" dxfId="88" priority="89">
      <formula>IO$6=TODAY()</formula>
    </cfRule>
  </conditionalFormatting>
  <conditionalFormatting sqref="IV46:JB46 IV37:JB42">
    <cfRule type="expression" dxfId="87" priority="88">
      <formula>AND($E37&lt;=IV$6,ROUNDDOWN(($F37-$E37+1)*$H37,0)+$E37-1&gt;=IV$6)</formula>
    </cfRule>
  </conditionalFormatting>
  <conditionalFormatting sqref="IV46:JB46 IV37:JB42">
    <cfRule type="expression" dxfId="86" priority="87">
      <formula>IV$6=TODAY()</formula>
    </cfRule>
  </conditionalFormatting>
  <conditionalFormatting sqref="IV45:JB45">
    <cfRule type="expression" dxfId="85" priority="85">
      <formula>AND($E45&lt;=IV$6,ROUNDDOWN(($F45-$E45+1)*$H45,0)+$E45-1&gt;=IV$6)</formula>
    </cfRule>
    <cfRule type="expression" dxfId="84" priority="86">
      <formula>AND(NOT(ISBLANK($E45)),$E45&lt;=IV$6,$F45&gt;=IV$6)</formula>
    </cfRule>
  </conditionalFormatting>
  <conditionalFormatting sqref="IV45:JB45">
    <cfRule type="expression" dxfId="83" priority="84">
      <formula>IV$6=TODAY()</formula>
    </cfRule>
  </conditionalFormatting>
  <conditionalFormatting sqref="IV44:JB44">
    <cfRule type="expression" dxfId="82" priority="82">
      <formula>AND($E44&lt;=IV$6,ROUNDDOWN(($F44-$E44+1)*$H44,0)+$E44-1&gt;=IV$6)</formula>
    </cfRule>
    <cfRule type="expression" dxfId="81" priority="83">
      <formula>AND(NOT(ISBLANK($E44)),$E44&lt;=IV$6,$F44&gt;=IV$6)</formula>
    </cfRule>
  </conditionalFormatting>
  <conditionalFormatting sqref="IV44:JB44">
    <cfRule type="expression" dxfId="80" priority="81">
      <formula>IV$6=TODAY()</formula>
    </cfRule>
  </conditionalFormatting>
  <conditionalFormatting sqref="IV43:JB43">
    <cfRule type="expression" dxfId="79" priority="79">
      <formula>AND($E43&lt;=IV$6,ROUNDDOWN(($F43-$E43+1)*$H43,0)+$E43-1&gt;=IV$6)</formula>
    </cfRule>
    <cfRule type="expression" dxfId="78" priority="80">
      <formula>AND(NOT(ISBLANK($E43)),$E43&lt;=IV$6,$F43&gt;=IV$6)</formula>
    </cfRule>
  </conditionalFormatting>
  <conditionalFormatting sqref="IV43:JB43">
    <cfRule type="expression" dxfId="77" priority="78">
      <formula>IV$6=TODAY()</formula>
    </cfRule>
  </conditionalFormatting>
  <conditionalFormatting sqref="JC46:JI46 JC37:JI42">
    <cfRule type="expression" dxfId="76" priority="77">
      <formula>AND($E37&lt;=JC$6,ROUNDDOWN(($F37-$E37+1)*$H37,0)+$E37-1&gt;=JC$6)</formula>
    </cfRule>
  </conditionalFormatting>
  <conditionalFormatting sqref="JC46:JI46 JC37:JI42">
    <cfRule type="expression" dxfId="75" priority="76">
      <formula>JC$6=TODAY()</formula>
    </cfRule>
  </conditionalFormatting>
  <conditionalFormatting sqref="JC45:JI45">
    <cfRule type="expression" dxfId="74" priority="74">
      <formula>AND($E45&lt;=JC$6,ROUNDDOWN(($F45-$E45+1)*$H45,0)+$E45-1&gt;=JC$6)</formula>
    </cfRule>
    <cfRule type="expression" dxfId="73" priority="75">
      <formula>AND(NOT(ISBLANK($E45)),$E45&lt;=JC$6,$F45&gt;=JC$6)</formula>
    </cfRule>
  </conditionalFormatting>
  <conditionalFormatting sqref="JC45:JI45">
    <cfRule type="expression" dxfId="72" priority="73">
      <formula>JC$6=TODAY()</formula>
    </cfRule>
  </conditionalFormatting>
  <conditionalFormatting sqref="JC44:JI44">
    <cfRule type="expression" dxfId="71" priority="71">
      <formula>AND($E44&lt;=JC$6,ROUNDDOWN(($F44-$E44+1)*$H44,0)+$E44-1&gt;=JC$6)</formula>
    </cfRule>
    <cfRule type="expression" dxfId="70" priority="72">
      <formula>AND(NOT(ISBLANK($E44)),$E44&lt;=JC$6,$F44&gt;=JC$6)</formula>
    </cfRule>
  </conditionalFormatting>
  <conditionalFormatting sqref="JC44:JI44">
    <cfRule type="expression" dxfId="69" priority="70">
      <formula>JC$6=TODAY()</formula>
    </cfRule>
  </conditionalFormatting>
  <conditionalFormatting sqref="JC43:JI43">
    <cfRule type="expression" dxfId="68" priority="68">
      <formula>AND($E43&lt;=JC$6,ROUNDDOWN(($F43-$E43+1)*$H43,0)+$E43-1&gt;=JC$6)</formula>
    </cfRule>
    <cfRule type="expression" dxfId="67" priority="69">
      <formula>AND(NOT(ISBLANK($E43)),$E43&lt;=JC$6,$F43&gt;=JC$6)</formula>
    </cfRule>
  </conditionalFormatting>
  <conditionalFormatting sqref="JC43:JI43">
    <cfRule type="expression" dxfId="66" priority="67">
      <formula>JC$6=TODAY()</formula>
    </cfRule>
  </conditionalFormatting>
  <conditionalFormatting sqref="JJ46:JP46 JJ37:JP42">
    <cfRule type="expression" dxfId="65" priority="66">
      <formula>AND($E37&lt;=JJ$6,ROUNDDOWN(($F37-$E37+1)*$H37,0)+$E37-1&gt;=JJ$6)</formula>
    </cfRule>
  </conditionalFormatting>
  <conditionalFormatting sqref="JJ46:JP46 JJ37:JP42">
    <cfRule type="expression" dxfId="64" priority="65">
      <formula>JJ$6=TODAY()</formula>
    </cfRule>
  </conditionalFormatting>
  <conditionalFormatting sqref="JJ45:JP45">
    <cfRule type="expression" dxfId="63" priority="63">
      <formula>AND($E45&lt;=JJ$6,ROUNDDOWN(($F45-$E45+1)*$H45,0)+$E45-1&gt;=JJ$6)</formula>
    </cfRule>
    <cfRule type="expression" dxfId="62" priority="64">
      <formula>AND(NOT(ISBLANK($E45)),$E45&lt;=JJ$6,$F45&gt;=JJ$6)</formula>
    </cfRule>
  </conditionalFormatting>
  <conditionalFormatting sqref="JJ45:JP45">
    <cfRule type="expression" dxfId="61" priority="62">
      <formula>JJ$6=TODAY()</formula>
    </cfRule>
  </conditionalFormatting>
  <conditionalFormatting sqref="JJ44:JP44">
    <cfRule type="expression" dxfId="60" priority="60">
      <formula>AND($E44&lt;=JJ$6,ROUNDDOWN(($F44-$E44+1)*$H44,0)+$E44-1&gt;=JJ$6)</formula>
    </cfRule>
    <cfRule type="expression" dxfId="59" priority="61">
      <formula>AND(NOT(ISBLANK($E44)),$E44&lt;=JJ$6,$F44&gt;=JJ$6)</formula>
    </cfRule>
  </conditionalFormatting>
  <conditionalFormatting sqref="JJ44:JP44">
    <cfRule type="expression" dxfId="58" priority="59">
      <formula>JJ$6=TODAY()</formula>
    </cfRule>
  </conditionalFormatting>
  <conditionalFormatting sqref="JJ43:JP43">
    <cfRule type="expression" dxfId="57" priority="57">
      <formula>AND($E43&lt;=JJ$6,ROUNDDOWN(($F43-$E43+1)*$H43,0)+$E43-1&gt;=JJ$6)</formula>
    </cfRule>
    <cfRule type="expression" dxfId="56" priority="58">
      <formula>AND(NOT(ISBLANK($E43)),$E43&lt;=JJ$6,$F43&gt;=JJ$6)</formula>
    </cfRule>
  </conditionalFormatting>
  <conditionalFormatting sqref="JJ43:JP43">
    <cfRule type="expression" dxfId="55" priority="56">
      <formula>JJ$6=TODAY()</formula>
    </cfRule>
  </conditionalFormatting>
  <conditionalFormatting sqref="JQ46:JW46 JQ37:JW42">
    <cfRule type="expression" dxfId="54" priority="55">
      <formula>AND($E37&lt;=JQ$6,ROUNDDOWN(($F37-$E37+1)*$H37,0)+$E37-1&gt;=JQ$6)</formula>
    </cfRule>
  </conditionalFormatting>
  <conditionalFormatting sqref="JQ46:JW46 JQ37:JW42">
    <cfRule type="expression" dxfId="53" priority="54">
      <formula>JQ$6=TODAY()</formula>
    </cfRule>
  </conditionalFormatting>
  <conditionalFormatting sqref="JQ45:JW45">
    <cfRule type="expression" dxfId="52" priority="52">
      <formula>AND($E45&lt;=JQ$6,ROUNDDOWN(($F45-$E45+1)*$H45,0)+$E45-1&gt;=JQ$6)</formula>
    </cfRule>
    <cfRule type="expression" dxfId="51" priority="53">
      <formula>AND(NOT(ISBLANK($E45)),$E45&lt;=JQ$6,$F45&gt;=JQ$6)</formula>
    </cfRule>
  </conditionalFormatting>
  <conditionalFormatting sqref="JQ45:JW45">
    <cfRule type="expression" dxfId="50" priority="51">
      <formula>JQ$6=TODAY()</formula>
    </cfRule>
  </conditionalFormatting>
  <conditionalFormatting sqref="JQ44:JW44">
    <cfRule type="expression" dxfId="49" priority="49">
      <formula>AND($E44&lt;=JQ$6,ROUNDDOWN(($F44-$E44+1)*$H44,0)+$E44-1&gt;=JQ$6)</formula>
    </cfRule>
    <cfRule type="expression" dxfId="48" priority="50">
      <formula>AND(NOT(ISBLANK($E44)),$E44&lt;=JQ$6,$F44&gt;=JQ$6)</formula>
    </cfRule>
  </conditionalFormatting>
  <conditionalFormatting sqref="JQ44:JW44">
    <cfRule type="expression" dxfId="47" priority="48">
      <formula>JQ$6=TODAY()</formula>
    </cfRule>
  </conditionalFormatting>
  <conditionalFormatting sqref="JQ43:JW43">
    <cfRule type="expression" dxfId="46" priority="46">
      <formula>AND($E43&lt;=JQ$6,ROUNDDOWN(($F43-$E43+1)*$H43,0)+$E43-1&gt;=JQ$6)</formula>
    </cfRule>
    <cfRule type="expression" dxfId="45" priority="47">
      <formula>AND(NOT(ISBLANK($E43)),$E43&lt;=JQ$6,$F43&gt;=JQ$6)</formula>
    </cfRule>
  </conditionalFormatting>
  <conditionalFormatting sqref="JQ43:JW43">
    <cfRule type="expression" dxfId="44" priority="45">
      <formula>JQ$6=TODAY()</formula>
    </cfRule>
  </conditionalFormatting>
  <conditionalFormatting sqref="JX46:KD46 JX37:KD42">
    <cfRule type="expression" dxfId="43" priority="44">
      <formula>AND($E37&lt;=JX$6,ROUNDDOWN(($F37-$E37+1)*$H37,0)+$E37-1&gt;=JX$6)</formula>
    </cfRule>
  </conditionalFormatting>
  <conditionalFormatting sqref="JX46:KD46 JX37:KD42">
    <cfRule type="expression" dxfId="42" priority="43">
      <formula>JX$6=TODAY()</formula>
    </cfRule>
  </conditionalFormatting>
  <conditionalFormatting sqref="JX45:KD45">
    <cfRule type="expression" dxfId="41" priority="41">
      <formula>AND($E45&lt;=JX$6,ROUNDDOWN(($F45-$E45+1)*$H45,0)+$E45-1&gt;=JX$6)</formula>
    </cfRule>
    <cfRule type="expression" dxfId="40" priority="42">
      <formula>AND(NOT(ISBLANK($E45)),$E45&lt;=JX$6,$F45&gt;=JX$6)</formula>
    </cfRule>
  </conditionalFormatting>
  <conditionalFormatting sqref="JX45:KD45">
    <cfRule type="expression" dxfId="39" priority="40">
      <formula>JX$6=TODAY()</formula>
    </cfRule>
  </conditionalFormatting>
  <conditionalFormatting sqref="JX44:KD44">
    <cfRule type="expression" dxfId="38" priority="38">
      <formula>AND($E44&lt;=JX$6,ROUNDDOWN(($F44-$E44+1)*$H44,0)+$E44-1&gt;=JX$6)</formula>
    </cfRule>
    <cfRule type="expression" dxfId="37" priority="39">
      <formula>AND(NOT(ISBLANK($E44)),$E44&lt;=JX$6,$F44&gt;=JX$6)</formula>
    </cfRule>
  </conditionalFormatting>
  <conditionalFormatting sqref="JX44:KD44">
    <cfRule type="expression" dxfId="36" priority="37">
      <formula>JX$6=TODAY()</formula>
    </cfRule>
  </conditionalFormatting>
  <conditionalFormatting sqref="JX43:KD43">
    <cfRule type="expression" dxfId="35" priority="35">
      <formula>AND($E43&lt;=JX$6,ROUNDDOWN(($F43-$E43+1)*$H43,0)+$E43-1&gt;=JX$6)</formula>
    </cfRule>
    <cfRule type="expression" dxfId="34" priority="36">
      <formula>AND(NOT(ISBLANK($E43)),$E43&lt;=JX$6,$F43&gt;=JX$6)</formula>
    </cfRule>
  </conditionalFormatting>
  <conditionalFormatting sqref="JX43:KD43">
    <cfRule type="expression" dxfId="33" priority="34">
      <formula>JX$6=TODAY()</formula>
    </cfRule>
  </conditionalFormatting>
  <conditionalFormatting sqref="KE46:KK46 KE37:KK42">
    <cfRule type="expression" dxfId="32" priority="33">
      <formula>AND($E37&lt;=KE$6,ROUNDDOWN(($F37-$E37+1)*$H37,0)+$E37-1&gt;=KE$6)</formula>
    </cfRule>
  </conditionalFormatting>
  <conditionalFormatting sqref="KE46:KK46 KE37:KK42">
    <cfRule type="expression" dxfId="31" priority="32">
      <formula>KE$6=TODAY()</formula>
    </cfRule>
  </conditionalFormatting>
  <conditionalFormatting sqref="KE45:KK45">
    <cfRule type="expression" dxfId="30" priority="30">
      <formula>AND($E45&lt;=KE$6,ROUNDDOWN(($F45-$E45+1)*$H45,0)+$E45-1&gt;=KE$6)</formula>
    </cfRule>
    <cfRule type="expression" dxfId="29" priority="31">
      <formula>AND(NOT(ISBLANK($E45)),$E45&lt;=KE$6,$F45&gt;=KE$6)</formula>
    </cfRule>
  </conditionalFormatting>
  <conditionalFormatting sqref="KE45:KK45">
    <cfRule type="expression" dxfId="28" priority="29">
      <formula>KE$6=TODAY()</formula>
    </cfRule>
  </conditionalFormatting>
  <conditionalFormatting sqref="KE44:KK44">
    <cfRule type="expression" dxfId="27" priority="27">
      <formula>AND($E44&lt;=KE$6,ROUNDDOWN(($F44-$E44+1)*$H44,0)+$E44-1&gt;=KE$6)</formula>
    </cfRule>
    <cfRule type="expression" dxfId="26" priority="28">
      <formula>AND(NOT(ISBLANK($E44)),$E44&lt;=KE$6,$F44&gt;=KE$6)</formula>
    </cfRule>
  </conditionalFormatting>
  <conditionalFormatting sqref="KE44:KK44">
    <cfRule type="expression" dxfId="25" priority="26">
      <formula>KE$6=TODAY()</formula>
    </cfRule>
  </conditionalFormatting>
  <conditionalFormatting sqref="KE43:KK43">
    <cfRule type="expression" dxfId="24" priority="24">
      <formula>AND($E43&lt;=KE$6,ROUNDDOWN(($F43-$E43+1)*$H43,0)+$E43-1&gt;=KE$6)</formula>
    </cfRule>
    <cfRule type="expression" dxfId="23" priority="25">
      <formula>AND(NOT(ISBLANK($E43)),$E43&lt;=KE$6,$F43&gt;=KE$6)</formula>
    </cfRule>
  </conditionalFormatting>
  <conditionalFormatting sqref="KE43:KK43">
    <cfRule type="expression" dxfId="22" priority="23">
      <formula>KE$6=TODAY()</formula>
    </cfRule>
  </conditionalFormatting>
  <conditionalFormatting sqref="KL46:KR46 KL37:KR42">
    <cfRule type="expression" dxfId="21" priority="22">
      <formula>AND($E37&lt;=KL$6,ROUNDDOWN(($F37-$E37+1)*$H37,0)+$E37-1&gt;=KL$6)</formula>
    </cfRule>
  </conditionalFormatting>
  <conditionalFormatting sqref="KL46:KR46 KL37:KR42">
    <cfRule type="expression" dxfId="20" priority="21">
      <formula>KL$6=TODAY()</formula>
    </cfRule>
  </conditionalFormatting>
  <conditionalFormatting sqref="KL45:KR45">
    <cfRule type="expression" dxfId="19" priority="19">
      <formula>AND($E45&lt;=KL$6,ROUNDDOWN(($F45-$E45+1)*$H45,0)+$E45-1&gt;=KL$6)</formula>
    </cfRule>
    <cfRule type="expression" dxfId="18" priority="20">
      <formula>AND(NOT(ISBLANK($E45)),$E45&lt;=KL$6,$F45&gt;=KL$6)</formula>
    </cfRule>
  </conditionalFormatting>
  <conditionalFormatting sqref="KL45:KR45">
    <cfRule type="expression" dxfId="17" priority="18">
      <formula>KL$6=TODAY()</formula>
    </cfRule>
  </conditionalFormatting>
  <conditionalFormatting sqref="KL44:KR44">
    <cfRule type="expression" dxfId="16" priority="16">
      <formula>AND($E44&lt;=KL$6,ROUNDDOWN(($F44-$E44+1)*$H44,0)+$E44-1&gt;=KL$6)</formula>
    </cfRule>
    <cfRule type="expression" dxfId="15" priority="17">
      <formula>AND(NOT(ISBLANK($E44)),$E44&lt;=KL$6,$F44&gt;=KL$6)</formula>
    </cfRule>
  </conditionalFormatting>
  <conditionalFormatting sqref="KL44:KR44">
    <cfRule type="expression" dxfId="14" priority="15">
      <formula>KL$6=TODAY()</formula>
    </cfRule>
  </conditionalFormatting>
  <conditionalFormatting sqref="KL43:KR43">
    <cfRule type="expression" dxfId="13" priority="13">
      <formula>AND($E43&lt;=KL$6,ROUNDDOWN(($F43-$E43+1)*$H43,0)+$E43-1&gt;=KL$6)</formula>
    </cfRule>
    <cfRule type="expression" dxfId="12" priority="14">
      <formula>AND(NOT(ISBLANK($E43)),$E43&lt;=KL$6,$F43&gt;=KL$6)</formula>
    </cfRule>
  </conditionalFormatting>
  <conditionalFormatting sqref="KL43:KR43">
    <cfRule type="expression" dxfId="11" priority="12">
      <formula>KL$6=TODAY()</formula>
    </cfRule>
  </conditionalFormatting>
  <conditionalFormatting sqref="KS46:KY46 KS37:KY42">
    <cfRule type="expression" dxfId="10" priority="11">
      <formula>AND($E37&lt;=KS$6,ROUNDDOWN(($F37-$E37+1)*$H37,0)+$E37-1&gt;=KS$6)</formula>
    </cfRule>
  </conditionalFormatting>
  <conditionalFormatting sqref="KS46:KY46 KS37:KY42">
    <cfRule type="expression" dxfId="9" priority="10">
      <formula>KS$6=TODAY()</formula>
    </cfRule>
  </conditionalFormatting>
  <conditionalFormatting sqref="KS45:KY45">
    <cfRule type="expression" dxfId="8" priority="8">
      <formula>AND($E45&lt;=KS$6,ROUNDDOWN(($F45-$E45+1)*$H45,0)+$E45-1&gt;=KS$6)</formula>
    </cfRule>
    <cfRule type="expression" dxfId="7" priority="9">
      <formula>AND(NOT(ISBLANK($E45)),$E45&lt;=KS$6,$F45&gt;=KS$6)</formula>
    </cfRule>
  </conditionalFormatting>
  <conditionalFormatting sqref="KS45:KY45">
    <cfRule type="expression" dxfId="6" priority="7">
      <formula>KS$6=TODAY()</formula>
    </cfRule>
  </conditionalFormatting>
  <conditionalFormatting sqref="KS44:KY44">
    <cfRule type="expression" dxfId="5" priority="5">
      <formula>AND($E44&lt;=KS$6,ROUNDDOWN(($F44-$E44+1)*$H44,0)+$E44-1&gt;=KS$6)</formula>
    </cfRule>
    <cfRule type="expression" dxfId="4" priority="6">
      <formula>AND(NOT(ISBLANK($E44)),$E44&lt;=KS$6,$F44&gt;=KS$6)</formula>
    </cfRule>
  </conditionalFormatting>
  <conditionalFormatting sqref="KS44:KY44">
    <cfRule type="expression" dxfId="3" priority="4">
      <formula>KS$6=TODAY()</formula>
    </cfRule>
  </conditionalFormatting>
  <conditionalFormatting sqref="KS43:KY43">
    <cfRule type="expression" dxfId="2" priority="2">
      <formula>AND($E43&lt;=KS$6,ROUNDDOWN(($F43-$E43+1)*$H43,0)+$E43-1&gt;=KS$6)</formula>
    </cfRule>
    <cfRule type="expression" dxfId="1" priority="3">
      <formula>AND(NOT(ISBLANK($E43)),$E43&lt;=KS$6,$F43&gt;=KS$6)</formula>
    </cfRule>
  </conditionalFormatting>
  <conditionalFormatting sqref="KS43:KY43">
    <cfRule type="expression" dxfId="0" priority="1">
      <formula>KS$6=TODAY()</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3" fitToHeight="0" orientation="landscape" r:id="rId2"/>
  <headerFooter alignWithMargins="0"/>
  <ignoredErrors>
    <ignoredError sqref="B56 A58:B58 B57 E13 E21 E47 E56:H58 G13:H13 G21:H21 G47:H47 G59 G60:G61 G62 H50:H51" unlockedFormula="1"/>
    <ignoredError sqref="A47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121920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H8:H18 H56:H62 H21:H26 H46:H52 H37:H42</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H55</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H36 H28</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H54</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H53</xm:sqref>
        </x14:conditionalFormatting>
        <x14:conditionalFormatting xmlns:xm="http://schemas.microsoft.com/office/excel/2006/main">
          <x14:cfRule type="dataBar" id="{8319CC56-DF5A-4400-9FDA-B8571A2C3B5B}">
            <x14:dataBar minLength="0" maxLength="100" gradient="0">
              <x14:cfvo type="num">
                <xm:f>0</xm:f>
              </x14:cfvo>
              <x14:cfvo type="num">
                <xm:f>1</xm:f>
              </x14:cfvo>
              <x14:negativeFillColor rgb="FFFF0000"/>
              <x14:axisColor rgb="FF000000"/>
            </x14:dataBar>
          </x14:cfRule>
          <xm:sqref>H29:H34</xm:sqref>
        </x14:conditionalFormatting>
        <x14:conditionalFormatting xmlns:xm="http://schemas.microsoft.com/office/excel/2006/main">
          <x14:cfRule type="dataBar" id="{23B4B866-F66B-4876-8F48-7B7C9B7F0952}">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6B1F4EA2-CE98-4E99-8189-0EFBC15D0182}">
            <x14:dataBar minLength="0" maxLength="100" gradient="0">
              <x14:cfvo type="num">
                <xm:f>0</xm:f>
              </x14:cfvo>
              <x14:cfvo type="num">
                <xm:f>1</xm:f>
              </x14:cfvo>
              <x14:negativeFillColor rgb="FFFF0000"/>
              <x14:axisColor rgb="FF000000"/>
            </x14:dataBar>
          </x14:cfRule>
          <xm:sqref>H45</xm:sqref>
        </x14:conditionalFormatting>
        <x14:conditionalFormatting xmlns:xm="http://schemas.microsoft.com/office/excel/2006/main">
          <x14:cfRule type="dataBar" id="{3E6E7813-A6EF-4FDF-9269-496ABB51BB65}">
            <x14:dataBar minLength="0" maxLength="100" gradient="0">
              <x14:cfvo type="num">
                <xm:f>0</xm:f>
              </x14:cfvo>
              <x14:cfvo type="num">
                <xm:f>1</xm:f>
              </x14:cfvo>
              <x14:negativeFillColor rgb="FFFF0000"/>
              <x14:axisColor rgb="FF000000"/>
            </x14:dataBar>
          </x14:cfRule>
          <xm:sqref>H44</xm:sqref>
        </x14:conditionalFormatting>
        <x14:conditionalFormatting xmlns:xm="http://schemas.microsoft.com/office/excel/2006/main">
          <x14:cfRule type="dataBar" id="{9D060610-7E1B-446D-BFC5-ECBC1E7946CC}">
            <x14:dataBar minLength="0" maxLength="100" gradient="0">
              <x14:cfvo type="num">
                <xm:f>0</xm:f>
              </x14:cfvo>
              <x14:cfvo type="num">
                <xm:f>1</xm:f>
              </x14:cfvo>
              <x14:negativeFillColor rgb="FFFF0000"/>
              <x14:axisColor rgb="FF000000"/>
            </x14:dataBar>
          </x14:cfRule>
          <xm:sqref>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DAA7-23E5-43B3-A0B1-9759954776E6}">
  <sheetPr>
    <pageSetUpPr fitToPage="1"/>
  </sheetPr>
  <dimension ref="A1:KY45"/>
  <sheetViews>
    <sheetView showGridLines="0" zoomScaleNormal="100" workbookViewId="0">
      <pane ySplit="7" topLeftCell="A8" activePane="bottomLeft" state="frozen"/>
      <selection pane="bottomLeft"/>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11" width="2.44140625" style="3" customWidth="1"/>
    <col min="312" max="16384" width="9.109375" style="3"/>
  </cols>
  <sheetData>
    <row r="1" spans="1:311" ht="30" customHeight="1" x14ac:dyDescent="0.3">
      <c r="A1" s="1" t="s">
        <v>40</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311" ht="18" customHeight="1" x14ac:dyDescent="0.3">
      <c r="A2" s="5" t="s">
        <v>39</v>
      </c>
      <c r="B2" s="6"/>
      <c r="C2" s="6"/>
      <c r="D2" s="7"/>
      <c r="E2" s="8"/>
      <c r="F2" s="8"/>
      <c r="H2" s="9"/>
    </row>
    <row r="3" spans="1:311" ht="15" x14ac:dyDescent="0.3">
      <c r="A3" s="5"/>
      <c r="H3" s="9"/>
      <c r="K3" s="10"/>
      <c r="L3" s="10"/>
      <c r="M3" s="10"/>
      <c r="N3" s="10"/>
      <c r="O3" s="10"/>
      <c r="P3" s="10"/>
      <c r="Q3" s="10"/>
      <c r="R3" s="10"/>
      <c r="S3" s="10"/>
      <c r="T3" s="10"/>
      <c r="U3" s="10"/>
      <c r="V3" s="10"/>
      <c r="W3" s="10"/>
      <c r="X3" s="10"/>
      <c r="Y3" s="10"/>
      <c r="Z3" s="10"/>
      <c r="AA3" s="10"/>
    </row>
    <row r="4" spans="1:311" ht="17.25" customHeight="1" x14ac:dyDescent="0.3">
      <c r="B4" s="4" t="s">
        <v>14</v>
      </c>
      <c r="C4" s="89">
        <v>44725</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c r="EU4" s="82" t="str">
        <f>"Week "&amp;(EU6-($C$4-WEEKDAY($C$4,1)+2))/7+1</f>
        <v>Week 21</v>
      </c>
      <c r="EV4" s="83"/>
      <c r="EW4" s="83"/>
      <c r="EX4" s="83"/>
      <c r="EY4" s="83"/>
      <c r="EZ4" s="83"/>
      <c r="FA4" s="84"/>
      <c r="FB4" s="82" t="str">
        <f>"Week "&amp;(FB6-($C$4-WEEKDAY($C$4,1)+2))/7+1</f>
        <v>Week 22</v>
      </c>
      <c r="FC4" s="83"/>
      <c r="FD4" s="83"/>
      <c r="FE4" s="83"/>
      <c r="FF4" s="83"/>
      <c r="FG4" s="83"/>
      <c r="FH4" s="84"/>
      <c r="FI4" s="82" t="str">
        <f>"Week "&amp;(FI6-($C$4-WEEKDAY($C$4,1)+2))/7+1</f>
        <v>Week 23</v>
      </c>
      <c r="FJ4" s="83"/>
      <c r="FK4" s="83"/>
      <c r="FL4" s="83"/>
      <c r="FM4" s="83"/>
      <c r="FN4" s="83"/>
      <c r="FO4" s="84"/>
      <c r="FP4" s="82" t="str">
        <f>"Week "&amp;(FP6-($C$4-WEEKDAY($C$4,1)+2))/7+1</f>
        <v>Week 24</v>
      </c>
      <c r="FQ4" s="83"/>
      <c r="FR4" s="83"/>
      <c r="FS4" s="83"/>
      <c r="FT4" s="83"/>
      <c r="FU4" s="83"/>
      <c r="FV4" s="84"/>
      <c r="FW4" s="82" t="str">
        <f>"Week "&amp;(FW6-($C$4-WEEKDAY($C$4,1)+2))/7+1</f>
        <v>Week 25</v>
      </c>
      <c r="FX4" s="83"/>
      <c r="FY4" s="83"/>
      <c r="FZ4" s="83"/>
      <c r="GA4" s="83"/>
      <c r="GB4" s="83"/>
      <c r="GC4" s="84"/>
      <c r="GD4" s="82" t="str">
        <f>"Week "&amp;(GD6-($C$4-WEEKDAY($C$4,1)+2))/7+1</f>
        <v>Week 26</v>
      </c>
      <c r="GE4" s="83"/>
      <c r="GF4" s="83"/>
      <c r="GG4" s="83"/>
      <c r="GH4" s="83"/>
      <c r="GI4" s="83"/>
      <c r="GJ4" s="84"/>
      <c r="GK4" s="82" t="str">
        <f>"Week "&amp;(GK6-($C$4-WEEKDAY($C$4,1)+2))/7+1</f>
        <v>Week 27</v>
      </c>
      <c r="GL4" s="83"/>
      <c r="GM4" s="83"/>
      <c r="GN4" s="83"/>
      <c r="GO4" s="83"/>
      <c r="GP4" s="83"/>
      <c r="GQ4" s="84"/>
      <c r="GR4" s="82" t="str">
        <f>"Week "&amp;(GR6-($C$4-WEEKDAY($C$4,1)+2))/7+1</f>
        <v>Week 28</v>
      </c>
      <c r="GS4" s="83"/>
      <c r="GT4" s="83"/>
      <c r="GU4" s="83"/>
      <c r="GV4" s="83"/>
      <c r="GW4" s="83"/>
      <c r="GX4" s="84"/>
      <c r="GY4" s="82" t="str">
        <f>"Week "&amp;(GY6-($C$4-WEEKDAY($C$4,1)+2))/7+1</f>
        <v>Week 29</v>
      </c>
      <c r="GZ4" s="83"/>
      <c r="HA4" s="83"/>
      <c r="HB4" s="83"/>
      <c r="HC4" s="83"/>
      <c r="HD4" s="83"/>
      <c r="HE4" s="84"/>
      <c r="HF4" s="82" t="str">
        <f>"Week "&amp;(HF6-($C$4-WEEKDAY($C$4,1)+2))/7+1</f>
        <v>Week 30</v>
      </c>
      <c r="HG4" s="83"/>
      <c r="HH4" s="83"/>
      <c r="HI4" s="83"/>
      <c r="HJ4" s="83"/>
      <c r="HK4" s="83"/>
      <c r="HL4" s="84"/>
      <c r="HM4" s="82" t="str">
        <f>"Week "&amp;(HM6-($C$4-WEEKDAY($C$4,1)+2))/7+1</f>
        <v>Week 31</v>
      </c>
      <c r="HN4" s="83"/>
      <c r="HO4" s="83"/>
      <c r="HP4" s="83"/>
      <c r="HQ4" s="83"/>
      <c r="HR4" s="83"/>
      <c r="HS4" s="84"/>
      <c r="HT4" s="82" t="str">
        <f>"Week "&amp;(HT6-($C$4-WEEKDAY($C$4,1)+2))/7+1</f>
        <v>Week 32</v>
      </c>
      <c r="HU4" s="83"/>
      <c r="HV4" s="83"/>
      <c r="HW4" s="83"/>
      <c r="HX4" s="83"/>
      <c r="HY4" s="83"/>
      <c r="HZ4" s="84"/>
      <c r="IA4" s="82" t="str">
        <f>"Week "&amp;(IA6-($C$4-WEEKDAY($C$4,1)+2))/7+1</f>
        <v>Week 33</v>
      </c>
      <c r="IB4" s="83"/>
      <c r="IC4" s="83"/>
      <c r="ID4" s="83"/>
      <c r="IE4" s="83"/>
      <c r="IF4" s="83"/>
      <c r="IG4" s="84"/>
      <c r="IH4" s="82" t="str">
        <f>"Week "&amp;(IH6-($C$4-WEEKDAY($C$4,1)+2))/7+1</f>
        <v>Week 34</v>
      </c>
      <c r="II4" s="83"/>
      <c r="IJ4" s="83"/>
      <c r="IK4" s="83"/>
      <c r="IL4" s="83"/>
      <c r="IM4" s="83"/>
      <c r="IN4" s="84"/>
      <c r="IO4" s="82" t="str">
        <f>"Week "&amp;(IO6-($C$4-WEEKDAY($C$4,1)+2))/7+1</f>
        <v>Week 35</v>
      </c>
      <c r="IP4" s="83"/>
      <c r="IQ4" s="83"/>
      <c r="IR4" s="83"/>
      <c r="IS4" s="83"/>
      <c r="IT4" s="83"/>
      <c r="IU4" s="84"/>
      <c r="IV4" s="82" t="str">
        <f>"Week "&amp;(IV6-($C$4-WEEKDAY($C$4,1)+2))/7+1</f>
        <v>Week 36</v>
      </c>
      <c r="IW4" s="83"/>
      <c r="IX4" s="83"/>
      <c r="IY4" s="83"/>
      <c r="IZ4" s="83"/>
      <c r="JA4" s="83"/>
      <c r="JB4" s="84"/>
      <c r="JC4" s="82" t="str">
        <f>"Week "&amp;(JC6-($C$4-WEEKDAY($C$4,1)+2))/7+1</f>
        <v>Week 37</v>
      </c>
      <c r="JD4" s="83"/>
      <c r="JE4" s="83"/>
      <c r="JF4" s="83"/>
      <c r="JG4" s="83"/>
      <c r="JH4" s="83"/>
      <c r="JI4" s="84"/>
      <c r="JJ4" s="82" t="str">
        <f>"Week "&amp;(JJ6-($C$4-WEEKDAY($C$4,1)+2))/7+1</f>
        <v>Week 38</v>
      </c>
      <c r="JK4" s="83"/>
      <c r="JL4" s="83"/>
      <c r="JM4" s="83"/>
      <c r="JN4" s="83"/>
      <c r="JO4" s="83"/>
      <c r="JP4" s="84"/>
      <c r="JQ4" s="82" t="str">
        <f>"Week "&amp;(JQ6-($C$4-WEEKDAY($C$4,1)+2))/7+1</f>
        <v>Week 39</v>
      </c>
      <c r="JR4" s="83"/>
      <c r="JS4" s="83"/>
      <c r="JT4" s="83"/>
      <c r="JU4" s="83"/>
      <c r="JV4" s="83"/>
      <c r="JW4" s="84"/>
      <c r="JX4" s="82" t="str">
        <f>"Week "&amp;(JX6-($C$4-WEEKDAY($C$4,1)+2))/7+1</f>
        <v>Week 40</v>
      </c>
      <c r="JY4" s="83"/>
      <c r="JZ4" s="83"/>
      <c r="KA4" s="83"/>
      <c r="KB4" s="83"/>
      <c r="KC4" s="83"/>
      <c r="KD4" s="84"/>
      <c r="KE4" s="82" t="str">
        <f>"Week "&amp;(KE6-($C$4-WEEKDAY($C$4,1)+2))/7+1</f>
        <v>Week 41</v>
      </c>
      <c r="KF4" s="83"/>
      <c r="KG4" s="83"/>
      <c r="KH4" s="83"/>
      <c r="KI4" s="83"/>
      <c r="KJ4" s="83"/>
      <c r="KK4" s="84"/>
      <c r="KL4" s="82" t="str">
        <f>"Week "&amp;(KL6-($C$4-WEEKDAY($C$4,1)+2))/7+1</f>
        <v>Week 42</v>
      </c>
      <c r="KM4" s="83"/>
      <c r="KN4" s="83"/>
      <c r="KO4" s="83"/>
      <c r="KP4" s="83"/>
      <c r="KQ4" s="83"/>
      <c r="KR4" s="84"/>
      <c r="KS4" s="82" t="str">
        <f>"Week "&amp;(KS6-($C$4-WEEKDAY($C$4,1)+2))/7+1</f>
        <v>Week 43</v>
      </c>
      <c r="KT4" s="83"/>
      <c r="KU4" s="83"/>
      <c r="KV4" s="83"/>
      <c r="KW4" s="83"/>
      <c r="KX4" s="83"/>
      <c r="KY4" s="84"/>
    </row>
    <row r="5" spans="1:311" ht="17.25" customHeight="1" x14ac:dyDescent="0.3">
      <c r="B5" s="4" t="s">
        <v>15</v>
      </c>
      <c r="C5" s="89">
        <v>44985</v>
      </c>
      <c r="D5" s="89"/>
      <c r="E5" s="89"/>
      <c r="K5" s="85">
        <f>K6</f>
        <v>44725</v>
      </c>
      <c r="L5" s="86"/>
      <c r="M5" s="86"/>
      <c r="N5" s="86"/>
      <c r="O5" s="86"/>
      <c r="P5" s="86"/>
      <c r="Q5" s="87"/>
      <c r="R5" s="85">
        <f>R6</f>
        <v>44732</v>
      </c>
      <c r="S5" s="86"/>
      <c r="T5" s="86"/>
      <c r="U5" s="86"/>
      <c r="V5" s="86"/>
      <c r="W5" s="86"/>
      <c r="X5" s="87"/>
      <c r="Y5" s="85">
        <f>Y6</f>
        <v>44739</v>
      </c>
      <c r="Z5" s="86"/>
      <c r="AA5" s="86"/>
      <c r="AB5" s="86"/>
      <c r="AC5" s="86"/>
      <c r="AD5" s="86"/>
      <c r="AE5" s="87"/>
      <c r="AF5" s="85">
        <f>AF6</f>
        <v>44746</v>
      </c>
      <c r="AG5" s="86"/>
      <c r="AH5" s="86"/>
      <c r="AI5" s="86"/>
      <c r="AJ5" s="86"/>
      <c r="AK5" s="86"/>
      <c r="AL5" s="87"/>
      <c r="AM5" s="85">
        <f>AM6</f>
        <v>44753</v>
      </c>
      <c r="AN5" s="86"/>
      <c r="AO5" s="86"/>
      <c r="AP5" s="86"/>
      <c r="AQ5" s="86"/>
      <c r="AR5" s="86"/>
      <c r="AS5" s="87"/>
      <c r="AT5" s="85">
        <f>AT6</f>
        <v>44760</v>
      </c>
      <c r="AU5" s="86"/>
      <c r="AV5" s="86"/>
      <c r="AW5" s="86"/>
      <c r="AX5" s="86"/>
      <c r="AY5" s="86"/>
      <c r="AZ5" s="87"/>
      <c r="BA5" s="85">
        <f>BA6</f>
        <v>44767</v>
      </c>
      <c r="BB5" s="86"/>
      <c r="BC5" s="86"/>
      <c r="BD5" s="86"/>
      <c r="BE5" s="86"/>
      <c r="BF5" s="86"/>
      <c r="BG5" s="87"/>
      <c r="BH5" s="85">
        <f>BH6</f>
        <v>44774</v>
      </c>
      <c r="BI5" s="86"/>
      <c r="BJ5" s="86"/>
      <c r="BK5" s="86"/>
      <c r="BL5" s="86"/>
      <c r="BM5" s="86"/>
      <c r="BN5" s="87"/>
      <c r="BO5" s="85">
        <f>BO6</f>
        <v>44781</v>
      </c>
      <c r="BP5" s="86"/>
      <c r="BQ5" s="86"/>
      <c r="BR5" s="86"/>
      <c r="BS5" s="86"/>
      <c r="BT5" s="86"/>
      <c r="BU5" s="87"/>
      <c r="BV5" s="85">
        <f>BV6</f>
        <v>44788</v>
      </c>
      <c r="BW5" s="86"/>
      <c r="BX5" s="86"/>
      <c r="BY5" s="86"/>
      <c r="BZ5" s="86"/>
      <c r="CA5" s="86"/>
      <c r="CB5" s="87"/>
      <c r="CC5" s="85">
        <f>CC6</f>
        <v>44795</v>
      </c>
      <c r="CD5" s="86"/>
      <c r="CE5" s="86"/>
      <c r="CF5" s="86"/>
      <c r="CG5" s="86"/>
      <c r="CH5" s="86"/>
      <c r="CI5" s="87"/>
      <c r="CJ5" s="85">
        <f>CJ6</f>
        <v>44802</v>
      </c>
      <c r="CK5" s="86"/>
      <c r="CL5" s="86"/>
      <c r="CM5" s="86"/>
      <c r="CN5" s="86"/>
      <c r="CO5" s="86"/>
      <c r="CP5" s="87"/>
      <c r="CQ5" s="85">
        <f>CQ6</f>
        <v>44809</v>
      </c>
      <c r="CR5" s="86"/>
      <c r="CS5" s="86"/>
      <c r="CT5" s="86"/>
      <c r="CU5" s="86"/>
      <c r="CV5" s="86"/>
      <c r="CW5" s="87"/>
      <c r="CX5" s="85">
        <f>CX6</f>
        <v>44816</v>
      </c>
      <c r="CY5" s="86"/>
      <c r="CZ5" s="86"/>
      <c r="DA5" s="86"/>
      <c r="DB5" s="86"/>
      <c r="DC5" s="86"/>
      <c r="DD5" s="87"/>
      <c r="DE5" s="85">
        <f>DE6</f>
        <v>44823</v>
      </c>
      <c r="DF5" s="86"/>
      <c r="DG5" s="86"/>
      <c r="DH5" s="86"/>
      <c r="DI5" s="86"/>
      <c r="DJ5" s="86"/>
      <c r="DK5" s="87"/>
      <c r="DL5" s="85">
        <f>DL6</f>
        <v>44830</v>
      </c>
      <c r="DM5" s="86"/>
      <c r="DN5" s="86"/>
      <c r="DO5" s="86"/>
      <c r="DP5" s="86"/>
      <c r="DQ5" s="86"/>
      <c r="DR5" s="87"/>
      <c r="DS5" s="85">
        <f>DS6</f>
        <v>44837</v>
      </c>
      <c r="DT5" s="86"/>
      <c r="DU5" s="86"/>
      <c r="DV5" s="86"/>
      <c r="DW5" s="86"/>
      <c r="DX5" s="86"/>
      <c r="DY5" s="87"/>
      <c r="DZ5" s="85">
        <f>DZ6</f>
        <v>44844</v>
      </c>
      <c r="EA5" s="86"/>
      <c r="EB5" s="86"/>
      <c r="EC5" s="86"/>
      <c r="ED5" s="86"/>
      <c r="EE5" s="86"/>
      <c r="EF5" s="87"/>
      <c r="EG5" s="85">
        <f>EG6</f>
        <v>44851</v>
      </c>
      <c r="EH5" s="86"/>
      <c r="EI5" s="86"/>
      <c r="EJ5" s="86"/>
      <c r="EK5" s="86"/>
      <c r="EL5" s="86"/>
      <c r="EM5" s="87"/>
      <c r="EN5" s="85">
        <f>EN6</f>
        <v>44858</v>
      </c>
      <c r="EO5" s="86"/>
      <c r="EP5" s="86"/>
      <c r="EQ5" s="86"/>
      <c r="ER5" s="86"/>
      <c r="ES5" s="86"/>
      <c r="ET5" s="87"/>
      <c r="EU5" s="85">
        <f>EU6</f>
        <v>44865</v>
      </c>
      <c r="EV5" s="86"/>
      <c r="EW5" s="86"/>
      <c r="EX5" s="86"/>
      <c r="EY5" s="86"/>
      <c r="EZ5" s="86"/>
      <c r="FA5" s="87"/>
      <c r="FB5" s="85">
        <f>FB6</f>
        <v>44872</v>
      </c>
      <c r="FC5" s="86"/>
      <c r="FD5" s="86"/>
      <c r="FE5" s="86"/>
      <c r="FF5" s="86"/>
      <c r="FG5" s="86"/>
      <c r="FH5" s="87"/>
      <c r="FI5" s="85">
        <f>FI6</f>
        <v>44879</v>
      </c>
      <c r="FJ5" s="86"/>
      <c r="FK5" s="86"/>
      <c r="FL5" s="86"/>
      <c r="FM5" s="86"/>
      <c r="FN5" s="86"/>
      <c r="FO5" s="87"/>
      <c r="FP5" s="85">
        <f>FP6</f>
        <v>44886</v>
      </c>
      <c r="FQ5" s="86"/>
      <c r="FR5" s="86"/>
      <c r="FS5" s="86"/>
      <c r="FT5" s="86"/>
      <c r="FU5" s="86"/>
      <c r="FV5" s="87"/>
      <c r="FW5" s="85">
        <f>FW6</f>
        <v>44893</v>
      </c>
      <c r="FX5" s="86"/>
      <c r="FY5" s="86"/>
      <c r="FZ5" s="86"/>
      <c r="GA5" s="86"/>
      <c r="GB5" s="86"/>
      <c r="GC5" s="87"/>
      <c r="GD5" s="85">
        <f>GD6</f>
        <v>44900</v>
      </c>
      <c r="GE5" s="86"/>
      <c r="GF5" s="86"/>
      <c r="GG5" s="86"/>
      <c r="GH5" s="86"/>
      <c r="GI5" s="86"/>
      <c r="GJ5" s="87"/>
      <c r="GK5" s="85">
        <f>GK6</f>
        <v>44907</v>
      </c>
      <c r="GL5" s="86"/>
      <c r="GM5" s="86"/>
      <c r="GN5" s="86"/>
      <c r="GO5" s="86"/>
      <c r="GP5" s="86"/>
      <c r="GQ5" s="87"/>
      <c r="GR5" s="85">
        <f>GR6</f>
        <v>44914</v>
      </c>
      <c r="GS5" s="86"/>
      <c r="GT5" s="86"/>
      <c r="GU5" s="86"/>
      <c r="GV5" s="86"/>
      <c r="GW5" s="86"/>
      <c r="GX5" s="87"/>
      <c r="GY5" s="85">
        <f>GY6</f>
        <v>44921</v>
      </c>
      <c r="GZ5" s="86"/>
      <c r="HA5" s="86"/>
      <c r="HB5" s="86"/>
      <c r="HC5" s="86"/>
      <c r="HD5" s="86"/>
      <c r="HE5" s="87"/>
      <c r="HF5" s="85">
        <f>HF6</f>
        <v>44928</v>
      </c>
      <c r="HG5" s="86"/>
      <c r="HH5" s="86"/>
      <c r="HI5" s="86"/>
      <c r="HJ5" s="86"/>
      <c r="HK5" s="86"/>
      <c r="HL5" s="87"/>
      <c r="HM5" s="85">
        <f>HM6</f>
        <v>44935</v>
      </c>
      <c r="HN5" s="86"/>
      <c r="HO5" s="86"/>
      <c r="HP5" s="86"/>
      <c r="HQ5" s="86"/>
      <c r="HR5" s="86"/>
      <c r="HS5" s="87"/>
      <c r="HT5" s="85">
        <f>HT6</f>
        <v>44942</v>
      </c>
      <c r="HU5" s="86"/>
      <c r="HV5" s="86"/>
      <c r="HW5" s="86"/>
      <c r="HX5" s="86"/>
      <c r="HY5" s="86"/>
      <c r="HZ5" s="87"/>
      <c r="IA5" s="85">
        <f>IA6</f>
        <v>44949</v>
      </c>
      <c r="IB5" s="86"/>
      <c r="IC5" s="86"/>
      <c r="ID5" s="86"/>
      <c r="IE5" s="86"/>
      <c r="IF5" s="86"/>
      <c r="IG5" s="87"/>
      <c r="IH5" s="85">
        <f>IH6</f>
        <v>44956</v>
      </c>
      <c r="II5" s="86"/>
      <c r="IJ5" s="86"/>
      <c r="IK5" s="86"/>
      <c r="IL5" s="86"/>
      <c r="IM5" s="86"/>
      <c r="IN5" s="87"/>
      <c r="IO5" s="85">
        <f>IO6</f>
        <v>44963</v>
      </c>
      <c r="IP5" s="86"/>
      <c r="IQ5" s="86"/>
      <c r="IR5" s="86"/>
      <c r="IS5" s="86"/>
      <c r="IT5" s="86"/>
      <c r="IU5" s="87"/>
      <c r="IV5" s="85">
        <f>IV6</f>
        <v>44970</v>
      </c>
      <c r="IW5" s="86"/>
      <c r="IX5" s="86"/>
      <c r="IY5" s="86"/>
      <c r="IZ5" s="86"/>
      <c r="JA5" s="86"/>
      <c r="JB5" s="87"/>
      <c r="JC5" s="85">
        <f>JC6</f>
        <v>44977</v>
      </c>
      <c r="JD5" s="86"/>
      <c r="JE5" s="86"/>
      <c r="JF5" s="86"/>
      <c r="JG5" s="86"/>
      <c r="JH5" s="86"/>
      <c r="JI5" s="87"/>
      <c r="JJ5" s="85">
        <f>JJ6</f>
        <v>44984</v>
      </c>
      <c r="JK5" s="86"/>
      <c r="JL5" s="86"/>
      <c r="JM5" s="86"/>
      <c r="JN5" s="86"/>
      <c r="JO5" s="86"/>
      <c r="JP5" s="87"/>
      <c r="JQ5" s="85">
        <f>JQ6</f>
        <v>44991</v>
      </c>
      <c r="JR5" s="86"/>
      <c r="JS5" s="86"/>
      <c r="JT5" s="86"/>
      <c r="JU5" s="86"/>
      <c r="JV5" s="86"/>
      <c r="JW5" s="87"/>
      <c r="JX5" s="85">
        <f>JX6</f>
        <v>44998</v>
      </c>
      <c r="JY5" s="86"/>
      <c r="JZ5" s="86"/>
      <c r="KA5" s="86"/>
      <c r="KB5" s="86"/>
      <c r="KC5" s="86"/>
      <c r="KD5" s="87"/>
      <c r="KE5" s="85">
        <f>KE6</f>
        <v>45005</v>
      </c>
      <c r="KF5" s="86"/>
      <c r="KG5" s="86"/>
      <c r="KH5" s="86"/>
      <c r="KI5" s="86"/>
      <c r="KJ5" s="86"/>
      <c r="KK5" s="87"/>
      <c r="KL5" s="85">
        <f>KL6</f>
        <v>45012</v>
      </c>
      <c r="KM5" s="86"/>
      <c r="KN5" s="86"/>
      <c r="KO5" s="86"/>
      <c r="KP5" s="86"/>
      <c r="KQ5" s="86"/>
      <c r="KR5" s="87"/>
      <c r="KS5" s="85">
        <f>KS6</f>
        <v>45019</v>
      </c>
      <c r="KT5" s="86"/>
      <c r="KU5" s="86"/>
      <c r="KV5" s="86"/>
      <c r="KW5" s="86"/>
      <c r="KX5" s="86"/>
      <c r="KY5" s="87"/>
    </row>
    <row r="6" spans="1:311" x14ac:dyDescent="0.3">
      <c r="K6" s="12">
        <f>C4-WEEKDAY(C4,1)+2+7*(H4-1)</f>
        <v>44725</v>
      </c>
      <c r="L6" s="13">
        <f t="shared" ref="L6:BW6" si="0">K6+1</f>
        <v>44726</v>
      </c>
      <c r="M6" s="13">
        <f t="shared" si="0"/>
        <v>44727</v>
      </c>
      <c r="N6" s="13">
        <f t="shared" si="0"/>
        <v>44728</v>
      </c>
      <c r="O6" s="13">
        <f t="shared" si="0"/>
        <v>44729</v>
      </c>
      <c r="P6" s="13">
        <f t="shared" si="0"/>
        <v>44730</v>
      </c>
      <c r="Q6" s="14">
        <f t="shared" si="0"/>
        <v>44731</v>
      </c>
      <c r="R6" s="12">
        <f t="shared" si="0"/>
        <v>44732</v>
      </c>
      <c r="S6" s="13">
        <f t="shared" si="0"/>
        <v>44733</v>
      </c>
      <c r="T6" s="13">
        <f t="shared" si="0"/>
        <v>44734</v>
      </c>
      <c r="U6" s="13">
        <f t="shared" si="0"/>
        <v>44735</v>
      </c>
      <c r="V6" s="13">
        <f t="shared" si="0"/>
        <v>44736</v>
      </c>
      <c r="W6" s="13">
        <f t="shared" si="0"/>
        <v>44737</v>
      </c>
      <c r="X6" s="14">
        <f t="shared" si="0"/>
        <v>44738</v>
      </c>
      <c r="Y6" s="12">
        <f t="shared" si="0"/>
        <v>44739</v>
      </c>
      <c r="Z6" s="13">
        <f t="shared" si="0"/>
        <v>44740</v>
      </c>
      <c r="AA6" s="13">
        <f t="shared" si="0"/>
        <v>44741</v>
      </c>
      <c r="AB6" s="13">
        <f t="shared" si="0"/>
        <v>44742</v>
      </c>
      <c r="AC6" s="13">
        <f t="shared" si="0"/>
        <v>44743</v>
      </c>
      <c r="AD6" s="13">
        <f t="shared" si="0"/>
        <v>44744</v>
      </c>
      <c r="AE6" s="14">
        <f t="shared" si="0"/>
        <v>44745</v>
      </c>
      <c r="AF6" s="12">
        <f t="shared" si="0"/>
        <v>44746</v>
      </c>
      <c r="AG6" s="13">
        <f t="shared" si="0"/>
        <v>44747</v>
      </c>
      <c r="AH6" s="13">
        <f t="shared" si="0"/>
        <v>44748</v>
      </c>
      <c r="AI6" s="13">
        <f t="shared" si="0"/>
        <v>44749</v>
      </c>
      <c r="AJ6" s="13">
        <f t="shared" si="0"/>
        <v>44750</v>
      </c>
      <c r="AK6" s="13">
        <f t="shared" si="0"/>
        <v>44751</v>
      </c>
      <c r="AL6" s="14">
        <f t="shared" si="0"/>
        <v>44752</v>
      </c>
      <c r="AM6" s="12">
        <f t="shared" si="0"/>
        <v>44753</v>
      </c>
      <c r="AN6" s="13">
        <f t="shared" si="0"/>
        <v>44754</v>
      </c>
      <c r="AO6" s="13">
        <f t="shared" si="0"/>
        <v>44755</v>
      </c>
      <c r="AP6" s="13">
        <f t="shared" si="0"/>
        <v>44756</v>
      </c>
      <c r="AQ6" s="13">
        <f t="shared" si="0"/>
        <v>44757</v>
      </c>
      <c r="AR6" s="13">
        <f t="shared" si="0"/>
        <v>44758</v>
      </c>
      <c r="AS6" s="14">
        <f t="shared" si="0"/>
        <v>44759</v>
      </c>
      <c r="AT6" s="12">
        <f t="shared" si="0"/>
        <v>44760</v>
      </c>
      <c r="AU6" s="13">
        <f t="shared" si="0"/>
        <v>44761</v>
      </c>
      <c r="AV6" s="13">
        <f t="shared" si="0"/>
        <v>44762</v>
      </c>
      <c r="AW6" s="13">
        <f t="shared" si="0"/>
        <v>44763</v>
      </c>
      <c r="AX6" s="13">
        <f t="shared" si="0"/>
        <v>44764</v>
      </c>
      <c r="AY6" s="13">
        <f t="shared" si="0"/>
        <v>44765</v>
      </c>
      <c r="AZ6" s="14">
        <f t="shared" si="0"/>
        <v>44766</v>
      </c>
      <c r="BA6" s="12">
        <f t="shared" si="0"/>
        <v>44767</v>
      </c>
      <c r="BB6" s="13">
        <f t="shared" si="0"/>
        <v>44768</v>
      </c>
      <c r="BC6" s="13">
        <f t="shared" si="0"/>
        <v>44769</v>
      </c>
      <c r="BD6" s="13">
        <f t="shared" si="0"/>
        <v>44770</v>
      </c>
      <c r="BE6" s="13">
        <f t="shared" si="0"/>
        <v>44771</v>
      </c>
      <c r="BF6" s="13">
        <f t="shared" si="0"/>
        <v>44772</v>
      </c>
      <c r="BG6" s="14">
        <f t="shared" si="0"/>
        <v>44773</v>
      </c>
      <c r="BH6" s="12">
        <f t="shared" si="0"/>
        <v>44774</v>
      </c>
      <c r="BI6" s="13">
        <f t="shared" si="0"/>
        <v>44775</v>
      </c>
      <c r="BJ6" s="13">
        <f t="shared" si="0"/>
        <v>44776</v>
      </c>
      <c r="BK6" s="13">
        <f t="shared" si="0"/>
        <v>44777</v>
      </c>
      <c r="BL6" s="13">
        <f t="shared" si="0"/>
        <v>44778</v>
      </c>
      <c r="BM6" s="13">
        <f t="shared" si="0"/>
        <v>44779</v>
      </c>
      <c r="BN6" s="14">
        <f t="shared" si="0"/>
        <v>44780</v>
      </c>
      <c r="BO6" s="12">
        <f t="shared" si="0"/>
        <v>44781</v>
      </c>
      <c r="BP6" s="13">
        <f t="shared" si="0"/>
        <v>44782</v>
      </c>
      <c r="BQ6" s="13">
        <f t="shared" si="0"/>
        <v>44783</v>
      </c>
      <c r="BR6" s="13">
        <f t="shared" si="0"/>
        <v>44784</v>
      </c>
      <c r="BS6" s="13">
        <f t="shared" si="0"/>
        <v>44785</v>
      </c>
      <c r="BT6" s="13">
        <f t="shared" si="0"/>
        <v>44786</v>
      </c>
      <c r="BU6" s="14">
        <f t="shared" si="0"/>
        <v>44787</v>
      </c>
      <c r="BV6" s="12">
        <f t="shared" si="0"/>
        <v>44788</v>
      </c>
      <c r="BW6" s="13">
        <f t="shared" si="0"/>
        <v>44789</v>
      </c>
      <c r="BX6" s="13">
        <f t="shared" ref="BX6:EI6" si="1">BW6+1</f>
        <v>44790</v>
      </c>
      <c r="BY6" s="13">
        <f t="shared" si="1"/>
        <v>44791</v>
      </c>
      <c r="BZ6" s="13">
        <f t="shared" si="1"/>
        <v>44792</v>
      </c>
      <c r="CA6" s="13">
        <f t="shared" si="1"/>
        <v>44793</v>
      </c>
      <c r="CB6" s="14">
        <f t="shared" si="1"/>
        <v>44794</v>
      </c>
      <c r="CC6" s="12">
        <f t="shared" si="1"/>
        <v>44795</v>
      </c>
      <c r="CD6" s="13">
        <f t="shared" si="1"/>
        <v>44796</v>
      </c>
      <c r="CE6" s="13">
        <f t="shared" si="1"/>
        <v>44797</v>
      </c>
      <c r="CF6" s="13">
        <f t="shared" si="1"/>
        <v>44798</v>
      </c>
      <c r="CG6" s="13">
        <f t="shared" si="1"/>
        <v>44799</v>
      </c>
      <c r="CH6" s="13">
        <f t="shared" si="1"/>
        <v>44800</v>
      </c>
      <c r="CI6" s="14">
        <f t="shared" si="1"/>
        <v>44801</v>
      </c>
      <c r="CJ6" s="12">
        <f t="shared" si="1"/>
        <v>44802</v>
      </c>
      <c r="CK6" s="13">
        <f t="shared" si="1"/>
        <v>44803</v>
      </c>
      <c r="CL6" s="13">
        <f t="shared" si="1"/>
        <v>44804</v>
      </c>
      <c r="CM6" s="13">
        <f t="shared" si="1"/>
        <v>44805</v>
      </c>
      <c r="CN6" s="13">
        <f t="shared" si="1"/>
        <v>44806</v>
      </c>
      <c r="CO6" s="13">
        <f t="shared" si="1"/>
        <v>44807</v>
      </c>
      <c r="CP6" s="14">
        <f t="shared" si="1"/>
        <v>44808</v>
      </c>
      <c r="CQ6" s="12">
        <f t="shared" si="1"/>
        <v>44809</v>
      </c>
      <c r="CR6" s="13">
        <f t="shared" si="1"/>
        <v>44810</v>
      </c>
      <c r="CS6" s="13">
        <f t="shared" si="1"/>
        <v>44811</v>
      </c>
      <c r="CT6" s="13">
        <f t="shared" si="1"/>
        <v>44812</v>
      </c>
      <c r="CU6" s="13">
        <f t="shared" si="1"/>
        <v>44813</v>
      </c>
      <c r="CV6" s="13">
        <f t="shared" si="1"/>
        <v>44814</v>
      </c>
      <c r="CW6" s="14">
        <f t="shared" si="1"/>
        <v>44815</v>
      </c>
      <c r="CX6" s="12">
        <f t="shared" si="1"/>
        <v>44816</v>
      </c>
      <c r="CY6" s="13">
        <f t="shared" si="1"/>
        <v>44817</v>
      </c>
      <c r="CZ6" s="13">
        <f t="shared" si="1"/>
        <v>44818</v>
      </c>
      <c r="DA6" s="13">
        <f t="shared" si="1"/>
        <v>44819</v>
      </c>
      <c r="DB6" s="13">
        <f t="shared" si="1"/>
        <v>44820</v>
      </c>
      <c r="DC6" s="13">
        <f t="shared" si="1"/>
        <v>44821</v>
      </c>
      <c r="DD6" s="14">
        <f t="shared" si="1"/>
        <v>44822</v>
      </c>
      <c r="DE6" s="12">
        <f t="shared" si="1"/>
        <v>44823</v>
      </c>
      <c r="DF6" s="13">
        <f t="shared" si="1"/>
        <v>44824</v>
      </c>
      <c r="DG6" s="13">
        <f t="shared" si="1"/>
        <v>44825</v>
      </c>
      <c r="DH6" s="13">
        <f t="shared" si="1"/>
        <v>44826</v>
      </c>
      <c r="DI6" s="13">
        <f t="shared" si="1"/>
        <v>44827</v>
      </c>
      <c r="DJ6" s="13">
        <f t="shared" si="1"/>
        <v>44828</v>
      </c>
      <c r="DK6" s="14">
        <f t="shared" si="1"/>
        <v>44829</v>
      </c>
      <c r="DL6" s="12">
        <f t="shared" si="1"/>
        <v>44830</v>
      </c>
      <c r="DM6" s="13">
        <f t="shared" si="1"/>
        <v>44831</v>
      </c>
      <c r="DN6" s="13">
        <f t="shared" si="1"/>
        <v>44832</v>
      </c>
      <c r="DO6" s="13">
        <f t="shared" si="1"/>
        <v>44833</v>
      </c>
      <c r="DP6" s="13">
        <f t="shared" si="1"/>
        <v>44834</v>
      </c>
      <c r="DQ6" s="13">
        <f t="shared" si="1"/>
        <v>44835</v>
      </c>
      <c r="DR6" s="14">
        <f t="shared" si="1"/>
        <v>44836</v>
      </c>
      <c r="DS6" s="12">
        <f t="shared" si="1"/>
        <v>44837</v>
      </c>
      <c r="DT6" s="13">
        <f t="shared" si="1"/>
        <v>44838</v>
      </c>
      <c r="DU6" s="13">
        <f t="shared" si="1"/>
        <v>44839</v>
      </c>
      <c r="DV6" s="13">
        <f t="shared" si="1"/>
        <v>44840</v>
      </c>
      <c r="DW6" s="13">
        <f t="shared" si="1"/>
        <v>44841</v>
      </c>
      <c r="DX6" s="13">
        <f t="shared" si="1"/>
        <v>44842</v>
      </c>
      <c r="DY6" s="14">
        <f t="shared" si="1"/>
        <v>44843</v>
      </c>
      <c r="DZ6" s="12">
        <f t="shared" si="1"/>
        <v>44844</v>
      </c>
      <c r="EA6" s="13">
        <f t="shared" si="1"/>
        <v>44845</v>
      </c>
      <c r="EB6" s="13">
        <f t="shared" si="1"/>
        <v>44846</v>
      </c>
      <c r="EC6" s="13">
        <f t="shared" si="1"/>
        <v>44847</v>
      </c>
      <c r="ED6" s="13">
        <f t="shared" si="1"/>
        <v>44848</v>
      </c>
      <c r="EE6" s="13">
        <f t="shared" si="1"/>
        <v>44849</v>
      </c>
      <c r="EF6" s="14">
        <f t="shared" si="1"/>
        <v>44850</v>
      </c>
      <c r="EG6" s="12">
        <f t="shared" si="1"/>
        <v>44851</v>
      </c>
      <c r="EH6" s="13">
        <f t="shared" si="1"/>
        <v>44852</v>
      </c>
      <c r="EI6" s="13">
        <f t="shared" si="1"/>
        <v>44853</v>
      </c>
      <c r="EJ6" s="13">
        <f t="shared" ref="EJ6:GU6" si="2">EI6+1</f>
        <v>44854</v>
      </c>
      <c r="EK6" s="13">
        <f t="shared" si="2"/>
        <v>44855</v>
      </c>
      <c r="EL6" s="13">
        <f t="shared" si="2"/>
        <v>44856</v>
      </c>
      <c r="EM6" s="14">
        <f t="shared" si="2"/>
        <v>44857</v>
      </c>
      <c r="EN6" s="12">
        <f t="shared" si="2"/>
        <v>44858</v>
      </c>
      <c r="EO6" s="13">
        <f t="shared" si="2"/>
        <v>44859</v>
      </c>
      <c r="EP6" s="13">
        <f t="shared" si="2"/>
        <v>44860</v>
      </c>
      <c r="EQ6" s="13">
        <f t="shared" si="2"/>
        <v>44861</v>
      </c>
      <c r="ER6" s="13">
        <f t="shared" si="2"/>
        <v>44862</v>
      </c>
      <c r="ES6" s="13">
        <f t="shared" si="2"/>
        <v>44863</v>
      </c>
      <c r="ET6" s="14">
        <f t="shared" si="2"/>
        <v>44864</v>
      </c>
      <c r="EU6" s="12">
        <f t="shared" si="2"/>
        <v>44865</v>
      </c>
      <c r="EV6" s="13">
        <f t="shared" si="2"/>
        <v>44866</v>
      </c>
      <c r="EW6" s="13">
        <f t="shared" si="2"/>
        <v>44867</v>
      </c>
      <c r="EX6" s="13">
        <f t="shared" si="2"/>
        <v>44868</v>
      </c>
      <c r="EY6" s="13">
        <f t="shared" si="2"/>
        <v>44869</v>
      </c>
      <c r="EZ6" s="13">
        <f t="shared" si="2"/>
        <v>44870</v>
      </c>
      <c r="FA6" s="14">
        <f t="shared" si="2"/>
        <v>44871</v>
      </c>
      <c r="FB6" s="12">
        <f t="shared" si="2"/>
        <v>44872</v>
      </c>
      <c r="FC6" s="13">
        <f t="shared" si="2"/>
        <v>44873</v>
      </c>
      <c r="FD6" s="13">
        <f t="shared" si="2"/>
        <v>44874</v>
      </c>
      <c r="FE6" s="13">
        <f t="shared" si="2"/>
        <v>44875</v>
      </c>
      <c r="FF6" s="13">
        <f t="shared" si="2"/>
        <v>44876</v>
      </c>
      <c r="FG6" s="13">
        <f t="shared" si="2"/>
        <v>44877</v>
      </c>
      <c r="FH6" s="14">
        <f t="shared" si="2"/>
        <v>44878</v>
      </c>
      <c r="FI6" s="12">
        <f t="shared" si="2"/>
        <v>44879</v>
      </c>
      <c r="FJ6" s="13">
        <f t="shared" si="2"/>
        <v>44880</v>
      </c>
      <c r="FK6" s="13">
        <f t="shared" si="2"/>
        <v>44881</v>
      </c>
      <c r="FL6" s="13">
        <f t="shared" si="2"/>
        <v>44882</v>
      </c>
      <c r="FM6" s="13">
        <f t="shared" si="2"/>
        <v>44883</v>
      </c>
      <c r="FN6" s="13">
        <f t="shared" si="2"/>
        <v>44884</v>
      </c>
      <c r="FO6" s="14">
        <f t="shared" si="2"/>
        <v>44885</v>
      </c>
      <c r="FP6" s="12">
        <f t="shared" si="2"/>
        <v>44886</v>
      </c>
      <c r="FQ6" s="13">
        <f t="shared" si="2"/>
        <v>44887</v>
      </c>
      <c r="FR6" s="13">
        <f t="shared" si="2"/>
        <v>44888</v>
      </c>
      <c r="FS6" s="13">
        <f t="shared" si="2"/>
        <v>44889</v>
      </c>
      <c r="FT6" s="13">
        <f t="shared" si="2"/>
        <v>44890</v>
      </c>
      <c r="FU6" s="13">
        <f t="shared" si="2"/>
        <v>44891</v>
      </c>
      <c r="FV6" s="14">
        <f t="shared" si="2"/>
        <v>44892</v>
      </c>
      <c r="FW6" s="12">
        <f t="shared" si="2"/>
        <v>44893</v>
      </c>
      <c r="FX6" s="13">
        <f t="shared" si="2"/>
        <v>44894</v>
      </c>
      <c r="FY6" s="13">
        <f t="shared" si="2"/>
        <v>44895</v>
      </c>
      <c r="FZ6" s="13">
        <f t="shared" si="2"/>
        <v>44896</v>
      </c>
      <c r="GA6" s="13">
        <f t="shared" si="2"/>
        <v>44897</v>
      </c>
      <c r="GB6" s="13">
        <f t="shared" si="2"/>
        <v>44898</v>
      </c>
      <c r="GC6" s="14">
        <f t="shared" si="2"/>
        <v>44899</v>
      </c>
      <c r="GD6" s="12">
        <f t="shared" si="2"/>
        <v>44900</v>
      </c>
      <c r="GE6" s="13">
        <f t="shared" si="2"/>
        <v>44901</v>
      </c>
      <c r="GF6" s="13">
        <f t="shared" si="2"/>
        <v>44902</v>
      </c>
      <c r="GG6" s="13">
        <f t="shared" si="2"/>
        <v>44903</v>
      </c>
      <c r="GH6" s="13">
        <f t="shared" si="2"/>
        <v>44904</v>
      </c>
      <c r="GI6" s="13">
        <f t="shared" si="2"/>
        <v>44905</v>
      </c>
      <c r="GJ6" s="14">
        <f t="shared" si="2"/>
        <v>44906</v>
      </c>
      <c r="GK6" s="12">
        <f t="shared" si="2"/>
        <v>44907</v>
      </c>
      <c r="GL6" s="13">
        <f t="shared" si="2"/>
        <v>44908</v>
      </c>
      <c r="GM6" s="13">
        <f t="shared" si="2"/>
        <v>44909</v>
      </c>
      <c r="GN6" s="13">
        <f t="shared" si="2"/>
        <v>44910</v>
      </c>
      <c r="GO6" s="13">
        <f t="shared" si="2"/>
        <v>44911</v>
      </c>
      <c r="GP6" s="13">
        <f t="shared" si="2"/>
        <v>44912</v>
      </c>
      <c r="GQ6" s="14">
        <f t="shared" si="2"/>
        <v>44913</v>
      </c>
      <c r="GR6" s="12">
        <f t="shared" si="2"/>
        <v>44914</v>
      </c>
      <c r="GS6" s="13">
        <f t="shared" si="2"/>
        <v>44915</v>
      </c>
      <c r="GT6" s="13">
        <f t="shared" si="2"/>
        <v>44916</v>
      </c>
      <c r="GU6" s="13">
        <f t="shared" si="2"/>
        <v>44917</v>
      </c>
      <c r="GV6" s="13">
        <f t="shared" ref="GV6:JG6" si="3">GU6+1</f>
        <v>44918</v>
      </c>
      <c r="GW6" s="13">
        <f t="shared" si="3"/>
        <v>44919</v>
      </c>
      <c r="GX6" s="14">
        <f t="shared" si="3"/>
        <v>44920</v>
      </c>
      <c r="GY6" s="12">
        <f t="shared" si="3"/>
        <v>44921</v>
      </c>
      <c r="GZ6" s="13">
        <f t="shared" si="3"/>
        <v>44922</v>
      </c>
      <c r="HA6" s="13">
        <f t="shared" si="3"/>
        <v>44923</v>
      </c>
      <c r="HB6" s="13">
        <f t="shared" si="3"/>
        <v>44924</v>
      </c>
      <c r="HC6" s="13">
        <f t="shared" si="3"/>
        <v>44925</v>
      </c>
      <c r="HD6" s="13">
        <f t="shared" si="3"/>
        <v>44926</v>
      </c>
      <c r="HE6" s="14">
        <f t="shared" si="3"/>
        <v>44927</v>
      </c>
      <c r="HF6" s="12">
        <f t="shared" si="3"/>
        <v>44928</v>
      </c>
      <c r="HG6" s="13">
        <f t="shared" si="3"/>
        <v>44929</v>
      </c>
      <c r="HH6" s="13">
        <f t="shared" si="3"/>
        <v>44930</v>
      </c>
      <c r="HI6" s="13">
        <f t="shared" si="3"/>
        <v>44931</v>
      </c>
      <c r="HJ6" s="13">
        <f t="shared" si="3"/>
        <v>44932</v>
      </c>
      <c r="HK6" s="13">
        <f t="shared" si="3"/>
        <v>44933</v>
      </c>
      <c r="HL6" s="14">
        <f t="shared" si="3"/>
        <v>44934</v>
      </c>
      <c r="HM6" s="12">
        <f t="shared" si="3"/>
        <v>44935</v>
      </c>
      <c r="HN6" s="13">
        <f t="shared" si="3"/>
        <v>44936</v>
      </c>
      <c r="HO6" s="13">
        <f t="shared" si="3"/>
        <v>44937</v>
      </c>
      <c r="HP6" s="13">
        <f t="shared" si="3"/>
        <v>44938</v>
      </c>
      <c r="HQ6" s="13">
        <f t="shared" si="3"/>
        <v>44939</v>
      </c>
      <c r="HR6" s="13">
        <f t="shared" si="3"/>
        <v>44940</v>
      </c>
      <c r="HS6" s="14">
        <f t="shared" si="3"/>
        <v>44941</v>
      </c>
      <c r="HT6" s="12">
        <f t="shared" si="3"/>
        <v>44942</v>
      </c>
      <c r="HU6" s="13">
        <f t="shared" si="3"/>
        <v>44943</v>
      </c>
      <c r="HV6" s="13">
        <f t="shared" si="3"/>
        <v>44944</v>
      </c>
      <c r="HW6" s="13">
        <f t="shared" si="3"/>
        <v>44945</v>
      </c>
      <c r="HX6" s="13">
        <f t="shared" si="3"/>
        <v>44946</v>
      </c>
      <c r="HY6" s="13">
        <f t="shared" si="3"/>
        <v>44947</v>
      </c>
      <c r="HZ6" s="14">
        <f t="shared" si="3"/>
        <v>44948</v>
      </c>
      <c r="IA6" s="12">
        <f t="shared" si="3"/>
        <v>44949</v>
      </c>
      <c r="IB6" s="13">
        <f t="shared" si="3"/>
        <v>44950</v>
      </c>
      <c r="IC6" s="13">
        <f t="shared" si="3"/>
        <v>44951</v>
      </c>
      <c r="ID6" s="13">
        <f t="shared" si="3"/>
        <v>44952</v>
      </c>
      <c r="IE6" s="13">
        <f t="shared" si="3"/>
        <v>44953</v>
      </c>
      <c r="IF6" s="13">
        <f t="shared" si="3"/>
        <v>44954</v>
      </c>
      <c r="IG6" s="14">
        <f t="shared" si="3"/>
        <v>44955</v>
      </c>
      <c r="IH6" s="12">
        <f t="shared" si="3"/>
        <v>44956</v>
      </c>
      <c r="II6" s="13">
        <f t="shared" si="3"/>
        <v>44957</v>
      </c>
      <c r="IJ6" s="13">
        <f t="shared" si="3"/>
        <v>44958</v>
      </c>
      <c r="IK6" s="13">
        <f t="shared" si="3"/>
        <v>44959</v>
      </c>
      <c r="IL6" s="13">
        <f t="shared" si="3"/>
        <v>44960</v>
      </c>
      <c r="IM6" s="13">
        <f t="shared" si="3"/>
        <v>44961</v>
      </c>
      <c r="IN6" s="14">
        <f t="shared" si="3"/>
        <v>44962</v>
      </c>
      <c r="IO6" s="12">
        <f t="shared" si="3"/>
        <v>44963</v>
      </c>
      <c r="IP6" s="13">
        <f t="shared" si="3"/>
        <v>44964</v>
      </c>
      <c r="IQ6" s="13">
        <f t="shared" si="3"/>
        <v>44965</v>
      </c>
      <c r="IR6" s="13">
        <f t="shared" si="3"/>
        <v>44966</v>
      </c>
      <c r="IS6" s="13">
        <f t="shared" si="3"/>
        <v>44967</v>
      </c>
      <c r="IT6" s="13">
        <f t="shared" si="3"/>
        <v>44968</v>
      </c>
      <c r="IU6" s="14">
        <f t="shared" si="3"/>
        <v>44969</v>
      </c>
      <c r="IV6" s="12">
        <f t="shared" si="3"/>
        <v>44970</v>
      </c>
      <c r="IW6" s="13">
        <f t="shared" si="3"/>
        <v>44971</v>
      </c>
      <c r="IX6" s="13">
        <f t="shared" si="3"/>
        <v>44972</v>
      </c>
      <c r="IY6" s="13">
        <f t="shared" si="3"/>
        <v>44973</v>
      </c>
      <c r="IZ6" s="13">
        <f t="shared" si="3"/>
        <v>44974</v>
      </c>
      <c r="JA6" s="13">
        <f t="shared" si="3"/>
        <v>44975</v>
      </c>
      <c r="JB6" s="14">
        <f t="shared" si="3"/>
        <v>44976</v>
      </c>
      <c r="JC6" s="12">
        <f t="shared" si="3"/>
        <v>44977</v>
      </c>
      <c r="JD6" s="13">
        <f t="shared" si="3"/>
        <v>44978</v>
      </c>
      <c r="JE6" s="13">
        <f t="shared" si="3"/>
        <v>44979</v>
      </c>
      <c r="JF6" s="13">
        <f t="shared" si="3"/>
        <v>44980</v>
      </c>
      <c r="JG6" s="13">
        <f t="shared" si="3"/>
        <v>44981</v>
      </c>
      <c r="JH6" s="13">
        <f t="shared" ref="JH6:KY6" si="4">JG6+1</f>
        <v>44982</v>
      </c>
      <c r="JI6" s="14">
        <f t="shared" si="4"/>
        <v>44983</v>
      </c>
      <c r="JJ6" s="12">
        <f t="shared" si="4"/>
        <v>44984</v>
      </c>
      <c r="JK6" s="13">
        <f t="shared" si="4"/>
        <v>44985</v>
      </c>
      <c r="JL6" s="13">
        <f t="shared" si="4"/>
        <v>44986</v>
      </c>
      <c r="JM6" s="13">
        <f t="shared" si="4"/>
        <v>44987</v>
      </c>
      <c r="JN6" s="13">
        <f t="shared" si="4"/>
        <v>44988</v>
      </c>
      <c r="JO6" s="13">
        <f t="shared" si="4"/>
        <v>44989</v>
      </c>
      <c r="JP6" s="14">
        <f t="shared" si="4"/>
        <v>44990</v>
      </c>
      <c r="JQ6" s="12">
        <f t="shared" si="4"/>
        <v>44991</v>
      </c>
      <c r="JR6" s="13">
        <f t="shared" si="4"/>
        <v>44992</v>
      </c>
      <c r="JS6" s="13">
        <f t="shared" si="4"/>
        <v>44993</v>
      </c>
      <c r="JT6" s="13">
        <f t="shared" si="4"/>
        <v>44994</v>
      </c>
      <c r="JU6" s="13">
        <f t="shared" si="4"/>
        <v>44995</v>
      </c>
      <c r="JV6" s="13">
        <f t="shared" si="4"/>
        <v>44996</v>
      </c>
      <c r="JW6" s="14">
        <f t="shared" si="4"/>
        <v>44997</v>
      </c>
      <c r="JX6" s="12">
        <f t="shared" si="4"/>
        <v>44998</v>
      </c>
      <c r="JY6" s="13">
        <f t="shared" si="4"/>
        <v>44999</v>
      </c>
      <c r="JZ6" s="13">
        <f t="shared" si="4"/>
        <v>45000</v>
      </c>
      <c r="KA6" s="13">
        <f t="shared" si="4"/>
        <v>45001</v>
      </c>
      <c r="KB6" s="13">
        <f t="shared" si="4"/>
        <v>45002</v>
      </c>
      <c r="KC6" s="13">
        <f t="shared" si="4"/>
        <v>45003</v>
      </c>
      <c r="KD6" s="14">
        <f t="shared" si="4"/>
        <v>45004</v>
      </c>
      <c r="KE6" s="12">
        <f t="shared" si="4"/>
        <v>45005</v>
      </c>
      <c r="KF6" s="13">
        <f t="shared" si="4"/>
        <v>45006</v>
      </c>
      <c r="KG6" s="13">
        <f t="shared" si="4"/>
        <v>45007</v>
      </c>
      <c r="KH6" s="13">
        <f t="shared" si="4"/>
        <v>45008</v>
      </c>
      <c r="KI6" s="13">
        <f t="shared" si="4"/>
        <v>45009</v>
      </c>
      <c r="KJ6" s="13">
        <f t="shared" si="4"/>
        <v>45010</v>
      </c>
      <c r="KK6" s="14">
        <f t="shared" si="4"/>
        <v>45011</v>
      </c>
      <c r="KL6" s="12">
        <f t="shared" si="4"/>
        <v>45012</v>
      </c>
      <c r="KM6" s="13">
        <f t="shared" si="4"/>
        <v>45013</v>
      </c>
      <c r="KN6" s="13">
        <f t="shared" si="4"/>
        <v>45014</v>
      </c>
      <c r="KO6" s="13">
        <f t="shared" si="4"/>
        <v>45015</v>
      </c>
      <c r="KP6" s="13">
        <f t="shared" si="4"/>
        <v>45016</v>
      </c>
      <c r="KQ6" s="13">
        <f t="shared" si="4"/>
        <v>45017</v>
      </c>
      <c r="KR6" s="14">
        <f t="shared" si="4"/>
        <v>45018</v>
      </c>
      <c r="KS6" s="12">
        <f t="shared" si="4"/>
        <v>45019</v>
      </c>
      <c r="KT6" s="13">
        <f t="shared" si="4"/>
        <v>45020</v>
      </c>
      <c r="KU6" s="13">
        <f t="shared" si="4"/>
        <v>45021</v>
      </c>
      <c r="KV6" s="13">
        <f t="shared" si="4"/>
        <v>45022</v>
      </c>
      <c r="KW6" s="13">
        <f t="shared" si="4"/>
        <v>45023</v>
      </c>
      <c r="KX6" s="13">
        <f t="shared" si="4"/>
        <v>45024</v>
      </c>
      <c r="KY6" s="14">
        <f t="shared" si="4"/>
        <v>45025</v>
      </c>
    </row>
    <row r="7" spans="1:311" ht="25.8" thickBot="1" x14ac:dyDescent="0.35">
      <c r="A7" s="15" t="s">
        <v>0</v>
      </c>
      <c r="B7" s="15" t="s">
        <v>6</v>
      </c>
      <c r="C7" s="16" t="s">
        <v>19</v>
      </c>
      <c r="D7" s="17" t="s">
        <v>12</v>
      </c>
      <c r="E7" s="18" t="s">
        <v>7</v>
      </c>
      <c r="F7" s="18" t="s">
        <v>8</v>
      </c>
      <c r="G7" s="16" t="s">
        <v>9</v>
      </c>
      <c r="H7" s="16" t="s">
        <v>10</v>
      </c>
      <c r="I7" s="16" t="s">
        <v>11</v>
      </c>
      <c r="J7" s="16"/>
      <c r="K7" s="19" t="str">
        <f t="shared" ref="K7:BV7" si="5">CHOOSE(WEEKDAY(K6,1),"S","M","T","W","T","F","S")</f>
        <v>M</v>
      </c>
      <c r="L7" s="20" t="str">
        <f t="shared" si="5"/>
        <v>T</v>
      </c>
      <c r="M7" s="20" t="str">
        <f t="shared" si="5"/>
        <v>W</v>
      </c>
      <c r="N7" s="20" t="str">
        <f t="shared" si="5"/>
        <v>T</v>
      </c>
      <c r="O7" s="20" t="str">
        <f t="shared" si="5"/>
        <v>F</v>
      </c>
      <c r="P7" s="20" t="str">
        <f t="shared" si="5"/>
        <v>S</v>
      </c>
      <c r="Q7" s="21" t="str">
        <f t="shared" si="5"/>
        <v>S</v>
      </c>
      <c r="R7" s="19" t="str">
        <f t="shared" si="5"/>
        <v>M</v>
      </c>
      <c r="S7" s="20" t="str">
        <f t="shared" si="5"/>
        <v>T</v>
      </c>
      <c r="T7" s="20" t="str">
        <f t="shared" si="5"/>
        <v>W</v>
      </c>
      <c r="U7" s="20" t="str">
        <f t="shared" si="5"/>
        <v>T</v>
      </c>
      <c r="V7" s="20" t="str">
        <f t="shared" si="5"/>
        <v>F</v>
      </c>
      <c r="W7" s="20" t="str">
        <f t="shared" si="5"/>
        <v>S</v>
      </c>
      <c r="X7" s="21" t="str">
        <f t="shared" si="5"/>
        <v>S</v>
      </c>
      <c r="Y7" s="19" t="str">
        <f t="shared" si="5"/>
        <v>M</v>
      </c>
      <c r="Z7" s="20" t="str">
        <f t="shared" si="5"/>
        <v>T</v>
      </c>
      <c r="AA7" s="20" t="str">
        <f t="shared" si="5"/>
        <v>W</v>
      </c>
      <c r="AB7" s="20" t="str">
        <f t="shared" si="5"/>
        <v>T</v>
      </c>
      <c r="AC7" s="20" t="str">
        <f t="shared" si="5"/>
        <v>F</v>
      </c>
      <c r="AD7" s="20" t="str">
        <f t="shared" si="5"/>
        <v>S</v>
      </c>
      <c r="AE7" s="21" t="str">
        <f t="shared" si="5"/>
        <v>S</v>
      </c>
      <c r="AF7" s="19" t="str">
        <f t="shared" si="5"/>
        <v>M</v>
      </c>
      <c r="AG7" s="20" t="str">
        <f t="shared" si="5"/>
        <v>T</v>
      </c>
      <c r="AH7" s="20" t="str">
        <f t="shared" si="5"/>
        <v>W</v>
      </c>
      <c r="AI7" s="20" t="str">
        <f t="shared" si="5"/>
        <v>T</v>
      </c>
      <c r="AJ7" s="20" t="str">
        <f t="shared" si="5"/>
        <v>F</v>
      </c>
      <c r="AK7" s="20" t="str">
        <f t="shared" si="5"/>
        <v>S</v>
      </c>
      <c r="AL7" s="21" t="str">
        <f t="shared" si="5"/>
        <v>S</v>
      </c>
      <c r="AM7" s="19" t="str">
        <f t="shared" si="5"/>
        <v>M</v>
      </c>
      <c r="AN7" s="20" t="str">
        <f t="shared" si="5"/>
        <v>T</v>
      </c>
      <c r="AO7" s="20" t="str">
        <f t="shared" si="5"/>
        <v>W</v>
      </c>
      <c r="AP7" s="20" t="str">
        <f t="shared" si="5"/>
        <v>T</v>
      </c>
      <c r="AQ7" s="20" t="str">
        <f t="shared" si="5"/>
        <v>F</v>
      </c>
      <c r="AR7" s="20" t="str">
        <f t="shared" si="5"/>
        <v>S</v>
      </c>
      <c r="AS7" s="21" t="str">
        <f t="shared" si="5"/>
        <v>S</v>
      </c>
      <c r="AT7" s="19" t="str">
        <f t="shared" si="5"/>
        <v>M</v>
      </c>
      <c r="AU7" s="20" t="str">
        <f t="shared" si="5"/>
        <v>T</v>
      </c>
      <c r="AV7" s="20" t="str">
        <f t="shared" si="5"/>
        <v>W</v>
      </c>
      <c r="AW7" s="20" t="str">
        <f t="shared" si="5"/>
        <v>T</v>
      </c>
      <c r="AX7" s="20" t="str">
        <f t="shared" si="5"/>
        <v>F</v>
      </c>
      <c r="AY7" s="20" t="str">
        <f t="shared" si="5"/>
        <v>S</v>
      </c>
      <c r="AZ7" s="21" t="str">
        <f t="shared" si="5"/>
        <v>S</v>
      </c>
      <c r="BA7" s="19" t="str">
        <f t="shared" si="5"/>
        <v>M</v>
      </c>
      <c r="BB7" s="20" t="str">
        <f t="shared" si="5"/>
        <v>T</v>
      </c>
      <c r="BC7" s="20" t="str">
        <f t="shared" si="5"/>
        <v>W</v>
      </c>
      <c r="BD7" s="20" t="str">
        <f t="shared" si="5"/>
        <v>T</v>
      </c>
      <c r="BE7" s="20" t="str">
        <f t="shared" si="5"/>
        <v>F</v>
      </c>
      <c r="BF7" s="20" t="str">
        <f t="shared" si="5"/>
        <v>S</v>
      </c>
      <c r="BG7" s="21" t="str">
        <f t="shared" si="5"/>
        <v>S</v>
      </c>
      <c r="BH7" s="19" t="str">
        <f t="shared" si="5"/>
        <v>M</v>
      </c>
      <c r="BI7" s="20" t="str">
        <f t="shared" si="5"/>
        <v>T</v>
      </c>
      <c r="BJ7" s="20" t="str">
        <f t="shared" si="5"/>
        <v>W</v>
      </c>
      <c r="BK7" s="20" t="str">
        <f t="shared" si="5"/>
        <v>T</v>
      </c>
      <c r="BL7" s="20" t="str">
        <f t="shared" si="5"/>
        <v>F</v>
      </c>
      <c r="BM7" s="20" t="str">
        <f t="shared" si="5"/>
        <v>S</v>
      </c>
      <c r="BN7" s="21" t="str">
        <f t="shared" si="5"/>
        <v>S</v>
      </c>
      <c r="BO7" s="19" t="str">
        <f t="shared" si="5"/>
        <v>M</v>
      </c>
      <c r="BP7" s="20" t="str">
        <f t="shared" si="5"/>
        <v>T</v>
      </c>
      <c r="BQ7" s="20" t="str">
        <f t="shared" si="5"/>
        <v>W</v>
      </c>
      <c r="BR7" s="20" t="str">
        <f t="shared" si="5"/>
        <v>T</v>
      </c>
      <c r="BS7" s="20" t="str">
        <f t="shared" si="5"/>
        <v>F</v>
      </c>
      <c r="BT7" s="20" t="str">
        <f t="shared" si="5"/>
        <v>S</v>
      </c>
      <c r="BU7" s="21" t="str">
        <f t="shared" si="5"/>
        <v>S</v>
      </c>
      <c r="BV7" s="19" t="str">
        <f t="shared" si="5"/>
        <v>M</v>
      </c>
      <c r="BW7" s="20" t="str">
        <f t="shared" ref="BW7:EH7" si="6">CHOOSE(WEEKDAY(BW6,1),"S","M","T","W","T","F","S")</f>
        <v>T</v>
      </c>
      <c r="BX7" s="20" t="str">
        <f t="shared" si="6"/>
        <v>W</v>
      </c>
      <c r="BY7" s="20" t="str">
        <f t="shared" si="6"/>
        <v>T</v>
      </c>
      <c r="BZ7" s="20" t="str">
        <f t="shared" si="6"/>
        <v>F</v>
      </c>
      <c r="CA7" s="20" t="str">
        <f t="shared" si="6"/>
        <v>S</v>
      </c>
      <c r="CB7" s="21" t="str">
        <f t="shared" si="6"/>
        <v>S</v>
      </c>
      <c r="CC7" s="19" t="str">
        <f t="shared" si="6"/>
        <v>M</v>
      </c>
      <c r="CD7" s="20" t="str">
        <f t="shared" si="6"/>
        <v>T</v>
      </c>
      <c r="CE7" s="20" t="str">
        <f t="shared" si="6"/>
        <v>W</v>
      </c>
      <c r="CF7" s="20" t="str">
        <f t="shared" si="6"/>
        <v>T</v>
      </c>
      <c r="CG7" s="20" t="str">
        <f t="shared" si="6"/>
        <v>F</v>
      </c>
      <c r="CH7" s="20" t="str">
        <f t="shared" si="6"/>
        <v>S</v>
      </c>
      <c r="CI7" s="21" t="str">
        <f t="shared" si="6"/>
        <v>S</v>
      </c>
      <c r="CJ7" s="19" t="str">
        <f t="shared" si="6"/>
        <v>M</v>
      </c>
      <c r="CK7" s="20" t="str">
        <f t="shared" si="6"/>
        <v>T</v>
      </c>
      <c r="CL7" s="20" t="str">
        <f t="shared" si="6"/>
        <v>W</v>
      </c>
      <c r="CM7" s="20" t="str">
        <f t="shared" si="6"/>
        <v>T</v>
      </c>
      <c r="CN7" s="20" t="str">
        <f t="shared" si="6"/>
        <v>F</v>
      </c>
      <c r="CO7" s="20" t="str">
        <f t="shared" si="6"/>
        <v>S</v>
      </c>
      <c r="CP7" s="21" t="str">
        <f t="shared" si="6"/>
        <v>S</v>
      </c>
      <c r="CQ7" s="19" t="str">
        <f t="shared" si="6"/>
        <v>M</v>
      </c>
      <c r="CR7" s="20" t="str">
        <f t="shared" si="6"/>
        <v>T</v>
      </c>
      <c r="CS7" s="20" t="str">
        <f t="shared" si="6"/>
        <v>W</v>
      </c>
      <c r="CT7" s="20" t="str">
        <f t="shared" si="6"/>
        <v>T</v>
      </c>
      <c r="CU7" s="20" t="str">
        <f t="shared" si="6"/>
        <v>F</v>
      </c>
      <c r="CV7" s="20" t="str">
        <f t="shared" si="6"/>
        <v>S</v>
      </c>
      <c r="CW7" s="21" t="str">
        <f t="shared" si="6"/>
        <v>S</v>
      </c>
      <c r="CX7" s="19" t="str">
        <f t="shared" si="6"/>
        <v>M</v>
      </c>
      <c r="CY7" s="20" t="str">
        <f t="shared" si="6"/>
        <v>T</v>
      </c>
      <c r="CZ7" s="20" t="str">
        <f t="shared" si="6"/>
        <v>W</v>
      </c>
      <c r="DA7" s="20" t="str">
        <f t="shared" si="6"/>
        <v>T</v>
      </c>
      <c r="DB7" s="20" t="str">
        <f t="shared" si="6"/>
        <v>F</v>
      </c>
      <c r="DC7" s="20" t="str">
        <f t="shared" si="6"/>
        <v>S</v>
      </c>
      <c r="DD7" s="21" t="str">
        <f t="shared" si="6"/>
        <v>S</v>
      </c>
      <c r="DE7" s="19" t="str">
        <f t="shared" si="6"/>
        <v>M</v>
      </c>
      <c r="DF7" s="20" t="str">
        <f t="shared" si="6"/>
        <v>T</v>
      </c>
      <c r="DG7" s="20" t="str">
        <f t="shared" si="6"/>
        <v>W</v>
      </c>
      <c r="DH7" s="20" t="str">
        <f t="shared" si="6"/>
        <v>T</v>
      </c>
      <c r="DI7" s="20" t="str">
        <f t="shared" si="6"/>
        <v>F</v>
      </c>
      <c r="DJ7" s="20" t="str">
        <f t="shared" si="6"/>
        <v>S</v>
      </c>
      <c r="DK7" s="21" t="str">
        <f t="shared" si="6"/>
        <v>S</v>
      </c>
      <c r="DL7" s="19" t="str">
        <f t="shared" si="6"/>
        <v>M</v>
      </c>
      <c r="DM7" s="20" t="str">
        <f t="shared" si="6"/>
        <v>T</v>
      </c>
      <c r="DN7" s="20" t="str">
        <f t="shared" si="6"/>
        <v>W</v>
      </c>
      <c r="DO7" s="20" t="str">
        <f t="shared" si="6"/>
        <v>T</v>
      </c>
      <c r="DP7" s="20" t="str">
        <f t="shared" si="6"/>
        <v>F</v>
      </c>
      <c r="DQ7" s="20" t="str">
        <f t="shared" si="6"/>
        <v>S</v>
      </c>
      <c r="DR7" s="21" t="str">
        <f t="shared" si="6"/>
        <v>S</v>
      </c>
      <c r="DS7" s="19" t="str">
        <f t="shared" si="6"/>
        <v>M</v>
      </c>
      <c r="DT7" s="20" t="str">
        <f t="shared" si="6"/>
        <v>T</v>
      </c>
      <c r="DU7" s="20" t="str">
        <f t="shared" si="6"/>
        <v>W</v>
      </c>
      <c r="DV7" s="20" t="str">
        <f t="shared" si="6"/>
        <v>T</v>
      </c>
      <c r="DW7" s="20" t="str">
        <f t="shared" si="6"/>
        <v>F</v>
      </c>
      <c r="DX7" s="20" t="str">
        <f t="shared" si="6"/>
        <v>S</v>
      </c>
      <c r="DY7" s="21" t="str">
        <f t="shared" si="6"/>
        <v>S</v>
      </c>
      <c r="DZ7" s="19" t="str">
        <f t="shared" si="6"/>
        <v>M</v>
      </c>
      <c r="EA7" s="20" t="str">
        <f t="shared" si="6"/>
        <v>T</v>
      </c>
      <c r="EB7" s="20" t="str">
        <f t="shared" si="6"/>
        <v>W</v>
      </c>
      <c r="EC7" s="20" t="str">
        <f t="shared" si="6"/>
        <v>T</v>
      </c>
      <c r="ED7" s="20" t="str">
        <f t="shared" si="6"/>
        <v>F</v>
      </c>
      <c r="EE7" s="20" t="str">
        <f t="shared" si="6"/>
        <v>S</v>
      </c>
      <c r="EF7" s="21" t="str">
        <f t="shared" si="6"/>
        <v>S</v>
      </c>
      <c r="EG7" s="19" t="str">
        <f t="shared" si="6"/>
        <v>M</v>
      </c>
      <c r="EH7" s="20" t="str">
        <f t="shared" si="6"/>
        <v>T</v>
      </c>
      <c r="EI7" s="20" t="str">
        <f t="shared" ref="EI7:GT7" si="7">CHOOSE(WEEKDAY(EI6,1),"S","M","T","W","T","F","S")</f>
        <v>W</v>
      </c>
      <c r="EJ7" s="20" t="str">
        <f t="shared" si="7"/>
        <v>T</v>
      </c>
      <c r="EK7" s="20" t="str">
        <f t="shared" si="7"/>
        <v>F</v>
      </c>
      <c r="EL7" s="20" t="str">
        <f t="shared" si="7"/>
        <v>S</v>
      </c>
      <c r="EM7" s="21" t="str">
        <f t="shared" si="7"/>
        <v>S</v>
      </c>
      <c r="EN7" s="19" t="str">
        <f t="shared" si="7"/>
        <v>M</v>
      </c>
      <c r="EO7" s="20" t="str">
        <f t="shared" si="7"/>
        <v>T</v>
      </c>
      <c r="EP7" s="20" t="str">
        <f t="shared" si="7"/>
        <v>W</v>
      </c>
      <c r="EQ7" s="20" t="str">
        <f t="shared" si="7"/>
        <v>T</v>
      </c>
      <c r="ER7" s="20" t="str">
        <f t="shared" si="7"/>
        <v>F</v>
      </c>
      <c r="ES7" s="20" t="str">
        <f t="shared" si="7"/>
        <v>S</v>
      </c>
      <c r="ET7" s="21" t="str">
        <f t="shared" si="7"/>
        <v>S</v>
      </c>
      <c r="EU7" s="19" t="str">
        <f t="shared" si="7"/>
        <v>M</v>
      </c>
      <c r="EV7" s="20" t="str">
        <f t="shared" si="7"/>
        <v>T</v>
      </c>
      <c r="EW7" s="20" t="str">
        <f t="shared" si="7"/>
        <v>W</v>
      </c>
      <c r="EX7" s="20" t="str">
        <f t="shared" si="7"/>
        <v>T</v>
      </c>
      <c r="EY7" s="20" t="str">
        <f t="shared" si="7"/>
        <v>F</v>
      </c>
      <c r="EZ7" s="20" t="str">
        <f t="shared" si="7"/>
        <v>S</v>
      </c>
      <c r="FA7" s="21" t="str">
        <f t="shared" si="7"/>
        <v>S</v>
      </c>
      <c r="FB7" s="19" t="str">
        <f t="shared" si="7"/>
        <v>M</v>
      </c>
      <c r="FC7" s="20" t="str">
        <f t="shared" si="7"/>
        <v>T</v>
      </c>
      <c r="FD7" s="20" t="str">
        <f t="shared" si="7"/>
        <v>W</v>
      </c>
      <c r="FE7" s="20" t="str">
        <f t="shared" si="7"/>
        <v>T</v>
      </c>
      <c r="FF7" s="20" t="str">
        <f t="shared" si="7"/>
        <v>F</v>
      </c>
      <c r="FG7" s="20" t="str">
        <f t="shared" si="7"/>
        <v>S</v>
      </c>
      <c r="FH7" s="21" t="str">
        <f t="shared" si="7"/>
        <v>S</v>
      </c>
      <c r="FI7" s="19" t="str">
        <f t="shared" si="7"/>
        <v>M</v>
      </c>
      <c r="FJ7" s="20" t="str">
        <f t="shared" si="7"/>
        <v>T</v>
      </c>
      <c r="FK7" s="20" t="str">
        <f t="shared" si="7"/>
        <v>W</v>
      </c>
      <c r="FL7" s="20" t="str">
        <f t="shared" si="7"/>
        <v>T</v>
      </c>
      <c r="FM7" s="20" t="str">
        <f t="shared" si="7"/>
        <v>F</v>
      </c>
      <c r="FN7" s="20" t="str">
        <f t="shared" si="7"/>
        <v>S</v>
      </c>
      <c r="FO7" s="21" t="str">
        <f t="shared" si="7"/>
        <v>S</v>
      </c>
      <c r="FP7" s="19" t="str">
        <f t="shared" si="7"/>
        <v>M</v>
      </c>
      <c r="FQ7" s="20" t="str">
        <f t="shared" si="7"/>
        <v>T</v>
      </c>
      <c r="FR7" s="20" t="str">
        <f t="shared" si="7"/>
        <v>W</v>
      </c>
      <c r="FS7" s="20" t="str">
        <f t="shared" si="7"/>
        <v>T</v>
      </c>
      <c r="FT7" s="20" t="str">
        <f t="shared" si="7"/>
        <v>F</v>
      </c>
      <c r="FU7" s="20" t="str">
        <f t="shared" si="7"/>
        <v>S</v>
      </c>
      <c r="FV7" s="21" t="str">
        <f t="shared" si="7"/>
        <v>S</v>
      </c>
      <c r="FW7" s="19" t="str">
        <f t="shared" si="7"/>
        <v>M</v>
      </c>
      <c r="FX7" s="20" t="str">
        <f t="shared" si="7"/>
        <v>T</v>
      </c>
      <c r="FY7" s="20" t="str">
        <f t="shared" si="7"/>
        <v>W</v>
      </c>
      <c r="FZ7" s="20" t="str">
        <f t="shared" si="7"/>
        <v>T</v>
      </c>
      <c r="GA7" s="20" t="str">
        <f t="shared" si="7"/>
        <v>F</v>
      </c>
      <c r="GB7" s="20" t="str">
        <f t="shared" si="7"/>
        <v>S</v>
      </c>
      <c r="GC7" s="21" t="str">
        <f t="shared" si="7"/>
        <v>S</v>
      </c>
      <c r="GD7" s="19" t="str">
        <f t="shared" si="7"/>
        <v>M</v>
      </c>
      <c r="GE7" s="20" t="str">
        <f t="shared" si="7"/>
        <v>T</v>
      </c>
      <c r="GF7" s="20" t="str">
        <f t="shared" si="7"/>
        <v>W</v>
      </c>
      <c r="GG7" s="20" t="str">
        <f t="shared" si="7"/>
        <v>T</v>
      </c>
      <c r="GH7" s="20" t="str">
        <f t="shared" si="7"/>
        <v>F</v>
      </c>
      <c r="GI7" s="20" t="str">
        <f t="shared" si="7"/>
        <v>S</v>
      </c>
      <c r="GJ7" s="21" t="str">
        <f t="shared" si="7"/>
        <v>S</v>
      </c>
      <c r="GK7" s="19" t="str">
        <f t="shared" si="7"/>
        <v>M</v>
      </c>
      <c r="GL7" s="20" t="str">
        <f t="shared" si="7"/>
        <v>T</v>
      </c>
      <c r="GM7" s="20" t="str">
        <f t="shared" si="7"/>
        <v>W</v>
      </c>
      <c r="GN7" s="20" t="str">
        <f t="shared" si="7"/>
        <v>T</v>
      </c>
      <c r="GO7" s="20" t="str">
        <f t="shared" si="7"/>
        <v>F</v>
      </c>
      <c r="GP7" s="20" t="str">
        <f t="shared" si="7"/>
        <v>S</v>
      </c>
      <c r="GQ7" s="21" t="str">
        <f t="shared" si="7"/>
        <v>S</v>
      </c>
      <c r="GR7" s="19" t="str">
        <f t="shared" si="7"/>
        <v>M</v>
      </c>
      <c r="GS7" s="20" t="str">
        <f t="shared" si="7"/>
        <v>T</v>
      </c>
      <c r="GT7" s="20" t="str">
        <f t="shared" si="7"/>
        <v>W</v>
      </c>
      <c r="GU7" s="20" t="str">
        <f t="shared" ref="GU7:JF7" si="8">CHOOSE(WEEKDAY(GU6,1),"S","M","T","W","T","F","S")</f>
        <v>T</v>
      </c>
      <c r="GV7" s="20" t="str">
        <f t="shared" si="8"/>
        <v>F</v>
      </c>
      <c r="GW7" s="20" t="str">
        <f t="shared" si="8"/>
        <v>S</v>
      </c>
      <c r="GX7" s="21" t="str">
        <f t="shared" si="8"/>
        <v>S</v>
      </c>
      <c r="GY7" s="19" t="str">
        <f t="shared" si="8"/>
        <v>M</v>
      </c>
      <c r="GZ7" s="20" t="str">
        <f t="shared" si="8"/>
        <v>T</v>
      </c>
      <c r="HA7" s="20" t="str">
        <f t="shared" si="8"/>
        <v>W</v>
      </c>
      <c r="HB7" s="20" t="str">
        <f t="shared" si="8"/>
        <v>T</v>
      </c>
      <c r="HC7" s="20" t="str">
        <f t="shared" si="8"/>
        <v>F</v>
      </c>
      <c r="HD7" s="20" t="str">
        <f t="shared" si="8"/>
        <v>S</v>
      </c>
      <c r="HE7" s="21" t="str">
        <f t="shared" si="8"/>
        <v>S</v>
      </c>
      <c r="HF7" s="19" t="str">
        <f t="shared" si="8"/>
        <v>M</v>
      </c>
      <c r="HG7" s="20" t="str">
        <f t="shared" si="8"/>
        <v>T</v>
      </c>
      <c r="HH7" s="20" t="str">
        <f t="shared" si="8"/>
        <v>W</v>
      </c>
      <c r="HI7" s="20" t="str">
        <f t="shared" si="8"/>
        <v>T</v>
      </c>
      <c r="HJ7" s="20" t="str">
        <f t="shared" si="8"/>
        <v>F</v>
      </c>
      <c r="HK7" s="20" t="str">
        <f t="shared" si="8"/>
        <v>S</v>
      </c>
      <c r="HL7" s="21" t="str">
        <f t="shared" si="8"/>
        <v>S</v>
      </c>
      <c r="HM7" s="19" t="str">
        <f t="shared" si="8"/>
        <v>M</v>
      </c>
      <c r="HN7" s="20" t="str">
        <f t="shared" si="8"/>
        <v>T</v>
      </c>
      <c r="HO7" s="20" t="str">
        <f t="shared" si="8"/>
        <v>W</v>
      </c>
      <c r="HP7" s="20" t="str">
        <f t="shared" si="8"/>
        <v>T</v>
      </c>
      <c r="HQ7" s="20" t="str">
        <f t="shared" si="8"/>
        <v>F</v>
      </c>
      <c r="HR7" s="20" t="str">
        <f t="shared" si="8"/>
        <v>S</v>
      </c>
      <c r="HS7" s="21" t="str">
        <f t="shared" si="8"/>
        <v>S</v>
      </c>
      <c r="HT7" s="19" t="str">
        <f t="shared" si="8"/>
        <v>M</v>
      </c>
      <c r="HU7" s="20" t="str">
        <f t="shared" si="8"/>
        <v>T</v>
      </c>
      <c r="HV7" s="20" t="str">
        <f t="shared" si="8"/>
        <v>W</v>
      </c>
      <c r="HW7" s="20" t="str">
        <f t="shared" si="8"/>
        <v>T</v>
      </c>
      <c r="HX7" s="20" t="str">
        <f t="shared" si="8"/>
        <v>F</v>
      </c>
      <c r="HY7" s="20" t="str">
        <f t="shared" si="8"/>
        <v>S</v>
      </c>
      <c r="HZ7" s="21" t="str">
        <f t="shared" si="8"/>
        <v>S</v>
      </c>
      <c r="IA7" s="19" t="str">
        <f t="shared" si="8"/>
        <v>M</v>
      </c>
      <c r="IB7" s="20" t="str">
        <f t="shared" si="8"/>
        <v>T</v>
      </c>
      <c r="IC7" s="20" t="str">
        <f t="shared" si="8"/>
        <v>W</v>
      </c>
      <c r="ID7" s="20" t="str">
        <f t="shared" si="8"/>
        <v>T</v>
      </c>
      <c r="IE7" s="20" t="str">
        <f t="shared" si="8"/>
        <v>F</v>
      </c>
      <c r="IF7" s="20" t="str">
        <f t="shared" si="8"/>
        <v>S</v>
      </c>
      <c r="IG7" s="21" t="str">
        <f t="shared" si="8"/>
        <v>S</v>
      </c>
      <c r="IH7" s="19" t="str">
        <f t="shared" si="8"/>
        <v>M</v>
      </c>
      <c r="II7" s="20" t="str">
        <f t="shared" si="8"/>
        <v>T</v>
      </c>
      <c r="IJ7" s="20" t="str">
        <f t="shared" si="8"/>
        <v>W</v>
      </c>
      <c r="IK7" s="20" t="str">
        <f t="shared" si="8"/>
        <v>T</v>
      </c>
      <c r="IL7" s="20" t="str">
        <f t="shared" si="8"/>
        <v>F</v>
      </c>
      <c r="IM7" s="20" t="str">
        <f t="shared" si="8"/>
        <v>S</v>
      </c>
      <c r="IN7" s="21" t="str">
        <f t="shared" si="8"/>
        <v>S</v>
      </c>
      <c r="IO7" s="19" t="str">
        <f t="shared" si="8"/>
        <v>M</v>
      </c>
      <c r="IP7" s="20" t="str">
        <f t="shared" si="8"/>
        <v>T</v>
      </c>
      <c r="IQ7" s="20" t="str">
        <f t="shared" si="8"/>
        <v>W</v>
      </c>
      <c r="IR7" s="20" t="str">
        <f t="shared" si="8"/>
        <v>T</v>
      </c>
      <c r="IS7" s="20" t="str">
        <f t="shared" si="8"/>
        <v>F</v>
      </c>
      <c r="IT7" s="20" t="str">
        <f t="shared" si="8"/>
        <v>S</v>
      </c>
      <c r="IU7" s="21" t="str">
        <f t="shared" si="8"/>
        <v>S</v>
      </c>
      <c r="IV7" s="19" t="str">
        <f t="shared" si="8"/>
        <v>M</v>
      </c>
      <c r="IW7" s="20" t="str">
        <f t="shared" si="8"/>
        <v>T</v>
      </c>
      <c r="IX7" s="20" t="str">
        <f t="shared" si="8"/>
        <v>W</v>
      </c>
      <c r="IY7" s="20" t="str">
        <f t="shared" si="8"/>
        <v>T</v>
      </c>
      <c r="IZ7" s="20" t="str">
        <f t="shared" si="8"/>
        <v>F</v>
      </c>
      <c r="JA7" s="20" t="str">
        <f t="shared" si="8"/>
        <v>S</v>
      </c>
      <c r="JB7" s="21" t="str">
        <f t="shared" si="8"/>
        <v>S</v>
      </c>
      <c r="JC7" s="19" t="str">
        <f t="shared" si="8"/>
        <v>M</v>
      </c>
      <c r="JD7" s="20" t="str">
        <f t="shared" si="8"/>
        <v>T</v>
      </c>
      <c r="JE7" s="20" t="str">
        <f t="shared" si="8"/>
        <v>W</v>
      </c>
      <c r="JF7" s="20" t="str">
        <f t="shared" si="8"/>
        <v>T</v>
      </c>
      <c r="JG7" s="20" t="str">
        <f t="shared" ref="JG7:KY7" si="9">CHOOSE(WEEKDAY(JG6,1),"S","M","T","W","T","F","S")</f>
        <v>F</v>
      </c>
      <c r="JH7" s="20" t="str">
        <f t="shared" si="9"/>
        <v>S</v>
      </c>
      <c r="JI7" s="21" t="str">
        <f t="shared" si="9"/>
        <v>S</v>
      </c>
      <c r="JJ7" s="19" t="str">
        <f t="shared" si="9"/>
        <v>M</v>
      </c>
      <c r="JK7" s="20" t="str">
        <f t="shared" si="9"/>
        <v>T</v>
      </c>
      <c r="JL7" s="20" t="str">
        <f t="shared" si="9"/>
        <v>W</v>
      </c>
      <c r="JM7" s="20" t="str">
        <f t="shared" si="9"/>
        <v>T</v>
      </c>
      <c r="JN7" s="20" t="str">
        <f t="shared" si="9"/>
        <v>F</v>
      </c>
      <c r="JO7" s="20" t="str">
        <f t="shared" si="9"/>
        <v>S</v>
      </c>
      <c r="JP7" s="21" t="str">
        <f t="shared" si="9"/>
        <v>S</v>
      </c>
      <c r="JQ7" s="19" t="str">
        <f t="shared" si="9"/>
        <v>M</v>
      </c>
      <c r="JR7" s="20" t="str">
        <f t="shared" si="9"/>
        <v>T</v>
      </c>
      <c r="JS7" s="20" t="str">
        <f t="shared" si="9"/>
        <v>W</v>
      </c>
      <c r="JT7" s="20" t="str">
        <f t="shared" si="9"/>
        <v>T</v>
      </c>
      <c r="JU7" s="20" t="str">
        <f t="shared" si="9"/>
        <v>F</v>
      </c>
      <c r="JV7" s="20" t="str">
        <f t="shared" si="9"/>
        <v>S</v>
      </c>
      <c r="JW7" s="21" t="str">
        <f t="shared" si="9"/>
        <v>S</v>
      </c>
      <c r="JX7" s="19" t="str">
        <f t="shared" si="9"/>
        <v>M</v>
      </c>
      <c r="JY7" s="20" t="str">
        <f t="shared" si="9"/>
        <v>T</v>
      </c>
      <c r="JZ7" s="20" t="str">
        <f t="shared" si="9"/>
        <v>W</v>
      </c>
      <c r="KA7" s="20" t="str">
        <f t="shared" si="9"/>
        <v>T</v>
      </c>
      <c r="KB7" s="20" t="str">
        <f t="shared" si="9"/>
        <v>F</v>
      </c>
      <c r="KC7" s="20" t="str">
        <f t="shared" si="9"/>
        <v>S</v>
      </c>
      <c r="KD7" s="21" t="str">
        <f t="shared" si="9"/>
        <v>S</v>
      </c>
      <c r="KE7" s="19" t="str">
        <f t="shared" si="9"/>
        <v>M</v>
      </c>
      <c r="KF7" s="20" t="str">
        <f t="shared" si="9"/>
        <v>T</v>
      </c>
      <c r="KG7" s="20" t="str">
        <f t="shared" si="9"/>
        <v>W</v>
      </c>
      <c r="KH7" s="20" t="str">
        <f t="shared" si="9"/>
        <v>T</v>
      </c>
      <c r="KI7" s="20" t="str">
        <f t="shared" si="9"/>
        <v>F</v>
      </c>
      <c r="KJ7" s="20" t="str">
        <f t="shared" si="9"/>
        <v>S</v>
      </c>
      <c r="KK7" s="21" t="str">
        <f t="shared" si="9"/>
        <v>S</v>
      </c>
      <c r="KL7" s="19" t="str">
        <f t="shared" si="9"/>
        <v>M</v>
      </c>
      <c r="KM7" s="20" t="str">
        <f t="shared" si="9"/>
        <v>T</v>
      </c>
      <c r="KN7" s="20" t="str">
        <f t="shared" si="9"/>
        <v>W</v>
      </c>
      <c r="KO7" s="20" t="str">
        <f t="shared" si="9"/>
        <v>T</v>
      </c>
      <c r="KP7" s="20" t="str">
        <f t="shared" si="9"/>
        <v>F</v>
      </c>
      <c r="KQ7" s="20" t="str">
        <f t="shared" si="9"/>
        <v>S</v>
      </c>
      <c r="KR7" s="21" t="str">
        <f t="shared" si="9"/>
        <v>S</v>
      </c>
      <c r="KS7" s="19" t="str">
        <f t="shared" si="9"/>
        <v>M</v>
      </c>
      <c r="KT7" s="20" t="str">
        <f t="shared" si="9"/>
        <v>T</v>
      </c>
      <c r="KU7" s="20" t="str">
        <f t="shared" si="9"/>
        <v>W</v>
      </c>
      <c r="KV7" s="20" t="str">
        <f t="shared" si="9"/>
        <v>T</v>
      </c>
      <c r="KW7" s="20" t="str">
        <f t="shared" si="9"/>
        <v>F</v>
      </c>
      <c r="KX7" s="20" t="str">
        <f t="shared" si="9"/>
        <v>S</v>
      </c>
      <c r="KY7" s="21" t="str">
        <f t="shared" si="9"/>
        <v>S</v>
      </c>
    </row>
    <row r="8" spans="1:311"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38" si="10">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8.600000000000001" x14ac:dyDescent="0.25">
      <c r="A9" s="34" t="str">
        <f t="shared" ref="A9:A12" si="1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tr">
        <f>C14</f>
        <v>ANI/Tomas</v>
      </c>
      <c r="D9" s="37"/>
      <c r="E9" s="79">
        <v>44729</v>
      </c>
      <c r="F9" s="80">
        <f>IF(ISBLANK(E9)," - ",IF(G9=0,E9,E9+G9-1))</f>
        <v>44729</v>
      </c>
      <c r="G9" s="40">
        <v>1</v>
      </c>
      <c r="H9" s="41">
        <v>0</v>
      </c>
      <c r="I9" s="42">
        <f t="shared" si="10"/>
        <v>1</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8.600000000000001" x14ac:dyDescent="0.25">
      <c r="A10" s="34" t="str">
        <f t="shared" si="11"/>
        <v>1.2</v>
      </c>
      <c r="B10" s="35"/>
      <c r="D10" s="37"/>
      <c r="E10" s="79"/>
      <c r="F10" s="80" t="str">
        <f t="shared" ref="F10:F37" si="12">IF(ISBLANK(E10)," - ",IF(G10=0,E10,E10+G10-1))</f>
        <v xml:space="preserve"> - </v>
      </c>
      <c r="G10" s="40"/>
      <c r="H10" s="41"/>
      <c r="I10" s="42" t="str">
        <f t="shared" si="10"/>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8.600000000000001" x14ac:dyDescent="0.25">
      <c r="A11" s="34" t="str">
        <f t="shared" si="11"/>
        <v>1.3</v>
      </c>
      <c r="B11" s="35"/>
      <c r="D11" s="37"/>
      <c r="E11" s="79"/>
      <c r="F11" s="80" t="str">
        <f t="shared" si="12"/>
        <v xml:space="preserve"> - </v>
      </c>
      <c r="G11" s="40"/>
      <c r="H11" s="41"/>
      <c r="I11" s="42" t="str">
        <f t="shared" si="10"/>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8.600000000000001" x14ac:dyDescent="0.25">
      <c r="A12" s="34" t="str">
        <f t="shared" si="11"/>
        <v>1.4</v>
      </c>
      <c r="B12" s="35"/>
      <c r="D12" s="37"/>
      <c r="E12" s="79"/>
      <c r="F12" s="80" t="str">
        <f t="shared" si="12"/>
        <v xml:space="preserve"> - </v>
      </c>
      <c r="G12" s="40"/>
      <c r="H12" s="41"/>
      <c r="I12" s="42" t="str">
        <f t="shared" si="10"/>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8.600000000000001" x14ac:dyDescent="0.25">
      <c r="A13" s="45" t="str">
        <f>IF(ISERROR(VALUE(SUBSTITUTE(prevWBS,".",""))),"1",IF(ISERROR(FIND("`",SUBSTITUTE(prevWBS,".","`",1))),TEXT(VALUE(prevWBS)+1,"#"),TEXT(VALUE(LEFT(prevWBS,FIND("`",SUBSTITUTE(prevWBS,".","`",1))-1))+1,"#")))</f>
        <v>2</v>
      </c>
      <c r="B13" s="46" t="s">
        <v>21</v>
      </c>
      <c r="D13" s="47"/>
      <c r="E13" s="81"/>
      <c r="F13" s="81" t="str">
        <f t="shared" si="12"/>
        <v xml:space="preserve"> - </v>
      </c>
      <c r="G13" s="48"/>
      <c r="H13" s="49"/>
      <c r="I13" s="50" t="str">
        <f t="shared" si="10"/>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8.600000000000001" x14ac:dyDescent="0.25">
      <c r="A14" s="34" t="str">
        <f t="shared" ref="A14:A20" si="1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29</v>
      </c>
      <c r="C14" s="36" t="s">
        <v>38</v>
      </c>
      <c r="D14" s="37"/>
      <c r="E14" s="79">
        <v>44729</v>
      </c>
      <c r="F14" s="80">
        <f t="shared" si="12"/>
        <v>44848</v>
      </c>
      <c r="G14" s="40">
        <v>120</v>
      </c>
      <c r="H14" s="41">
        <v>0</v>
      </c>
      <c r="I14" s="42">
        <f t="shared" si="10"/>
        <v>86</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8.600000000000001" x14ac:dyDescent="0.25">
      <c r="A15" s="34" t="str">
        <f t="shared" si="13"/>
        <v>2.2</v>
      </c>
      <c r="B15" s="35" t="s">
        <v>30</v>
      </c>
      <c r="C15" s="36" t="s">
        <v>35</v>
      </c>
      <c r="D15" s="37"/>
      <c r="E15" s="79">
        <v>44844</v>
      </c>
      <c r="F15" s="80">
        <f t="shared" si="12"/>
        <v>44893</v>
      </c>
      <c r="G15" s="40">
        <v>50</v>
      </c>
      <c r="H15" s="41">
        <v>0</v>
      </c>
      <c r="I15" s="42">
        <f t="shared" si="10"/>
        <v>36</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8.600000000000001" x14ac:dyDescent="0.25">
      <c r="A16" s="34" t="str">
        <f t="shared" si="13"/>
        <v>2.3</v>
      </c>
      <c r="B16" s="35" t="s">
        <v>20</v>
      </c>
      <c r="C16" s="36" t="s">
        <v>35</v>
      </c>
      <c r="D16" s="37"/>
      <c r="E16" s="79">
        <v>44890</v>
      </c>
      <c r="F16" s="80">
        <f t="shared" si="12"/>
        <v>44979</v>
      </c>
      <c r="G16" s="40">
        <v>90</v>
      </c>
      <c r="H16" s="41">
        <v>0</v>
      </c>
      <c r="I16" s="42">
        <f t="shared" si="10"/>
        <v>64</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8.600000000000001" x14ac:dyDescent="0.25">
      <c r="A17" s="34" t="str">
        <f t="shared" si="13"/>
        <v>2.4</v>
      </c>
      <c r="B17" s="35" t="s">
        <v>31</v>
      </c>
      <c r="C17" s="36" t="s">
        <v>35</v>
      </c>
      <c r="D17" s="37"/>
      <c r="E17" s="79">
        <v>44951</v>
      </c>
      <c r="F17" s="80">
        <f t="shared" si="12"/>
        <v>44990</v>
      </c>
      <c r="G17" s="40">
        <v>40</v>
      </c>
      <c r="H17" s="41">
        <v>0</v>
      </c>
      <c r="I17" s="42">
        <f t="shared" si="10"/>
        <v>28</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8.600000000000001" x14ac:dyDescent="0.25">
      <c r="A18" s="34" t="str">
        <f t="shared" si="13"/>
        <v>2.5</v>
      </c>
      <c r="B18" s="35" t="s">
        <v>32</v>
      </c>
      <c r="C18" s="36" t="s">
        <v>35</v>
      </c>
      <c r="D18" s="37"/>
      <c r="E18" s="79">
        <v>44982</v>
      </c>
      <c r="F18" s="80">
        <f t="shared" si="12"/>
        <v>44996</v>
      </c>
      <c r="G18" s="40">
        <v>15</v>
      </c>
      <c r="H18" s="41">
        <v>0</v>
      </c>
      <c r="I18" s="42">
        <f t="shared" si="10"/>
        <v>10</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8.600000000000001" x14ac:dyDescent="0.25">
      <c r="A19" s="34" t="str">
        <f t="shared" si="13"/>
        <v>2.6</v>
      </c>
      <c r="B19" s="35"/>
      <c r="D19" s="37"/>
      <c r="E19" s="79"/>
      <c r="F19" s="80" t="str">
        <f t="shared" si="12"/>
        <v xml:space="preserve"> - </v>
      </c>
      <c r="G19" s="40">
        <v>3</v>
      </c>
      <c r="H19" s="41"/>
      <c r="I19" s="42" t="str">
        <f t="shared" si="10"/>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8.600000000000001" x14ac:dyDescent="0.25">
      <c r="A20" s="34" t="str">
        <f t="shared" si="13"/>
        <v>2.7</v>
      </c>
      <c r="B20" s="35"/>
      <c r="D20" s="37"/>
      <c r="E20" s="79"/>
      <c r="F20" s="80" t="str">
        <f t="shared" si="12"/>
        <v xml:space="preserve"> - </v>
      </c>
      <c r="G20" s="40">
        <v>3</v>
      </c>
      <c r="H20" s="41"/>
      <c r="I20" s="42" t="str">
        <f t="shared" si="10"/>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3" customFormat="1" ht="18.600000000000001" x14ac:dyDescent="0.25">
      <c r="A21" s="45" t="str">
        <f>IF(ISERROR(VALUE(SUBSTITUTE(prevWBS,".",""))),"1",IF(ISERROR(FIND("`",SUBSTITUTE(prevWBS,".","`",1))),TEXT(VALUE(prevWBS)+1,"#"),TEXT(VALUE(LEFT(prevWBS,FIND("`",SUBSTITUTE(prevWBS,".","`",1))-1))+1,"#")))</f>
        <v>3</v>
      </c>
      <c r="B21" s="46" t="s">
        <v>22</v>
      </c>
      <c r="D21" s="47"/>
      <c r="E21" s="81"/>
      <c r="F21" s="81" t="str">
        <f t="shared" si="12"/>
        <v xml:space="preserve"> - </v>
      </c>
      <c r="G21" s="48"/>
      <c r="H21" s="49"/>
      <c r="I21" s="50" t="str">
        <f t="shared" si="10"/>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row>
    <row r="22" spans="1:311" s="36" customFormat="1" ht="18.600000000000001" x14ac:dyDescent="0.25">
      <c r="A22" s="34" t="str">
        <f t="shared" ref="A22:A28" si="1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29</v>
      </c>
      <c r="C22" s="36" t="str">
        <f>C14</f>
        <v>ANI/Tomas</v>
      </c>
      <c r="D22" s="37"/>
      <c r="E22" s="79">
        <v>44729</v>
      </c>
      <c r="F22" s="80">
        <f t="shared" ref="F22:F23" si="15">IF(ISBLANK(E22)," - ",IF(G22=0,E22,E22+G22-1))</f>
        <v>44848</v>
      </c>
      <c r="G22" s="40">
        <v>120</v>
      </c>
      <c r="H22" s="41">
        <v>0</v>
      </c>
      <c r="I22" s="42">
        <f t="shared" si="10"/>
        <v>86</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8.600000000000001" x14ac:dyDescent="0.25">
      <c r="A23" s="34" t="str">
        <f t="shared" si="14"/>
        <v>3.2</v>
      </c>
      <c r="B23" s="35" t="s">
        <v>30</v>
      </c>
      <c r="C23" s="36" t="str">
        <f>C15</f>
        <v>Tomas</v>
      </c>
      <c r="D23" s="37"/>
      <c r="E23" s="79">
        <v>44844</v>
      </c>
      <c r="F23" s="80">
        <f t="shared" si="15"/>
        <v>44893</v>
      </c>
      <c r="G23" s="40">
        <v>50</v>
      </c>
      <c r="H23" s="41">
        <v>0</v>
      </c>
      <c r="I23" s="42">
        <f t="shared" si="10"/>
        <v>36</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8.600000000000001" x14ac:dyDescent="0.25">
      <c r="A24" s="34" t="str">
        <f t="shared" si="14"/>
        <v>3.3</v>
      </c>
      <c r="B24" s="35" t="s">
        <v>33</v>
      </c>
      <c r="C24" s="36" t="str">
        <f>C16</f>
        <v>Tomas</v>
      </c>
      <c r="D24" s="37"/>
      <c r="E24" s="79">
        <v>44732</v>
      </c>
      <c r="F24" s="80">
        <f t="shared" si="12"/>
        <v>44891</v>
      </c>
      <c r="G24" s="40">
        <v>160</v>
      </c>
      <c r="H24" s="41">
        <v>0</v>
      </c>
      <c r="I24" s="42">
        <f t="shared" si="10"/>
        <v>115</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8.600000000000001" x14ac:dyDescent="0.25">
      <c r="A25" s="34" t="str">
        <f t="shared" si="14"/>
        <v>3.4</v>
      </c>
      <c r="B25" s="35" t="s">
        <v>34</v>
      </c>
      <c r="C25" s="36" t="str">
        <f>C17</f>
        <v>Tomas</v>
      </c>
      <c r="D25" s="37"/>
      <c r="E25" s="79">
        <v>44933</v>
      </c>
      <c r="F25" s="80">
        <f t="shared" si="12"/>
        <v>44934</v>
      </c>
      <c r="G25" s="40">
        <v>2</v>
      </c>
      <c r="H25" s="41">
        <v>0</v>
      </c>
      <c r="I25" s="42">
        <f t="shared" si="10"/>
        <v>0</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8.600000000000001" x14ac:dyDescent="0.25">
      <c r="A26" s="34" t="str">
        <f t="shared" si="14"/>
        <v>3.5</v>
      </c>
      <c r="B26" s="35"/>
      <c r="D26" s="37"/>
      <c r="E26" s="79"/>
      <c r="F26" s="80" t="str">
        <f t="shared" si="12"/>
        <v xml:space="preserve"> - </v>
      </c>
      <c r="G26" s="40"/>
      <c r="H26" s="41"/>
      <c r="I26" s="42" t="str">
        <f t="shared" si="10"/>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600000000000001" x14ac:dyDescent="0.25">
      <c r="A27" s="34" t="str">
        <f t="shared" si="14"/>
        <v>3.6</v>
      </c>
      <c r="B27" s="35"/>
      <c r="D27" s="37"/>
      <c r="E27" s="79"/>
      <c r="F27" s="80" t="str">
        <f t="shared" si="12"/>
        <v xml:space="preserve"> - </v>
      </c>
      <c r="G27" s="40"/>
      <c r="H27" s="41"/>
      <c r="I27" s="42" t="str">
        <f t="shared" si="10"/>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8.600000000000001" x14ac:dyDescent="0.25">
      <c r="A28" s="34" t="str">
        <f t="shared" si="14"/>
        <v>3.7</v>
      </c>
      <c r="B28" s="35"/>
      <c r="D28" s="37"/>
      <c r="E28" s="79"/>
      <c r="F28" s="80" t="str">
        <f t="shared" si="12"/>
        <v xml:space="preserve"> - </v>
      </c>
      <c r="G28" s="40"/>
      <c r="H28" s="41"/>
      <c r="I28" s="42" t="str">
        <f t="shared" si="10"/>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3" customFormat="1" ht="18.600000000000001" x14ac:dyDescent="0.25">
      <c r="A29" s="45" t="str">
        <f>IF(ISERROR(VALUE(SUBSTITUTE(prevWBS,".",""))),"1",IF(ISERROR(FIND("`",SUBSTITUTE(prevWBS,".","`",1))),TEXT(VALUE(prevWBS)+1,"#"),TEXT(VALUE(LEFT(prevWBS,FIND("`",SUBSTITUTE(prevWBS,".","`",1))-1))+1,"#")))</f>
        <v>4</v>
      </c>
      <c r="B29" s="46" t="s">
        <v>23</v>
      </c>
      <c r="D29" s="47"/>
      <c r="E29" s="81"/>
      <c r="F29" s="81" t="str">
        <f t="shared" si="12"/>
        <v xml:space="preserve"> - </v>
      </c>
      <c r="G29" s="48"/>
      <c r="H29" s="49"/>
      <c r="I29" s="50" t="str">
        <f t="shared" si="10"/>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row>
    <row r="30" spans="1:311" s="36" customFormat="1" ht="18.600000000000001" x14ac:dyDescent="0.25">
      <c r="A30" s="34" t="str">
        <f t="shared" ref="A30:A38" si="1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24</v>
      </c>
      <c r="C30" s="36" t="s">
        <v>35</v>
      </c>
      <c r="D30" s="37"/>
      <c r="E30" s="79">
        <v>44996</v>
      </c>
      <c r="F30" s="80">
        <f t="shared" si="12"/>
        <v>45001</v>
      </c>
      <c r="G30" s="40">
        <v>6</v>
      </c>
      <c r="H30" s="41">
        <v>0</v>
      </c>
      <c r="I30" s="42">
        <f t="shared" si="10"/>
        <v>4</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8.600000000000001" x14ac:dyDescent="0.25">
      <c r="A31" s="34" t="str">
        <f t="shared" si="16"/>
        <v>4.2</v>
      </c>
      <c r="B31" s="35" t="s">
        <v>25</v>
      </c>
      <c r="C31" s="36" t="s">
        <v>35</v>
      </c>
      <c r="D31" s="37"/>
      <c r="E31" s="79">
        <v>44933</v>
      </c>
      <c r="F31" s="80">
        <f t="shared" si="12"/>
        <v>44997</v>
      </c>
      <c r="G31" s="40">
        <v>65</v>
      </c>
      <c r="H31" s="41">
        <v>0</v>
      </c>
      <c r="I31" s="42">
        <f t="shared" si="10"/>
        <v>45</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8.600000000000001" x14ac:dyDescent="0.25">
      <c r="A32" s="34" t="str">
        <f t="shared" si="16"/>
        <v>4.3</v>
      </c>
      <c r="B32" s="35" t="s">
        <v>36</v>
      </c>
      <c r="C32" s="36" t="str">
        <f>C14</f>
        <v>ANI/Tomas</v>
      </c>
      <c r="D32" s="37"/>
      <c r="E32" s="79">
        <v>45001</v>
      </c>
      <c r="F32" s="80">
        <f t="shared" si="12"/>
        <v>45010</v>
      </c>
      <c r="G32" s="40">
        <v>10</v>
      </c>
      <c r="H32" s="41">
        <v>0</v>
      </c>
      <c r="I32" s="42">
        <f t="shared" si="10"/>
        <v>7</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8.600000000000001" x14ac:dyDescent="0.25">
      <c r="A33" s="34" t="str">
        <f t="shared" si="16"/>
        <v>4.4</v>
      </c>
      <c r="B33" s="35" t="s">
        <v>26</v>
      </c>
      <c r="C33" s="36" t="str">
        <f>C32</f>
        <v>ANI/Tomas</v>
      </c>
      <c r="D33" s="37"/>
      <c r="E33" s="79">
        <v>45001</v>
      </c>
      <c r="F33" s="80">
        <f t="shared" si="12"/>
        <v>45010</v>
      </c>
      <c r="G33" s="40">
        <v>10</v>
      </c>
      <c r="H33" s="41">
        <v>0</v>
      </c>
      <c r="I33" s="42">
        <f t="shared" si="10"/>
        <v>7</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8.600000000000001" x14ac:dyDescent="0.25">
      <c r="A34" s="34" t="str">
        <f t="shared" si="16"/>
        <v>4.5</v>
      </c>
      <c r="B34" s="35" t="s">
        <v>27</v>
      </c>
      <c r="C34" s="36" t="str">
        <f>C33</f>
        <v>ANI/Tomas</v>
      </c>
      <c r="D34" s="37"/>
      <c r="E34" s="79">
        <v>45001</v>
      </c>
      <c r="F34" s="80">
        <f t="shared" si="12"/>
        <v>45010</v>
      </c>
      <c r="G34" s="40">
        <v>10</v>
      </c>
      <c r="H34" s="41">
        <v>0</v>
      </c>
      <c r="I34" s="42">
        <f t="shared" si="10"/>
        <v>7</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8.600000000000001" x14ac:dyDescent="0.25">
      <c r="A35" s="34" t="str">
        <f t="shared" si="16"/>
        <v>4.6</v>
      </c>
      <c r="B35" s="35" t="s">
        <v>37</v>
      </c>
      <c r="C35" s="36" t="str">
        <f>C34</f>
        <v>ANI/Tomas</v>
      </c>
      <c r="D35" s="37"/>
      <c r="E35" s="79">
        <v>45001</v>
      </c>
      <c r="F35" s="80">
        <f t="shared" si="12"/>
        <v>45010</v>
      </c>
      <c r="G35" s="40">
        <v>10</v>
      </c>
      <c r="H35" s="41">
        <v>0</v>
      </c>
      <c r="I35" s="42">
        <f t="shared" si="10"/>
        <v>7</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36" customFormat="1" ht="18.600000000000001" x14ac:dyDescent="0.25">
      <c r="A36" s="34" t="str">
        <f t="shared" si="16"/>
        <v>4.7</v>
      </c>
      <c r="B36" s="35" t="s">
        <v>28</v>
      </c>
      <c r="C36" s="36" t="str">
        <f>C35</f>
        <v>ANI/Tomas</v>
      </c>
      <c r="D36" s="37"/>
      <c r="E36" s="79">
        <v>45009</v>
      </c>
      <c r="F36" s="80">
        <f t="shared" si="12"/>
        <v>45009</v>
      </c>
      <c r="G36" s="40">
        <v>1</v>
      </c>
      <c r="H36" s="41">
        <v>0</v>
      </c>
      <c r="I36" s="42">
        <f t="shared" si="10"/>
        <v>1</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36" customFormat="1" ht="18.600000000000001" x14ac:dyDescent="0.25">
      <c r="A37" s="34" t="str">
        <f t="shared" si="16"/>
        <v>4.8</v>
      </c>
      <c r="B37" s="35"/>
      <c r="D37" s="37"/>
      <c r="E37" s="79"/>
      <c r="F37" s="80" t="str">
        <f t="shared" si="12"/>
        <v xml:space="preserve"> - </v>
      </c>
      <c r="G37" s="40"/>
      <c r="H37" s="41"/>
      <c r="I37" s="42" t="str">
        <f t="shared" si="10"/>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60" customFormat="1" ht="18.600000000000001" x14ac:dyDescent="0.25">
      <c r="A38" s="34" t="str">
        <f t="shared" si="16"/>
        <v>4.9</v>
      </c>
      <c r="B38" s="53"/>
      <c r="C38" s="53"/>
      <c r="D38" s="54"/>
      <c r="E38" s="55"/>
      <c r="F38" s="55"/>
      <c r="G38" s="56"/>
      <c r="H38" s="57"/>
      <c r="I38" s="58" t="str">
        <f t="shared" si="10"/>
        <v xml:space="preserve"> - </v>
      </c>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67" customFormat="1" ht="18.600000000000001" x14ac:dyDescent="0.25">
      <c r="A39" s="61" t="s">
        <v>1</v>
      </c>
      <c r="B39" s="62"/>
      <c r="C39" s="63"/>
      <c r="D39" s="63"/>
      <c r="E39" s="64"/>
      <c r="F39" s="64"/>
      <c r="G39" s="65"/>
      <c r="H39" s="65"/>
      <c r="I39" s="65"/>
      <c r="J39" s="6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60" customFormat="1" ht="18.600000000000001" x14ac:dyDescent="0.25">
      <c r="A40" s="68" t="s">
        <v>2</v>
      </c>
      <c r="B40" s="69"/>
      <c r="C40" s="69"/>
      <c r="D40" s="69"/>
      <c r="E40" s="70"/>
      <c r="F40" s="70"/>
      <c r="G40" s="69"/>
      <c r="H40" s="69"/>
      <c r="I40" s="69"/>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60" customFormat="1" ht="18.600000000000001" x14ac:dyDescent="0.25">
      <c r="A41" s="71" t="str">
        <f>IF(ISERROR(VALUE(SUBSTITUTE(prevWBS,".",""))),"1",IF(ISERROR(FIND("`",SUBSTITUTE(prevWBS,".","`",1))),TEXT(VALUE(prevWBS)+1,"#"),TEXT(VALUE(LEFT(prevWBS,FIND("`",SUBSTITUTE(prevWBS,".","`",1))-1))+1,"#")))</f>
        <v>1</v>
      </c>
      <c r="B41" s="72" t="s">
        <v>16</v>
      </c>
      <c r="C41" s="73"/>
      <c r="D41" s="74"/>
      <c r="E41" s="38"/>
      <c r="F41" s="39" t="str">
        <f t="shared" ref="F41:F44" si="17">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60" customFormat="1" ht="18.600000000000001" x14ac:dyDescent="0.25">
      <c r="A4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2" s="75" t="s">
        <v>3</v>
      </c>
      <c r="C42" s="75"/>
      <c r="D42" s="74"/>
      <c r="E42" s="38"/>
      <c r="F42" s="39" t="str">
        <f t="shared" si="17"/>
        <v xml:space="preserve"> - </v>
      </c>
      <c r="G42" s="40"/>
      <c r="H42" s="41"/>
      <c r="I42" s="42" t="str">
        <f t="shared" ref="I42:I44" si="18">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60" customFormat="1" ht="18.600000000000001" x14ac:dyDescent="0.25">
      <c r="A43"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3" s="76" t="s">
        <v>4</v>
      </c>
      <c r="C43" s="75"/>
      <c r="D43" s="74"/>
      <c r="E43" s="38"/>
      <c r="F43" s="39" t="str">
        <f t="shared" si="17"/>
        <v xml:space="preserve"> - </v>
      </c>
      <c r="G43" s="40"/>
      <c r="H43" s="41"/>
      <c r="I43" s="42" t="str">
        <f t="shared" si="18"/>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row>
    <row r="44" spans="1:311" s="60" customFormat="1" ht="18.600000000000001" x14ac:dyDescent="0.25">
      <c r="A44"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4" s="76" t="s">
        <v>5</v>
      </c>
      <c r="C44" s="75"/>
      <c r="D44" s="74"/>
      <c r="E44" s="38"/>
      <c r="F44" s="39" t="str">
        <f t="shared" si="17"/>
        <v xml:space="preserve"> - </v>
      </c>
      <c r="G44" s="40"/>
      <c r="H44" s="41"/>
      <c r="I44" s="42" t="str">
        <f t="shared" si="18"/>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row>
    <row r="45" spans="1:311" s="78" customFormat="1" x14ac:dyDescent="0.3">
      <c r="A45" s="77" t="str">
        <f>HYPERLINK("https://vertex42.link/HowToCreateAGanttChart","► Watch How to Create a Gantt Chart in Excel")</f>
        <v>► Watch How to Create a Gantt Chart in Excel</v>
      </c>
    </row>
  </sheetData>
  <sheetProtection formatCells="0" formatColumns="0" formatRows="0" insertRows="0" deleteRows="0"/>
  <mergeCells count="89">
    <mergeCell ref="AF4:AL4"/>
    <mergeCell ref="K1:AE1"/>
    <mergeCell ref="C4:E4"/>
    <mergeCell ref="K4:Q4"/>
    <mergeCell ref="R4:X4"/>
    <mergeCell ref="Y4:AE4"/>
    <mergeCell ref="DL4:DR4"/>
    <mergeCell ref="AM4:AS4"/>
    <mergeCell ref="AT4:AZ4"/>
    <mergeCell ref="BA4:BG4"/>
    <mergeCell ref="BH4:BN4"/>
    <mergeCell ref="BO4:BU4"/>
    <mergeCell ref="BV4:CB4"/>
    <mergeCell ref="CC4:CI4"/>
    <mergeCell ref="CJ4:CP4"/>
    <mergeCell ref="CQ4:CW4"/>
    <mergeCell ref="CX4:DD4"/>
    <mergeCell ref="DE4:DK4"/>
    <mergeCell ref="GR4:GX4"/>
    <mergeCell ref="DS4:DY4"/>
    <mergeCell ref="DZ4:EF4"/>
    <mergeCell ref="EG4:EM4"/>
    <mergeCell ref="EN4:ET4"/>
    <mergeCell ref="EU4:FA4"/>
    <mergeCell ref="FB4:FH4"/>
    <mergeCell ref="FI4:FO4"/>
    <mergeCell ref="FP4:FV4"/>
    <mergeCell ref="FW4:GC4"/>
    <mergeCell ref="GD4:GJ4"/>
    <mergeCell ref="GK4:GQ4"/>
    <mergeCell ref="JX4:KD4"/>
    <mergeCell ref="GY4:HE4"/>
    <mergeCell ref="HF4:HL4"/>
    <mergeCell ref="HM4:HS4"/>
    <mergeCell ref="HT4:HZ4"/>
    <mergeCell ref="IA4:IG4"/>
    <mergeCell ref="IH4:IN4"/>
    <mergeCell ref="CJ5:CP5"/>
    <mergeCell ref="KE4:KK4"/>
    <mergeCell ref="KL4:KR4"/>
    <mergeCell ref="KS4:KY4"/>
    <mergeCell ref="C5:E5"/>
    <mergeCell ref="K5:Q5"/>
    <mergeCell ref="R5:X5"/>
    <mergeCell ref="Y5:AE5"/>
    <mergeCell ref="AF5:AL5"/>
    <mergeCell ref="AM5:AS5"/>
    <mergeCell ref="AT5:AZ5"/>
    <mergeCell ref="IO4:IU4"/>
    <mergeCell ref="IV4:JB4"/>
    <mergeCell ref="JC4:JI4"/>
    <mergeCell ref="JJ4:JP4"/>
    <mergeCell ref="JQ4:JW4"/>
    <mergeCell ref="BA5:BG5"/>
    <mergeCell ref="BH5:BN5"/>
    <mergeCell ref="BO5:BU5"/>
    <mergeCell ref="BV5:CB5"/>
    <mergeCell ref="CC5:CI5"/>
    <mergeCell ref="FP5:FV5"/>
    <mergeCell ref="CQ5:CW5"/>
    <mergeCell ref="CX5:DD5"/>
    <mergeCell ref="DE5:DK5"/>
    <mergeCell ref="DL5:DR5"/>
    <mergeCell ref="DS5:DY5"/>
    <mergeCell ref="DZ5:EF5"/>
    <mergeCell ref="EG5:EM5"/>
    <mergeCell ref="EN5:ET5"/>
    <mergeCell ref="EU5:FA5"/>
    <mergeCell ref="FB5:FH5"/>
    <mergeCell ref="FI5:FO5"/>
    <mergeCell ref="IV5:JB5"/>
    <mergeCell ref="FW5:GC5"/>
    <mergeCell ref="GD5:GJ5"/>
    <mergeCell ref="GK5:GQ5"/>
    <mergeCell ref="GR5:GX5"/>
    <mergeCell ref="GY5:HE5"/>
    <mergeCell ref="HF5:HL5"/>
    <mergeCell ref="HM5:HS5"/>
    <mergeCell ref="HT5:HZ5"/>
    <mergeCell ref="IA5:IG5"/>
    <mergeCell ref="IH5:IN5"/>
    <mergeCell ref="IO5:IU5"/>
    <mergeCell ref="KS5:KY5"/>
    <mergeCell ref="JC5:JI5"/>
    <mergeCell ref="JJ5:JP5"/>
    <mergeCell ref="JQ5:JW5"/>
    <mergeCell ref="JX5:KD5"/>
    <mergeCell ref="KE5:KK5"/>
    <mergeCell ref="KL5:KR5"/>
  </mergeCells>
  <phoneticPr fontId="46"/>
  <conditionalFormatting sqref="H8:H18 H38:H44 H21:H26 H29:H34">
    <cfRule type="dataBar" priority="659">
      <dataBar>
        <cfvo type="num" val="0"/>
        <cfvo type="num" val="1"/>
        <color theme="0" tint="-0.34998626667073579"/>
      </dataBar>
      <extLst>
        <ext xmlns:x14="http://schemas.microsoft.com/office/spreadsheetml/2009/9/main" uri="{B025F937-C7B1-47D3-B67F-A62EFF666E3E}">
          <x14:id>{5892B6DF-1B4F-4D52-BC6D-F0BCB442FC86}</x14:id>
        </ext>
      </extLst>
    </cfRule>
  </conditionalFormatting>
  <conditionalFormatting sqref="K6:AL7">
    <cfRule type="expression" dxfId="918" priority="661">
      <formula>K$6=TODAY()</formula>
    </cfRule>
  </conditionalFormatting>
  <conditionalFormatting sqref="K8:ET18 K38:ET44 K21:ET26 K29:ET34">
    <cfRule type="expression" dxfId="917" priority="662">
      <formula>AND($E8&lt;=K$6,ROUNDDOWN(($F8-$E8+1)*$H8,0)+$E8-1&gt;=K$6)</formula>
    </cfRule>
  </conditionalFormatting>
  <conditionalFormatting sqref="K6:AL18 AM8:ET18 K38:ET44 K21:ET26 K29:ET34">
    <cfRule type="expression" dxfId="916" priority="660">
      <formula>K$6=TODAY()</formula>
    </cfRule>
  </conditionalFormatting>
  <conditionalFormatting sqref="AM6:AS7">
    <cfRule type="expression" dxfId="915" priority="658">
      <formula>AM$6=TODAY()</formula>
    </cfRule>
  </conditionalFormatting>
  <conditionalFormatting sqref="AM6:AS7">
    <cfRule type="expression" dxfId="914" priority="657">
      <formula>AM$6=TODAY()</formula>
    </cfRule>
  </conditionalFormatting>
  <conditionalFormatting sqref="AT6:AZ7">
    <cfRule type="expression" dxfId="913" priority="656">
      <formula>AT$6=TODAY()</formula>
    </cfRule>
  </conditionalFormatting>
  <conditionalFormatting sqref="AT6:AZ7">
    <cfRule type="expression" dxfId="912" priority="655">
      <formula>AT$6=TODAY()</formula>
    </cfRule>
  </conditionalFormatting>
  <conditionalFormatting sqref="BA6:BG7">
    <cfRule type="expression" dxfId="911" priority="654">
      <formula>BA$6=TODAY()</formula>
    </cfRule>
  </conditionalFormatting>
  <conditionalFormatting sqref="BA6:BG7">
    <cfRule type="expression" dxfId="910" priority="653">
      <formula>BA$6=TODAY()</formula>
    </cfRule>
  </conditionalFormatting>
  <conditionalFormatting sqref="BH6:BN7">
    <cfRule type="expression" dxfId="909" priority="652">
      <formula>BH$6=TODAY()</formula>
    </cfRule>
  </conditionalFormatting>
  <conditionalFormatting sqref="BH6:BN7">
    <cfRule type="expression" dxfId="908" priority="651">
      <formula>BH$6=TODAY()</formula>
    </cfRule>
  </conditionalFormatting>
  <conditionalFormatting sqref="BO6:BU7">
    <cfRule type="expression" dxfId="907" priority="650">
      <formula>BO$6=TODAY()</formula>
    </cfRule>
  </conditionalFormatting>
  <conditionalFormatting sqref="BO6:BU7">
    <cfRule type="expression" dxfId="906" priority="649">
      <formula>BO$6=TODAY()</formula>
    </cfRule>
  </conditionalFormatting>
  <conditionalFormatting sqref="BV6:CB7">
    <cfRule type="expression" dxfId="905" priority="648">
      <formula>BV$6=TODAY()</formula>
    </cfRule>
  </conditionalFormatting>
  <conditionalFormatting sqref="BV6:CB7">
    <cfRule type="expression" dxfId="904" priority="647">
      <formula>BV$6=TODAY()</formula>
    </cfRule>
  </conditionalFormatting>
  <conditionalFormatting sqref="CC6:CI7">
    <cfRule type="expression" dxfId="903" priority="646">
      <formula>CC$6=TODAY()</formula>
    </cfRule>
  </conditionalFormatting>
  <conditionalFormatting sqref="CC6:CI7">
    <cfRule type="expression" dxfId="902" priority="645">
      <formula>CC$6=TODAY()</formula>
    </cfRule>
  </conditionalFormatting>
  <conditionalFormatting sqref="CJ6:CP7">
    <cfRule type="expression" dxfId="901" priority="644">
      <formula>CJ$6=TODAY()</formula>
    </cfRule>
  </conditionalFormatting>
  <conditionalFormatting sqref="CJ6:CP7">
    <cfRule type="expression" dxfId="900" priority="643">
      <formula>CJ$6=TODAY()</formula>
    </cfRule>
  </conditionalFormatting>
  <conditionalFormatting sqref="CQ6:CW7">
    <cfRule type="expression" dxfId="899" priority="642">
      <formula>CQ$6=TODAY()</formula>
    </cfRule>
  </conditionalFormatting>
  <conditionalFormatting sqref="CQ6:CW7">
    <cfRule type="expression" dxfId="898" priority="641">
      <formula>CQ$6=TODAY()</formula>
    </cfRule>
  </conditionalFormatting>
  <conditionalFormatting sqref="CX6:DD7">
    <cfRule type="expression" dxfId="897" priority="640">
      <formula>CX$6=TODAY()</formula>
    </cfRule>
  </conditionalFormatting>
  <conditionalFormatting sqref="CX6:DD7">
    <cfRule type="expression" dxfId="896" priority="639">
      <formula>CX$6=TODAY()</formula>
    </cfRule>
  </conditionalFormatting>
  <conditionalFormatting sqref="DE6:DK7">
    <cfRule type="expression" dxfId="895" priority="638">
      <formula>DE$6=TODAY()</formula>
    </cfRule>
  </conditionalFormatting>
  <conditionalFormatting sqref="DE6:DK7">
    <cfRule type="expression" dxfId="894" priority="637">
      <formula>DE$6=TODAY()</formula>
    </cfRule>
  </conditionalFormatting>
  <conditionalFormatting sqref="DL6:DR7">
    <cfRule type="expression" dxfId="893" priority="636">
      <formula>DL$6=TODAY()</formula>
    </cfRule>
  </conditionalFormatting>
  <conditionalFormatting sqref="DL6:DR7">
    <cfRule type="expression" dxfId="892" priority="635">
      <formula>DL$6=TODAY()</formula>
    </cfRule>
  </conditionalFormatting>
  <conditionalFormatting sqref="DS6:DY7">
    <cfRule type="expression" dxfId="891" priority="634">
      <formula>DS$6=TODAY()</formula>
    </cfRule>
  </conditionalFormatting>
  <conditionalFormatting sqref="DS6:DY7">
    <cfRule type="expression" dxfId="890" priority="633">
      <formula>DS$6=TODAY()</formula>
    </cfRule>
  </conditionalFormatting>
  <conditionalFormatting sqref="DZ6:EF7">
    <cfRule type="expression" dxfId="889" priority="632">
      <formula>DZ$6=TODAY()</formula>
    </cfRule>
  </conditionalFormatting>
  <conditionalFormatting sqref="DZ6:EF7">
    <cfRule type="expression" dxfId="888" priority="631">
      <formula>DZ$6=TODAY()</formula>
    </cfRule>
  </conditionalFormatting>
  <conditionalFormatting sqref="EG6:EM7">
    <cfRule type="expression" dxfId="887" priority="630">
      <formula>EG$6=TODAY()</formula>
    </cfRule>
  </conditionalFormatting>
  <conditionalFormatting sqref="EG6:EM7">
    <cfRule type="expression" dxfId="886" priority="629">
      <formula>EG$6=TODAY()</formula>
    </cfRule>
  </conditionalFormatting>
  <conditionalFormatting sqref="EN6:ET7">
    <cfRule type="expression" dxfId="885" priority="628">
      <formula>EN$6=TODAY()</formula>
    </cfRule>
  </conditionalFormatting>
  <conditionalFormatting sqref="EN6:ET7">
    <cfRule type="expression" dxfId="884" priority="627">
      <formula>EN$6=TODAY()</formula>
    </cfRule>
  </conditionalFormatting>
  <conditionalFormatting sqref="H37">
    <cfRule type="dataBar" priority="623">
      <dataBar>
        <cfvo type="num" val="0"/>
        <cfvo type="num" val="1"/>
        <color theme="0" tint="-0.34998626667073579"/>
      </dataBar>
      <extLst>
        <ext xmlns:x14="http://schemas.microsoft.com/office/spreadsheetml/2009/9/main" uri="{B025F937-C7B1-47D3-B67F-A62EFF666E3E}">
          <x14:id>{B5279808-10B3-4186-BCCA-D8E20414E6CD}</x14:id>
        </ext>
      </extLst>
    </cfRule>
  </conditionalFormatting>
  <conditionalFormatting sqref="K37:ET37">
    <cfRule type="expression" dxfId="883" priority="625">
      <formula>AND($E37&lt;=K$6,ROUNDDOWN(($F37-$E37+1)*$H37,0)+$E37-1&gt;=K$6)</formula>
    </cfRule>
    <cfRule type="expression" dxfId="882" priority="626">
      <formula>AND(NOT(ISBLANK($E37)),$E37&lt;=K$6,$F37&gt;=K$6)</formula>
    </cfRule>
  </conditionalFormatting>
  <conditionalFormatting sqref="K37:ET37">
    <cfRule type="expression" dxfId="881" priority="624">
      <formula>K$6=TODAY()</formula>
    </cfRule>
  </conditionalFormatting>
  <conditionalFormatting sqref="H20">
    <cfRule type="dataBar" priority="619">
      <dataBar>
        <cfvo type="num" val="0"/>
        <cfvo type="num" val="1"/>
        <color theme="0" tint="-0.34998626667073579"/>
      </dataBar>
      <extLst>
        <ext xmlns:x14="http://schemas.microsoft.com/office/spreadsheetml/2009/9/main" uri="{B025F937-C7B1-47D3-B67F-A62EFF666E3E}">
          <x14:id>{B949B7A8-810D-44AE-AE83-20D77C1AACF8}</x14:id>
        </ext>
      </extLst>
    </cfRule>
  </conditionalFormatting>
  <conditionalFormatting sqref="K20:ET20">
    <cfRule type="expression" dxfId="880" priority="621">
      <formula>AND($E20&lt;=K$6,ROUNDDOWN(($F20-$E20+1)*$H20,0)+$E20-1&gt;=K$6)</formula>
    </cfRule>
    <cfRule type="expression" dxfId="879" priority="622">
      <formula>AND(NOT(ISBLANK($E20)),$E20&lt;=K$6,$F20&gt;=K$6)</formula>
    </cfRule>
  </conditionalFormatting>
  <conditionalFormatting sqref="K20:ET20">
    <cfRule type="expression" dxfId="878" priority="620">
      <formula>K$6=TODAY()</formula>
    </cfRule>
  </conditionalFormatting>
  <conditionalFormatting sqref="H19">
    <cfRule type="dataBar" priority="615">
      <dataBar>
        <cfvo type="num" val="0"/>
        <cfvo type="num" val="1"/>
        <color theme="0" tint="-0.34998626667073579"/>
      </dataBar>
      <extLst>
        <ext xmlns:x14="http://schemas.microsoft.com/office/spreadsheetml/2009/9/main" uri="{B025F937-C7B1-47D3-B67F-A62EFF666E3E}">
          <x14:id>{16B93245-F87D-41E7-8051-50FA7826BE22}</x14:id>
        </ext>
      </extLst>
    </cfRule>
  </conditionalFormatting>
  <conditionalFormatting sqref="K19:ET19">
    <cfRule type="expression" dxfId="877" priority="617">
      <formula>AND($E19&lt;=K$6,ROUNDDOWN(($F19-$E19+1)*$H19,0)+$E19-1&gt;=K$6)</formula>
    </cfRule>
    <cfRule type="expression" dxfId="876" priority="618">
      <formula>AND(NOT(ISBLANK($E19)),$E19&lt;=K$6,$F19&gt;=K$6)</formula>
    </cfRule>
  </conditionalFormatting>
  <conditionalFormatting sqref="K19:ET19">
    <cfRule type="expression" dxfId="875" priority="616">
      <formula>K$6=TODAY()</formula>
    </cfRule>
  </conditionalFormatting>
  <conditionalFormatting sqref="H28">
    <cfRule type="dataBar" priority="611">
      <dataBar>
        <cfvo type="num" val="0"/>
        <cfvo type="num" val="1"/>
        <color theme="0" tint="-0.34998626667073579"/>
      </dataBar>
      <extLst>
        <ext xmlns:x14="http://schemas.microsoft.com/office/spreadsheetml/2009/9/main" uri="{B025F937-C7B1-47D3-B67F-A62EFF666E3E}">
          <x14:id>{747130A3-BD0E-4500-A178-0CB585061DD8}</x14:id>
        </ext>
      </extLst>
    </cfRule>
  </conditionalFormatting>
  <conditionalFormatting sqref="K28:ET28">
    <cfRule type="expression" dxfId="874" priority="613">
      <formula>AND($E28&lt;=K$6,ROUNDDOWN(($F28-$E28+1)*$H28,0)+$E28-1&gt;=K$6)</formula>
    </cfRule>
    <cfRule type="expression" dxfId="873" priority="614">
      <formula>AND(NOT(ISBLANK($E28)),$E28&lt;=K$6,$F28&gt;=K$6)</formula>
    </cfRule>
  </conditionalFormatting>
  <conditionalFormatting sqref="K28:ET28">
    <cfRule type="expression" dxfId="872" priority="612">
      <formula>K$6=TODAY()</formula>
    </cfRule>
  </conditionalFormatting>
  <conditionalFormatting sqref="H27">
    <cfRule type="dataBar" priority="607">
      <dataBar>
        <cfvo type="num" val="0"/>
        <cfvo type="num" val="1"/>
        <color theme="0" tint="-0.34998626667073579"/>
      </dataBar>
      <extLst>
        <ext xmlns:x14="http://schemas.microsoft.com/office/spreadsheetml/2009/9/main" uri="{B025F937-C7B1-47D3-B67F-A62EFF666E3E}">
          <x14:id>{665D5CC7-4178-4174-9C72-B8485E6028EF}</x14:id>
        </ext>
      </extLst>
    </cfRule>
  </conditionalFormatting>
  <conditionalFormatting sqref="K27:ET27">
    <cfRule type="expression" dxfId="871" priority="609">
      <formula>AND($E27&lt;=K$6,ROUNDDOWN(($F27-$E27+1)*$H27,0)+$E27-1&gt;=K$6)</formula>
    </cfRule>
    <cfRule type="expression" dxfId="870" priority="610">
      <formula>AND(NOT(ISBLANK($E27)),$E27&lt;=K$6,$F27&gt;=K$6)</formula>
    </cfRule>
  </conditionalFormatting>
  <conditionalFormatting sqref="K27:ET27">
    <cfRule type="expression" dxfId="869" priority="608">
      <formula>K$6=TODAY()</formula>
    </cfRule>
  </conditionalFormatting>
  <conditionalFormatting sqref="H36">
    <cfRule type="dataBar" priority="603">
      <dataBar>
        <cfvo type="num" val="0"/>
        <cfvo type="num" val="1"/>
        <color theme="0" tint="-0.34998626667073579"/>
      </dataBar>
      <extLst>
        <ext xmlns:x14="http://schemas.microsoft.com/office/spreadsheetml/2009/9/main" uri="{B025F937-C7B1-47D3-B67F-A62EFF666E3E}">
          <x14:id>{6FF86395-35AA-42D4-9BC8-9642A4A1FB27}</x14:id>
        </ext>
      </extLst>
    </cfRule>
  </conditionalFormatting>
  <conditionalFormatting sqref="K36:ET36">
    <cfRule type="expression" dxfId="868" priority="605">
      <formula>AND($E36&lt;=K$6,ROUNDDOWN(($F36-$E36+1)*$H36,0)+$E36-1&gt;=K$6)</formula>
    </cfRule>
    <cfRule type="expression" dxfId="867" priority="606">
      <formula>AND(NOT(ISBLANK($E36)),$E36&lt;=K$6,$F36&gt;=K$6)</formula>
    </cfRule>
  </conditionalFormatting>
  <conditionalFormatting sqref="K36:ET36">
    <cfRule type="expression" dxfId="866" priority="604">
      <formula>K$6=TODAY()</formula>
    </cfRule>
  </conditionalFormatting>
  <conditionalFormatting sqref="H35">
    <cfRule type="dataBar" priority="599">
      <dataBar>
        <cfvo type="num" val="0"/>
        <cfvo type="num" val="1"/>
        <color theme="0" tint="-0.34998626667073579"/>
      </dataBar>
      <extLst>
        <ext xmlns:x14="http://schemas.microsoft.com/office/spreadsheetml/2009/9/main" uri="{B025F937-C7B1-47D3-B67F-A62EFF666E3E}">
          <x14:id>{BC9ECC29-F07D-4042-8014-203494E216F5}</x14:id>
        </ext>
      </extLst>
    </cfRule>
  </conditionalFormatting>
  <conditionalFormatting sqref="K35:ET35">
    <cfRule type="expression" dxfId="865" priority="601">
      <formula>AND($E35&lt;=K$6,ROUNDDOWN(($F35-$E35+1)*$H35,0)+$E35-1&gt;=K$6)</formula>
    </cfRule>
    <cfRule type="expression" dxfId="864" priority="602">
      <formula>AND(NOT(ISBLANK($E35)),$E35&lt;=K$6,$F35&gt;=K$6)</formula>
    </cfRule>
  </conditionalFormatting>
  <conditionalFormatting sqref="K35:ET35">
    <cfRule type="expression" dxfId="863" priority="600">
      <formula>K$6=TODAY()</formula>
    </cfRule>
  </conditionalFormatting>
  <conditionalFormatting sqref="K8:ET100">
    <cfRule type="expression" dxfId="862" priority="663">
      <formula>AND(NOT(ISBLANK($E8)),$E8&lt;=K$6,$F8&gt;=K$6)</formula>
    </cfRule>
  </conditionalFormatting>
  <conditionalFormatting sqref="EU8:FA18 EU38:FA44 EU21:FA26 EU29:FA34">
    <cfRule type="expression" dxfId="861" priority="597">
      <formula>AND($E8&lt;=EU$6,ROUNDDOWN(($F8-$E8+1)*$H8,0)+$E8-1&gt;=EU$6)</formula>
    </cfRule>
  </conditionalFormatting>
  <conditionalFormatting sqref="EU8:FA18 EU38:FA44 EU21:FA26 EU29:FA34">
    <cfRule type="expression" dxfId="860" priority="596">
      <formula>EU$6=TODAY()</formula>
    </cfRule>
  </conditionalFormatting>
  <conditionalFormatting sqref="EU6:FA7">
    <cfRule type="expression" dxfId="859" priority="595">
      <formula>EU$6=TODAY()</formula>
    </cfRule>
  </conditionalFormatting>
  <conditionalFormatting sqref="EU6:FA7">
    <cfRule type="expression" dxfId="858" priority="594">
      <formula>EU$6=TODAY()</formula>
    </cfRule>
  </conditionalFormatting>
  <conditionalFormatting sqref="EU37:FA37">
    <cfRule type="expression" dxfId="857" priority="592">
      <formula>AND($E37&lt;=EU$6,ROUNDDOWN(($F37-$E37+1)*$H37,0)+$E37-1&gt;=EU$6)</formula>
    </cfRule>
    <cfRule type="expression" dxfId="856" priority="593">
      <formula>AND(NOT(ISBLANK($E37)),$E37&lt;=EU$6,$F37&gt;=EU$6)</formula>
    </cfRule>
  </conditionalFormatting>
  <conditionalFormatting sqref="EU37:FA37">
    <cfRule type="expression" dxfId="855" priority="591">
      <formula>EU$6=TODAY()</formula>
    </cfRule>
  </conditionalFormatting>
  <conditionalFormatting sqref="EU20:FA20">
    <cfRule type="expression" dxfId="854" priority="589">
      <formula>AND($E20&lt;=EU$6,ROUNDDOWN(($F20-$E20+1)*$H20,0)+$E20-1&gt;=EU$6)</formula>
    </cfRule>
    <cfRule type="expression" dxfId="853" priority="590">
      <formula>AND(NOT(ISBLANK($E20)),$E20&lt;=EU$6,$F20&gt;=EU$6)</formula>
    </cfRule>
  </conditionalFormatting>
  <conditionalFormatting sqref="EU20:FA20">
    <cfRule type="expression" dxfId="852" priority="588">
      <formula>EU$6=TODAY()</formula>
    </cfRule>
  </conditionalFormatting>
  <conditionalFormatting sqref="EU19:FA19">
    <cfRule type="expression" dxfId="851" priority="586">
      <formula>AND($E19&lt;=EU$6,ROUNDDOWN(($F19-$E19+1)*$H19,0)+$E19-1&gt;=EU$6)</formula>
    </cfRule>
    <cfRule type="expression" dxfId="850" priority="587">
      <formula>AND(NOT(ISBLANK($E19)),$E19&lt;=EU$6,$F19&gt;=EU$6)</formula>
    </cfRule>
  </conditionalFormatting>
  <conditionalFormatting sqref="EU19:FA19">
    <cfRule type="expression" dxfId="849" priority="585">
      <formula>EU$6=TODAY()</formula>
    </cfRule>
  </conditionalFormatting>
  <conditionalFormatting sqref="EU28:FA28">
    <cfRule type="expression" dxfId="848" priority="583">
      <formula>AND($E28&lt;=EU$6,ROUNDDOWN(($F28-$E28+1)*$H28,0)+$E28-1&gt;=EU$6)</formula>
    </cfRule>
    <cfRule type="expression" dxfId="847" priority="584">
      <formula>AND(NOT(ISBLANK($E28)),$E28&lt;=EU$6,$F28&gt;=EU$6)</formula>
    </cfRule>
  </conditionalFormatting>
  <conditionalFormatting sqref="EU28:FA28">
    <cfRule type="expression" dxfId="846" priority="582">
      <formula>EU$6=TODAY()</formula>
    </cfRule>
  </conditionalFormatting>
  <conditionalFormatting sqref="EU27:FA27">
    <cfRule type="expression" dxfId="845" priority="580">
      <formula>AND($E27&lt;=EU$6,ROUNDDOWN(($F27-$E27+1)*$H27,0)+$E27-1&gt;=EU$6)</formula>
    </cfRule>
    <cfRule type="expression" dxfId="844" priority="581">
      <formula>AND(NOT(ISBLANK($E27)),$E27&lt;=EU$6,$F27&gt;=EU$6)</formula>
    </cfRule>
  </conditionalFormatting>
  <conditionalFormatting sqref="EU27:FA27">
    <cfRule type="expression" dxfId="843" priority="579">
      <formula>EU$6=TODAY()</formula>
    </cfRule>
  </conditionalFormatting>
  <conditionalFormatting sqref="EU36:FA36">
    <cfRule type="expression" dxfId="842" priority="577">
      <formula>AND($E36&lt;=EU$6,ROUNDDOWN(($F36-$E36+1)*$H36,0)+$E36-1&gt;=EU$6)</formula>
    </cfRule>
    <cfRule type="expression" dxfId="841" priority="578">
      <formula>AND(NOT(ISBLANK($E36)),$E36&lt;=EU$6,$F36&gt;=EU$6)</formula>
    </cfRule>
  </conditionalFormatting>
  <conditionalFormatting sqref="EU36:FA36">
    <cfRule type="expression" dxfId="840" priority="576">
      <formula>EU$6=TODAY()</formula>
    </cfRule>
  </conditionalFormatting>
  <conditionalFormatting sqref="EU35:FA35">
    <cfRule type="expression" dxfId="839" priority="574">
      <formula>AND($E35&lt;=EU$6,ROUNDDOWN(($F35-$E35+1)*$H35,0)+$E35-1&gt;=EU$6)</formula>
    </cfRule>
    <cfRule type="expression" dxfId="838" priority="575">
      <formula>AND(NOT(ISBLANK($E35)),$E35&lt;=EU$6,$F35&gt;=EU$6)</formula>
    </cfRule>
  </conditionalFormatting>
  <conditionalFormatting sqref="EU35:FA35">
    <cfRule type="expression" dxfId="837" priority="573">
      <formula>EU$6=TODAY()</formula>
    </cfRule>
  </conditionalFormatting>
  <conditionalFormatting sqref="EU8:FA100">
    <cfRule type="expression" dxfId="836" priority="598">
      <formula>AND(NOT(ISBLANK($E8)),$E8&lt;=EU$6,$F8&gt;=EU$6)</formula>
    </cfRule>
  </conditionalFormatting>
  <conditionalFormatting sqref="FB8:FH18 FB38:FH44 FB21:FH26 FB29:FH34">
    <cfRule type="expression" dxfId="835" priority="571">
      <formula>AND($E8&lt;=FB$6,ROUNDDOWN(($F8-$E8+1)*$H8,0)+$E8-1&gt;=FB$6)</formula>
    </cfRule>
  </conditionalFormatting>
  <conditionalFormatting sqref="FB8:FH18 FB38:FH44 FB21:FH26 FB29:FH34">
    <cfRule type="expression" dxfId="834" priority="570">
      <formula>FB$6=TODAY()</formula>
    </cfRule>
  </conditionalFormatting>
  <conditionalFormatting sqref="FB6:FH7">
    <cfRule type="expression" dxfId="833" priority="569">
      <formula>FB$6=TODAY()</formula>
    </cfRule>
  </conditionalFormatting>
  <conditionalFormatting sqref="FB6:FH7">
    <cfRule type="expression" dxfId="832" priority="568">
      <formula>FB$6=TODAY()</formula>
    </cfRule>
  </conditionalFormatting>
  <conditionalFormatting sqref="FB37:FH37">
    <cfRule type="expression" dxfId="831" priority="566">
      <formula>AND($E37&lt;=FB$6,ROUNDDOWN(($F37-$E37+1)*$H37,0)+$E37-1&gt;=FB$6)</formula>
    </cfRule>
    <cfRule type="expression" dxfId="830" priority="567">
      <formula>AND(NOT(ISBLANK($E37)),$E37&lt;=FB$6,$F37&gt;=FB$6)</formula>
    </cfRule>
  </conditionalFormatting>
  <conditionalFormatting sqref="FB37:FH37">
    <cfRule type="expression" dxfId="829" priority="565">
      <formula>FB$6=TODAY()</formula>
    </cfRule>
  </conditionalFormatting>
  <conditionalFormatting sqref="FB20:FH20">
    <cfRule type="expression" dxfId="828" priority="563">
      <formula>AND($E20&lt;=FB$6,ROUNDDOWN(($F20-$E20+1)*$H20,0)+$E20-1&gt;=FB$6)</formula>
    </cfRule>
    <cfRule type="expression" dxfId="827" priority="564">
      <formula>AND(NOT(ISBLANK($E20)),$E20&lt;=FB$6,$F20&gt;=FB$6)</formula>
    </cfRule>
  </conditionalFormatting>
  <conditionalFormatting sqref="FB20:FH20">
    <cfRule type="expression" dxfId="826" priority="562">
      <formula>FB$6=TODAY()</formula>
    </cfRule>
  </conditionalFormatting>
  <conditionalFormatting sqref="FB19:FH19">
    <cfRule type="expression" dxfId="825" priority="560">
      <formula>AND($E19&lt;=FB$6,ROUNDDOWN(($F19-$E19+1)*$H19,0)+$E19-1&gt;=FB$6)</formula>
    </cfRule>
    <cfRule type="expression" dxfId="824" priority="561">
      <formula>AND(NOT(ISBLANK($E19)),$E19&lt;=FB$6,$F19&gt;=FB$6)</formula>
    </cfRule>
  </conditionalFormatting>
  <conditionalFormatting sqref="FB19:FH19">
    <cfRule type="expression" dxfId="823" priority="559">
      <formula>FB$6=TODAY()</formula>
    </cfRule>
  </conditionalFormatting>
  <conditionalFormatting sqref="FB28:FH28">
    <cfRule type="expression" dxfId="822" priority="557">
      <formula>AND($E28&lt;=FB$6,ROUNDDOWN(($F28-$E28+1)*$H28,0)+$E28-1&gt;=FB$6)</formula>
    </cfRule>
    <cfRule type="expression" dxfId="821" priority="558">
      <formula>AND(NOT(ISBLANK($E28)),$E28&lt;=FB$6,$F28&gt;=FB$6)</formula>
    </cfRule>
  </conditionalFormatting>
  <conditionalFormatting sqref="FB28:FH28">
    <cfRule type="expression" dxfId="820" priority="556">
      <formula>FB$6=TODAY()</formula>
    </cfRule>
  </conditionalFormatting>
  <conditionalFormatting sqref="FB27:FH27">
    <cfRule type="expression" dxfId="819" priority="554">
      <formula>AND($E27&lt;=FB$6,ROUNDDOWN(($F27-$E27+1)*$H27,0)+$E27-1&gt;=FB$6)</formula>
    </cfRule>
    <cfRule type="expression" dxfId="818" priority="555">
      <formula>AND(NOT(ISBLANK($E27)),$E27&lt;=FB$6,$F27&gt;=FB$6)</formula>
    </cfRule>
  </conditionalFormatting>
  <conditionalFormatting sqref="FB27:FH27">
    <cfRule type="expression" dxfId="817" priority="553">
      <formula>FB$6=TODAY()</formula>
    </cfRule>
  </conditionalFormatting>
  <conditionalFormatting sqref="FB36:FH36">
    <cfRule type="expression" dxfId="816" priority="551">
      <formula>AND($E36&lt;=FB$6,ROUNDDOWN(($F36-$E36+1)*$H36,0)+$E36-1&gt;=FB$6)</formula>
    </cfRule>
    <cfRule type="expression" dxfId="815" priority="552">
      <formula>AND(NOT(ISBLANK($E36)),$E36&lt;=FB$6,$F36&gt;=FB$6)</formula>
    </cfRule>
  </conditionalFormatting>
  <conditionalFormatting sqref="FB36:FH36">
    <cfRule type="expression" dxfId="814" priority="550">
      <formula>FB$6=TODAY()</formula>
    </cfRule>
  </conditionalFormatting>
  <conditionalFormatting sqref="FB35:FH35">
    <cfRule type="expression" dxfId="813" priority="548">
      <formula>AND($E35&lt;=FB$6,ROUNDDOWN(($F35-$E35+1)*$H35,0)+$E35-1&gt;=FB$6)</formula>
    </cfRule>
    <cfRule type="expression" dxfId="812" priority="549">
      <formula>AND(NOT(ISBLANK($E35)),$E35&lt;=FB$6,$F35&gt;=FB$6)</formula>
    </cfRule>
  </conditionalFormatting>
  <conditionalFormatting sqref="FB35:FH35">
    <cfRule type="expression" dxfId="811" priority="547">
      <formula>FB$6=TODAY()</formula>
    </cfRule>
  </conditionalFormatting>
  <conditionalFormatting sqref="FB8:FH100">
    <cfRule type="expression" dxfId="810" priority="572">
      <formula>AND(NOT(ISBLANK($E8)),$E8&lt;=FB$6,$F8&gt;=FB$6)</formula>
    </cfRule>
  </conditionalFormatting>
  <conditionalFormatting sqref="FI8:FO18 FI38:FO44 FI21:FO26 FI29:FO34">
    <cfRule type="expression" dxfId="809" priority="545">
      <formula>AND($E8&lt;=FI$6,ROUNDDOWN(($F8-$E8+1)*$H8,0)+$E8-1&gt;=FI$6)</formula>
    </cfRule>
  </conditionalFormatting>
  <conditionalFormatting sqref="FI8:FO18 FI38:FO44 FI21:FO26 FI29:FO34">
    <cfRule type="expression" dxfId="808" priority="544">
      <formula>FI$6=TODAY()</formula>
    </cfRule>
  </conditionalFormatting>
  <conditionalFormatting sqref="FI6:FO7">
    <cfRule type="expression" dxfId="807" priority="543">
      <formula>FI$6=TODAY()</formula>
    </cfRule>
  </conditionalFormatting>
  <conditionalFormatting sqref="FI6:FO7">
    <cfRule type="expression" dxfId="806" priority="542">
      <formula>FI$6=TODAY()</formula>
    </cfRule>
  </conditionalFormatting>
  <conditionalFormatting sqref="FI37:FO37">
    <cfRule type="expression" dxfId="805" priority="540">
      <formula>AND($E37&lt;=FI$6,ROUNDDOWN(($F37-$E37+1)*$H37,0)+$E37-1&gt;=FI$6)</formula>
    </cfRule>
    <cfRule type="expression" dxfId="804" priority="541">
      <formula>AND(NOT(ISBLANK($E37)),$E37&lt;=FI$6,$F37&gt;=FI$6)</formula>
    </cfRule>
  </conditionalFormatting>
  <conditionalFormatting sqref="FI37:FO37">
    <cfRule type="expression" dxfId="803" priority="539">
      <formula>FI$6=TODAY()</formula>
    </cfRule>
  </conditionalFormatting>
  <conditionalFormatting sqref="FI20:FO20">
    <cfRule type="expression" dxfId="802" priority="537">
      <formula>AND($E20&lt;=FI$6,ROUNDDOWN(($F20-$E20+1)*$H20,0)+$E20-1&gt;=FI$6)</formula>
    </cfRule>
    <cfRule type="expression" dxfId="801" priority="538">
      <formula>AND(NOT(ISBLANK($E20)),$E20&lt;=FI$6,$F20&gt;=FI$6)</formula>
    </cfRule>
  </conditionalFormatting>
  <conditionalFormatting sqref="FI20:FO20">
    <cfRule type="expression" dxfId="800" priority="536">
      <formula>FI$6=TODAY()</formula>
    </cfRule>
  </conditionalFormatting>
  <conditionalFormatting sqref="FI19:FO19">
    <cfRule type="expression" dxfId="799" priority="534">
      <formula>AND($E19&lt;=FI$6,ROUNDDOWN(($F19-$E19+1)*$H19,0)+$E19-1&gt;=FI$6)</formula>
    </cfRule>
    <cfRule type="expression" dxfId="798" priority="535">
      <formula>AND(NOT(ISBLANK($E19)),$E19&lt;=FI$6,$F19&gt;=FI$6)</formula>
    </cfRule>
  </conditionalFormatting>
  <conditionalFormatting sqref="FI19:FO19">
    <cfRule type="expression" dxfId="797" priority="533">
      <formula>FI$6=TODAY()</formula>
    </cfRule>
  </conditionalFormatting>
  <conditionalFormatting sqref="FI28:FO28">
    <cfRule type="expression" dxfId="796" priority="531">
      <formula>AND($E28&lt;=FI$6,ROUNDDOWN(($F28-$E28+1)*$H28,0)+$E28-1&gt;=FI$6)</formula>
    </cfRule>
    <cfRule type="expression" dxfId="795" priority="532">
      <formula>AND(NOT(ISBLANK($E28)),$E28&lt;=FI$6,$F28&gt;=FI$6)</formula>
    </cfRule>
  </conditionalFormatting>
  <conditionalFormatting sqref="FI28:FO28">
    <cfRule type="expression" dxfId="794" priority="530">
      <formula>FI$6=TODAY()</formula>
    </cfRule>
  </conditionalFormatting>
  <conditionalFormatting sqref="FI27:FO27">
    <cfRule type="expression" dxfId="793" priority="528">
      <formula>AND($E27&lt;=FI$6,ROUNDDOWN(($F27-$E27+1)*$H27,0)+$E27-1&gt;=FI$6)</formula>
    </cfRule>
    <cfRule type="expression" dxfId="792" priority="529">
      <formula>AND(NOT(ISBLANK($E27)),$E27&lt;=FI$6,$F27&gt;=FI$6)</formula>
    </cfRule>
  </conditionalFormatting>
  <conditionalFormatting sqref="FI27:FO27">
    <cfRule type="expression" dxfId="791" priority="527">
      <formula>FI$6=TODAY()</formula>
    </cfRule>
  </conditionalFormatting>
  <conditionalFormatting sqref="FI36:FO36">
    <cfRule type="expression" dxfId="790" priority="525">
      <formula>AND($E36&lt;=FI$6,ROUNDDOWN(($F36-$E36+1)*$H36,0)+$E36-1&gt;=FI$6)</formula>
    </cfRule>
    <cfRule type="expression" dxfId="789" priority="526">
      <formula>AND(NOT(ISBLANK($E36)),$E36&lt;=FI$6,$F36&gt;=FI$6)</formula>
    </cfRule>
  </conditionalFormatting>
  <conditionalFormatting sqref="FI36:FO36">
    <cfRule type="expression" dxfId="788" priority="524">
      <formula>FI$6=TODAY()</formula>
    </cfRule>
  </conditionalFormatting>
  <conditionalFormatting sqref="FI35:FO35">
    <cfRule type="expression" dxfId="787" priority="522">
      <formula>AND($E35&lt;=FI$6,ROUNDDOWN(($F35-$E35+1)*$H35,0)+$E35-1&gt;=FI$6)</formula>
    </cfRule>
    <cfRule type="expression" dxfId="786" priority="523">
      <formula>AND(NOT(ISBLANK($E35)),$E35&lt;=FI$6,$F35&gt;=FI$6)</formula>
    </cfRule>
  </conditionalFormatting>
  <conditionalFormatting sqref="FI35:FO35">
    <cfRule type="expression" dxfId="785" priority="521">
      <formula>FI$6=TODAY()</formula>
    </cfRule>
  </conditionalFormatting>
  <conditionalFormatting sqref="FI8:FO100">
    <cfRule type="expression" dxfId="784" priority="546">
      <formula>AND(NOT(ISBLANK($E8)),$E8&lt;=FI$6,$F8&gt;=FI$6)</formula>
    </cfRule>
  </conditionalFormatting>
  <conditionalFormatting sqref="FP8:FV18 FP38:FV44 FP21:FV26 FP29:FV34">
    <cfRule type="expression" dxfId="783" priority="519">
      <formula>AND($E8&lt;=FP$6,ROUNDDOWN(($F8-$E8+1)*$H8,0)+$E8-1&gt;=FP$6)</formula>
    </cfRule>
  </conditionalFormatting>
  <conditionalFormatting sqref="FP8:FV18 FP38:FV44 FP21:FV26 FP29:FV34">
    <cfRule type="expression" dxfId="782" priority="518">
      <formula>FP$6=TODAY()</formula>
    </cfRule>
  </conditionalFormatting>
  <conditionalFormatting sqref="FP6:FV7">
    <cfRule type="expression" dxfId="781" priority="517">
      <formula>FP$6=TODAY()</formula>
    </cfRule>
  </conditionalFormatting>
  <conditionalFormatting sqref="FP6:FV7">
    <cfRule type="expression" dxfId="780" priority="516">
      <formula>FP$6=TODAY()</formula>
    </cfRule>
  </conditionalFormatting>
  <conditionalFormatting sqref="FP37:FV37">
    <cfRule type="expression" dxfId="779" priority="514">
      <formula>AND($E37&lt;=FP$6,ROUNDDOWN(($F37-$E37+1)*$H37,0)+$E37-1&gt;=FP$6)</formula>
    </cfRule>
    <cfRule type="expression" dxfId="778" priority="515">
      <formula>AND(NOT(ISBLANK($E37)),$E37&lt;=FP$6,$F37&gt;=FP$6)</formula>
    </cfRule>
  </conditionalFormatting>
  <conditionalFormatting sqref="FP37:FV37">
    <cfRule type="expression" dxfId="777" priority="513">
      <formula>FP$6=TODAY()</formula>
    </cfRule>
  </conditionalFormatting>
  <conditionalFormatting sqref="FP20:FV20">
    <cfRule type="expression" dxfId="776" priority="511">
      <formula>AND($E20&lt;=FP$6,ROUNDDOWN(($F20-$E20+1)*$H20,0)+$E20-1&gt;=FP$6)</formula>
    </cfRule>
    <cfRule type="expression" dxfId="775" priority="512">
      <formula>AND(NOT(ISBLANK($E20)),$E20&lt;=FP$6,$F20&gt;=FP$6)</formula>
    </cfRule>
  </conditionalFormatting>
  <conditionalFormatting sqref="FP20:FV20">
    <cfRule type="expression" dxfId="774" priority="510">
      <formula>FP$6=TODAY()</formula>
    </cfRule>
  </conditionalFormatting>
  <conditionalFormatting sqref="FP19:FV19">
    <cfRule type="expression" dxfId="773" priority="508">
      <formula>AND($E19&lt;=FP$6,ROUNDDOWN(($F19-$E19+1)*$H19,0)+$E19-1&gt;=FP$6)</formula>
    </cfRule>
    <cfRule type="expression" dxfId="772" priority="509">
      <formula>AND(NOT(ISBLANK($E19)),$E19&lt;=FP$6,$F19&gt;=FP$6)</formula>
    </cfRule>
  </conditionalFormatting>
  <conditionalFormatting sqref="FP19:FV19">
    <cfRule type="expression" dxfId="771" priority="507">
      <formula>FP$6=TODAY()</formula>
    </cfRule>
  </conditionalFormatting>
  <conditionalFormatting sqref="FP28:FV28">
    <cfRule type="expression" dxfId="770" priority="505">
      <formula>AND($E28&lt;=FP$6,ROUNDDOWN(($F28-$E28+1)*$H28,0)+$E28-1&gt;=FP$6)</formula>
    </cfRule>
    <cfRule type="expression" dxfId="769" priority="506">
      <formula>AND(NOT(ISBLANK($E28)),$E28&lt;=FP$6,$F28&gt;=FP$6)</formula>
    </cfRule>
  </conditionalFormatting>
  <conditionalFormatting sqref="FP28:FV28">
    <cfRule type="expression" dxfId="768" priority="504">
      <formula>FP$6=TODAY()</formula>
    </cfRule>
  </conditionalFormatting>
  <conditionalFormatting sqref="FP27:FV27">
    <cfRule type="expression" dxfId="767" priority="502">
      <formula>AND($E27&lt;=FP$6,ROUNDDOWN(($F27-$E27+1)*$H27,0)+$E27-1&gt;=FP$6)</formula>
    </cfRule>
    <cfRule type="expression" dxfId="766" priority="503">
      <formula>AND(NOT(ISBLANK($E27)),$E27&lt;=FP$6,$F27&gt;=FP$6)</formula>
    </cfRule>
  </conditionalFormatting>
  <conditionalFormatting sqref="FP27:FV27">
    <cfRule type="expression" dxfId="765" priority="501">
      <formula>FP$6=TODAY()</formula>
    </cfRule>
  </conditionalFormatting>
  <conditionalFormatting sqref="FP36:FV36">
    <cfRule type="expression" dxfId="764" priority="499">
      <formula>AND($E36&lt;=FP$6,ROUNDDOWN(($F36-$E36+1)*$H36,0)+$E36-1&gt;=FP$6)</formula>
    </cfRule>
    <cfRule type="expression" dxfId="763" priority="500">
      <formula>AND(NOT(ISBLANK($E36)),$E36&lt;=FP$6,$F36&gt;=FP$6)</formula>
    </cfRule>
  </conditionalFormatting>
  <conditionalFormatting sqref="FP36:FV36">
    <cfRule type="expression" dxfId="762" priority="498">
      <formula>FP$6=TODAY()</formula>
    </cfRule>
  </conditionalFormatting>
  <conditionalFormatting sqref="FP35:FV35">
    <cfRule type="expression" dxfId="761" priority="496">
      <formula>AND($E35&lt;=FP$6,ROUNDDOWN(($F35-$E35+1)*$H35,0)+$E35-1&gt;=FP$6)</formula>
    </cfRule>
    <cfRule type="expression" dxfId="760" priority="497">
      <formula>AND(NOT(ISBLANK($E35)),$E35&lt;=FP$6,$F35&gt;=FP$6)</formula>
    </cfRule>
  </conditionalFormatting>
  <conditionalFormatting sqref="FP35:FV35">
    <cfRule type="expression" dxfId="759" priority="495">
      <formula>FP$6=TODAY()</formula>
    </cfRule>
  </conditionalFormatting>
  <conditionalFormatting sqref="FP8:FV100">
    <cfRule type="expression" dxfId="758" priority="520">
      <formula>AND(NOT(ISBLANK($E8)),$E8&lt;=FP$6,$F8&gt;=FP$6)</formula>
    </cfRule>
  </conditionalFormatting>
  <conditionalFormatting sqref="FW8:GC18 FW38:GC44 FW21:GC26 FW29:GC34">
    <cfRule type="expression" dxfId="757" priority="493">
      <formula>AND($E8&lt;=FW$6,ROUNDDOWN(($F8-$E8+1)*$H8,0)+$E8-1&gt;=FW$6)</formula>
    </cfRule>
  </conditionalFormatting>
  <conditionalFormatting sqref="FW8:GC18 FW38:GC44 FW21:GC26 FW29:GC34">
    <cfRule type="expression" dxfId="756" priority="492">
      <formula>FW$6=TODAY()</formula>
    </cfRule>
  </conditionalFormatting>
  <conditionalFormatting sqref="FW6:GC7">
    <cfRule type="expression" dxfId="755" priority="491">
      <formula>FW$6=TODAY()</formula>
    </cfRule>
  </conditionalFormatting>
  <conditionalFormatting sqref="FW6:GC7">
    <cfRule type="expression" dxfId="754" priority="490">
      <formula>FW$6=TODAY()</formula>
    </cfRule>
  </conditionalFormatting>
  <conditionalFormatting sqref="FW37:GC37">
    <cfRule type="expression" dxfId="753" priority="488">
      <formula>AND($E37&lt;=FW$6,ROUNDDOWN(($F37-$E37+1)*$H37,0)+$E37-1&gt;=FW$6)</formula>
    </cfRule>
    <cfRule type="expression" dxfId="752" priority="489">
      <formula>AND(NOT(ISBLANK($E37)),$E37&lt;=FW$6,$F37&gt;=FW$6)</formula>
    </cfRule>
  </conditionalFormatting>
  <conditionalFormatting sqref="FW37:GC37">
    <cfRule type="expression" dxfId="751" priority="487">
      <formula>FW$6=TODAY()</formula>
    </cfRule>
  </conditionalFormatting>
  <conditionalFormatting sqref="FW20:GC20">
    <cfRule type="expression" dxfId="750" priority="485">
      <formula>AND($E20&lt;=FW$6,ROUNDDOWN(($F20-$E20+1)*$H20,0)+$E20-1&gt;=FW$6)</formula>
    </cfRule>
    <cfRule type="expression" dxfId="749" priority="486">
      <formula>AND(NOT(ISBLANK($E20)),$E20&lt;=FW$6,$F20&gt;=FW$6)</formula>
    </cfRule>
  </conditionalFormatting>
  <conditionalFormatting sqref="FW20:GC20">
    <cfRule type="expression" dxfId="748" priority="484">
      <formula>FW$6=TODAY()</formula>
    </cfRule>
  </conditionalFormatting>
  <conditionalFormatting sqref="FW19:GC19">
    <cfRule type="expression" dxfId="747" priority="482">
      <formula>AND($E19&lt;=FW$6,ROUNDDOWN(($F19-$E19+1)*$H19,0)+$E19-1&gt;=FW$6)</formula>
    </cfRule>
    <cfRule type="expression" dxfId="746" priority="483">
      <formula>AND(NOT(ISBLANK($E19)),$E19&lt;=FW$6,$F19&gt;=FW$6)</formula>
    </cfRule>
  </conditionalFormatting>
  <conditionalFormatting sqref="FW19:GC19">
    <cfRule type="expression" dxfId="745" priority="481">
      <formula>FW$6=TODAY()</formula>
    </cfRule>
  </conditionalFormatting>
  <conditionalFormatting sqref="FW28:GC28">
    <cfRule type="expression" dxfId="744" priority="479">
      <formula>AND($E28&lt;=FW$6,ROUNDDOWN(($F28-$E28+1)*$H28,0)+$E28-1&gt;=FW$6)</formula>
    </cfRule>
    <cfRule type="expression" dxfId="743" priority="480">
      <formula>AND(NOT(ISBLANK($E28)),$E28&lt;=FW$6,$F28&gt;=FW$6)</formula>
    </cfRule>
  </conditionalFormatting>
  <conditionalFormatting sqref="FW28:GC28">
    <cfRule type="expression" dxfId="742" priority="478">
      <formula>FW$6=TODAY()</formula>
    </cfRule>
  </conditionalFormatting>
  <conditionalFormatting sqref="FW27:GC27">
    <cfRule type="expression" dxfId="741" priority="476">
      <formula>AND($E27&lt;=FW$6,ROUNDDOWN(($F27-$E27+1)*$H27,0)+$E27-1&gt;=FW$6)</formula>
    </cfRule>
    <cfRule type="expression" dxfId="740" priority="477">
      <formula>AND(NOT(ISBLANK($E27)),$E27&lt;=FW$6,$F27&gt;=FW$6)</formula>
    </cfRule>
  </conditionalFormatting>
  <conditionalFormatting sqref="FW27:GC27">
    <cfRule type="expression" dxfId="739" priority="475">
      <formula>FW$6=TODAY()</formula>
    </cfRule>
  </conditionalFormatting>
  <conditionalFormatting sqref="FW36:GC36">
    <cfRule type="expression" dxfId="738" priority="473">
      <formula>AND($E36&lt;=FW$6,ROUNDDOWN(($F36-$E36+1)*$H36,0)+$E36-1&gt;=FW$6)</formula>
    </cfRule>
    <cfRule type="expression" dxfId="737" priority="474">
      <formula>AND(NOT(ISBLANK($E36)),$E36&lt;=FW$6,$F36&gt;=FW$6)</formula>
    </cfRule>
  </conditionalFormatting>
  <conditionalFormatting sqref="FW36:GC36">
    <cfRule type="expression" dxfId="736" priority="472">
      <formula>FW$6=TODAY()</formula>
    </cfRule>
  </conditionalFormatting>
  <conditionalFormatting sqref="FW35:GC35">
    <cfRule type="expression" dxfId="735" priority="470">
      <formula>AND($E35&lt;=FW$6,ROUNDDOWN(($F35-$E35+1)*$H35,0)+$E35-1&gt;=FW$6)</formula>
    </cfRule>
    <cfRule type="expression" dxfId="734" priority="471">
      <formula>AND(NOT(ISBLANK($E35)),$E35&lt;=FW$6,$F35&gt;=FW$6)</formula>
    </cfRule>
  </conditionalFormatting>
  <conditionalFormatting sqref="FW35:GC35">
    <cfRule type="expression" dxfId="733" priority="469">
      <formula>FW$6=TODAY()</formula>
    </cfRule>
  </conditionalFormatting>
  <conditionalFormatting sqref="FW8:GC100">
    <cfRule type="expression" dxfId="732" priority="494">
      <formula>AND(NOT(ISBLANK($E8)),$E8&lt;=FW$6,$F8&gt;=FW$6)</formula>
    </cfRule>
  </conditionalFormatting>
  <conditionalFormatting sqref="GD8:GJ18 GD38:GJ44 GD21:GJ26 GD29:GJ34">
    <cfRule type="expression" dxfId="731" priority="467">
      <formula>AND($E8&lt;=GD$6,ROUNDDOWN(($F8-$E8+1)*$H8,0)+$E8-1&gt;=GD$6)</formula>
    </cfRule>
  </conditionalFormatting>
  <conditionalFormatting sqref="GD8:GJ18 GD38:GJ44 GD21:GJ26 GD29:GJ34">
    <cfRule type="expression" dxfId="730" priority="466">
      <formula>GD$6=TODAY()</formula>
    </cfRule>
  </conditionalFormatting>
  <conditionalFormatting sqref="GD6:GJ7">
    <cfRule type="expression" dxfId="729" priority="465">
      <formula>GD$6=TODAY()</formula>
    </cfRule>
  </conditionalFormatting>
  <conditionalFormatting sqref="GD6:GJ7">
    <cfRule type="expression" dxfId="728" priority="464">
      <formula>GD$6=TODAY()</formula>
    </cfRule>
  </conditionalFormatting>
  <conditionalFormatting sqref="GD37:GJ37">
    <cfRule type="expression" dxfId="727" priority="462">
      <formula>AND($E37&lt;=GD$6,ROUNDDOWN(($F37-$E37+1)*$H37,0)+$E37-1&gt;=GD$6)</formula>
    </cfRule>
    <cfRule type="expression" dxfId="726" priority="463">
      <formula>AND(NOT(ISBLANK($E37)),$E37&lt;=GD$6,$F37&gt;=GD$6)</formula>
    </cfRule>
  </conditionalFormatting>
  <conditionalFormatting sqref="GD37:GJ37">
    <cfRule type="expression" dxfId="725" priority="461">
      <formula>GD$6=TODAY()</formula>
    </cfRule>
  </conditionalFormatting>
  <conditionalFormatting sqref="GD20:GJ20">
    <cfRule type="expression" dxfId="724" priority="459">
      <formula>AND($E20&lt;=GD$6,ROUNDDOWN(($F20-$E20+1)*$H20,0)+$E20-1&gt;=GD$6)</formula>
    </cfRule>
    <cfRule type="expression" dxfId="723" priority="460">
      <formula>AND(NOT(ISBLANK($E20)),$E20&lt;=GD$6,$F20&gt;=GD$6)</formula>
    </cfRule>
  </conditionalFormatting>
  <conditionalFormatting sqref="GD20:GJ20">
    <cfRule type="expression" dxfId="722" priority="458">
      <formula>GD$6=TODAY()</formula>
    </cfRule>
  </conditionalFormatting>
  <conditionalFormatting sqref="GD19:GJ19">
    <cfRule type="expression" dxfId="721" priority="456">
      <formula>AND($E19&lt;=GD$6,ROUNDDOWN(($F19-$E19+1)*$H19,0)+$E19-1&gt;=GD$6)</formula>
    </cfRule>
    <cfRule type="expression" dxfId="720" priority="457">
      <formula>AND(NOT(ISBLANK($E19)),$E19&lt;=GD$6,$F19&gt;=GD$6)</formula>
    </cfRule>
  </conditionalFormatting>
  <conditionalFormatting sqref="GD19:GJ19">
    <cfRule type="expression" dxfId="719" priority="455">
      <formula>GD$6=TODAY()</formula>
    </cfRule>
  </conditionalFormatting>
  <conditionalFormatting sqref="GD28:GJ28">
    <cfRule type="expression" dxfId="718" priority="453">
      <formula>AND($E28&lt;=GD$6,ROUNDDOWN(($F28-$E28+1)*$H28,0)+$E28-1&gt;=GD$6)</formula>
    </cfRule>
    <cfRule type="expression" dxfId="717" priority="454">
      <formula>AND(NOT(ISBLANK($E28)),$E28&lt;=GD$6,$F28&gt;=GD$6)</formula>
    </cfRule>
  </conditionalFormatting>
  <conditionalFormatting sqref="GD28:GJ28">
    <cfRule type="expression" dxfId="716" priority="452">
      <formula>GD$6=TODAY()</formula>
    </cfRule>
  </conditionalFormatting>
  <conditionalFormatting sqref="GD27:GJ27">
    <cfRule type="expression" dxfId="715" priority="450">
      <formula>AND($E27&lt;=GD$6,ROUNDDOWN(($F27-$E27+1)*$H27,0)+$E27-1&gt;=GD$6)</formula>
    </cfRule>
    <cfRule type="expression" dxfId="714" priority="451">
      <formula>AND(NOT(ISBLANK($E27)),$E27&lt;=GD$6,$F27&gt;=GD$6)</formula>
    </cfRule>
  </conditionalFormatting>
  <conditionalFormatting sqref="GD27:GJ27">
    <cfRule type="expression" dxfId="713" priority="449">
      <formula>GD$6=TODAY()</formula>
    </cfRule>
  </conditionalFormatting>
  <conditionalFormatting sqref="GD36:GJ36">
    <cfRule type="expression" dxfId="712" priority="447">
      <formula>AND($E36&lt;=GD$6,ROUNDDOWN(($F36-$E36+1)*$H36,0)+$E36-1&gt;=GD$6)</formula>
    </cfRule>
    <cfRule type="expression" dxfId="711" priority="448">
      <formula>AND(NOT(ISBLANK($E36)),$E36&lt;=GD$6,$F36&gt;=GD$6)</formula>
    </cfRule>
  </conditionalFormatting>
  <conditionalFormatting sqref="GD36:GJ36">
    <cfRule type="expression" dxfId="710" priority="446">
      <formula>GD$6=TODAY()</formula>
    </cfRule>
  </conditionalFormatting>
  <conditionalFormatting sqref="GD35:GJ35">
    <cfRule type="expression" dxfId="709" priority="444">
      <formula>AND($E35&lt;=GD$6,ROUNDDOWN(($F35-$E35+1)*$H35,0)+$E35-1&gt;=GD$6)</formula>
    </cfRule>
    <cfRule type="expression" dxfId="708" priority="445">
      <formula>AND(NOT(ISBLANK($E35)),$E35&lt;=GD$6,$F35&gt;=GD$6)</formula>
    </cfRule>
  </conditionalFormatting>
  <conditionalFormatting sqref="GD35:GJ35">
    <cfRule type="expression" dxfId="707" priority="443">
      <formula>GD$6=TODAY()</formula>
    </cfRule>
  </conditionalFormatting>
  <conditionalFormatting sqref="GD8:GJ100">
    <cfRule type="expression" dxfId="706" priority="468">
      <formula>AND(NOT(ISBLANK($E8)),$E8&lt;=GD$6,$F8&gt;=GD$6)</formula>
    </cfRule>
  </conditionalFormatting>
  <conditionalFormatting sqref="GK8:GQ18 GK38:GQ44 GK21:GQ26 GK29:GQ34">
    <cfRule type="expression" dxfId="705" priority="441">
      <formula>AND($E8&lt;=GK$6,ROUNDDOWN(($F8-$E8+1)*$H8,0)+$E8-1&gt;=GK$6)</formula>
    </cfRule>
  </conditionalFormatting>
  <conditionalFormatting sqref="GK8:GQ18 GK38:GQ44 GK21:GQ26 GK29:GQ34">
    <cfRule type="expression" dxfId="704" priority="440">
      <formula>GK$6=TODAY()</formula>
    </cfRule>
  </conditionalFormatting>
  <conditionalFormatting sqref="GK6:GQ7">
    <cfRule type="expression" dxfId="703" priority="439">
      <formula>GK$6=TODAY()</formula>
    </cfRule>
  </conditionalFormatting>
  <conditionalFormatting sqref="GK6:GQ7">
    <cfRule type="expression" dxfId="702" priority="438">
      <formula>GK$6=TODAY()</formula>
    </cfRule>
  </conditionalFormatting>
  <conditionalFormatting sqref="GK37:GQ37">
    <cfRule type="expression" dxfId="701" priority="436">
      <formula>AND($E37&lt;=GK$6,ROUNDDOWN(($F37-$E37+1)*$H37,0)+$E37-1&gt;=GK$6)</formula>
    </cfRule>
    <cfRule type="expression" dxfId="700" priority="437">
      <formula>AND(NOT(ISBLANK($E37)),$E37&lt;=GK$6,$F37&gt;=GK$6)</formula>
    </cfRule>
  </conditionalFormatting>
  <conditionalFormatting sqref="GK37:GQ37">
    <cfRule type="expression" dxfId="699" priority="435">
      <formula>GK$6=TODAY()</formula>
    </cfRule>
  </conditionalFormatting>
  <conditionalFormatting sqref="GK20:GQ20">
    <cfRule type="expression" dxfId="698" priority="433">
      <formula>AND($E20&lt;=GK$6,ROUNDDOWN(($F20-$E20+1)*$H20,0)+$E20-1&gt;=GK$6)</formula>
    </cfRule>
    <cfRule type="expression" dxfId="697" priority="434">
      <formula>AND(NOT(ISBLANK($E20)),$E20&lt;=GK$6,$F20&gt;=GK$6)</formula>
    </cfRule>
  </conditionalFormatting>
  <conditionalFormatting sqref="GK20:GQ20">
    <cfRule type="expression" dxfId="696" priority="432">
      <formula>GK$6=TODAY()</formula>
    </cfRule>
  </conditionalFormatting>
  <conditionalFormatting sqref="GK19:GQ19">
    <cfRule type="expression" dxfId="695" priority="430">
      <formula>AND($E19&lt;=GK$6,ROUNDDOWN(($F19-$E19+1)*$H19,0)+$E19-1&gt;=GK$6)</formula>
    </cfRule>
    <cfRule type="expression" dxfId="694" priority="431">
      <formula>AND(NOT(ISBLANK($E19)),$E19&lt;=GK$6,$F19&gt;=GK$6)</formula>
    </cfRule>
  </conditionalFormatting>
  <conditionalFormatting sqref="GK19:GQ19">
    <cfRule type="expression" dxfId="693" priority="429">
      <formula>GK$6=TODAY()</formula>
    </cfRule>
  </conditionalFormatting>
  <conditionalFormatting sqref="GK28:GQ28">
    <cfRule type="expression" dxfId="692" priority="427">
      <formula>AND($E28&lt;=GK$6,ROUNDDOWN(($F28-$E28+1)*$H28,0)+$E28-1&gt;=GK$6)</formula>
    </cfRule>
    <cfRule type="expression" dxfId="691" priority="428">
      <formula>AND(NOT(ISBLANK($E28)),$E28&lt;=GK$6,$F28&gt;=GK$6)</formula>
    </cfRule>
  </conditionalFormatting>
  <conditionalFormatting sqref="GK28:GQ28">
    <cfRule type="expression" dxfId="690" priority="426">
      <formula>GK$6=TODAY()</formula>
    </cfRule>
  </conditionalFormatting>
  <conditionalFormatting sqref="GK27:GQ27">
    <cfRule type="expression" dxfId="689" priority="424">
      <formula>AND($E27&lt;=GK$6,ROUNDDOWN(($F27-$E27+1)*$H27,0)+$E27-1&gt;=GK$6)</formula>
    </cfRule>
    <cfRule type="expression" dxfId="688" priority="425">
      <formula>AND(NOT(ISBLANK($E27)),$E27&lt;=GK$6,$F27&gt;=GK$6)</formula>
    </cfRule>
  </conditionalFormatting>
  <conditionalFormatting sqref="GK27:GQ27">
    <cfRule type="expression" dxfId="687" priority="423">
      <formula>GK$6=TODAY()</formula>
    </cfRule>
  </conditionalFormatting>
  <conditionalFormatting sqref="GK36:GQ36">
    <cfRule type="expression" dxfId="686" priority="421">
      <formula>AND($E36&lt;=GK$6,ROUNDDOWN(($F36-$E36+1)*$H36,0)+$E36-1&gt;=GK$6)</formula>
    </cfRule>
    <cfRule type="expression" dxfId="685" priority="422">
      <formula>AND(NOT(ISBLANK($E36)),$E36&lt;=GK$6,$F36&gt;=GK$6)</formula>
    </cfRule>
  </conditionalFormatting>
  <conditionalFormatting sqref="GK36:GQ36">
    <cfRule type="expression" dxfId="684" priority="420">
      <formula>GK$6=TODAY()</formula>
    </cfRule>
  </conditionalFormatting>
  <conditionalFormatting sqref="GK35:GQ35">
    <cfRule type="expression" dxfId="683" priority="418">
      <formula>AND($E35&lt;=GK$6,ROUNDDOWN(($F35-$E35+1)*$H35,0)+$E35-1&gt;=GK$6)</formula>
    </cfRule>
    <cfRule type="expression" dxfId="682" priority="419">
      <formula>AND(NOT(ISBLANK($E35)),$E35&lt;=GK$6,$F35&gt;=GK$6)</formula>
    </cfRule>
  </conditionalFormatting>
  <conditionalFormatting sqref="GK35:GQ35">
    <cfRule type="expression" dxfId="681" priority="417">
      <formula>GK$6=TODAY()</formula>
    </cfRule>
  </conditionalFormatting>
  <conditionalFormatting sqref="GK8:GQ100">
    <cfRule type="expression" dxfId="680" priority="442">
      <formula>AND(NOT(ISBLANK($E8)),$E8&lt;=GK$6,$F8&gt;=GK$6)</formula>
    </cfRule>
  </conditionalFormatting>
  <conditionalFormatting sqref="GR8:GX18 GR38:GX44 GR21:GX26 GR29:GX34">
    <cfRule type="expression" dxfId="679" priority="415">
      <formula>AND($E8&lt;=GR$6,ROUNDDOWN(($F8-$E8+1)*$H8,0)+$E8-1&gt;=GR$6)</formula>
    </cfRule>
  </conditionalFormatting>
  <conditionalFormatting sqref="GR8:GX18 GR38:GX44 GR21:GX26 GR29:GX34">
    <cfRule type="expression" dxfId="678" priority="414">
      <formula>GR$6=TODAY()</formula>
    </cfRule>
  </conditionalFormatting>
  <conditionalFormatting sqref="GR6:GX7">
    <cfRule type="expression" dxfId="677" priority="413">
      <formula>GR$6=TODAY()</formula>
    </cfRule>
  </conditionalFormatting>
  <conditionalFormatting sqref="GR6:GX7">
    <cfRule type="expression" dxfId="676" priority="412">
      <formula>GR$6=TODAY()</formula>
    </cfRule>
  </conditionalFormatting>
  <conditionalFormatting sqref="GR37:GX37">
    <cfRule type="expression" dxfId="675" priority="410">
      <formula>AND($E37&lt;=GR$6,ROUNDDOWN(($F37-$E37+1)*$H37,0)+$E37-1&gt;=GR$6)</formula>
    </cfRule>
    <cfRule type="expression" dxfId="674" priority="411">
      <formula>AND(NOT(ISBLANK($E37)),$E37&lt;=GR$6,$F37&gt;=GR$6)</formula>
    </cfRule>
  </conditionalFormatting>
  <conditionalFormatting sqref="GR37:GX37">
    <cfRule type="expression" dxfId="673" priority="409">
      <formula>GR$6=TODAY()</formula>
    </cfRule>
  </conditionalFormatting>
  <conditionalFormatting sqref="GR20:GX20">
    <cfRule type="expression" dxfId="672" priority="407">
      <formula>AND($E20&lt;=GR$6,ROUNDDOWN(($F20-$E20+1)*$H20,0)+$E20-1&gt;=GR$6)</formula>
    </cfRule>
    <cfRule type="expression" dxfId="671" priority="408">
      <formula>AND(NOT(ISBLANK($E20)),$E20&lt;=GR$6,$F20&gt;=GR$6)</formula>
    </cfRule>
  </conditionalFormatting>
  <conditionalFormatting sqref="GR20:GX20">
    <cfRule type="expression" dxfId="670" priority="406">
      <formula>GR$6=TODAY()</formula>
    </cfRule>
  </conditionalFormatting>
  <conditionalFormatting sqref="GR19:GX19">
    <cfRule type="expression" dxfId="669" priority="404">
      <formula>AND($E19&lt;=GR$6,ROUNDDOWN(($F19-$E19+1)*$H19,0)+$E19-1&gt;=GR$6)</formula>
    </cfRule>
    <cfRule type="expression" dxfId="668" priority="405">
      <formula>AND(NOT(ISBLANK($E19)),$E19&lt;=GR$6,$F19&gt;=GR$6)</formula>
    </cfRule>
  </conditionalFormatting>
  <conditionalFormatting sqref="GR19:GX19">
    <cfRule type="expression" dxfId="667" priority="403">
      <formula>GR$6=TODAY()</formula>
    </cfRule>
  </conditionalFormatting>
  <conditionalFormatting sqref="GR28:GX28">
    <cfRule type="expression" dxfId="666" priority="401">
      <formula>AND($E28&lt;=GR$6,ROUNDDOWN(($F28-$E28+1)*$H28,0)+$E28-1&gt;=GR$6)</formula>
    </cfRule>
    <cfRule type="expression" dxfId="665" priority="402">
      <formula>AND(NOT(ISBLANK($E28)),$E28&lt;=GR$6,$F28&gt;=GR$6)</formula>
    </cfRule>
  </conditionalFormatting>
  <conditionalFormatting sqref="GR28:GX28">
    <cfRule type="expression" dxfId="664" priority="400">
      <formula>GR$6=TODAY()</formula>
    </cfRule>
  </conditionalFormatting>
  <conditionalFormatting sqref="GR27:GX27">
    <cfRule type="expression" dxfId="663" priority="398">
      <formula>AND($E27&lt;=GR$6,ROUNDDOWN(($F27-$E27+1)*$H27,0)+$E27-1&gt;=GR$6)</formula>
    </cfRule>
    <cfRule type="expression" dxfId="662" priority="399">
      <formula>AND(NOT(ISBLANK($E27)),$E27&lt;=GR$6,$F27&gt;=GR$6)</formula>
    </cfRule>
  </conditionalFormatting>
  <conditionalFormatting sqref="GR27:GX27">
    <cfRule type="expression" dxfId="661" priority="397">
      <formula>GR$6=TODAY()</formula>
    </cfRule>
  </conditionalFormatting>
  <conditionalFormatting sqref="GR36:GX36">
    <cfRule type="expression" dxfId="660" priority="395">
      <formula>AND($E36&lt;=GR$6,ROUNDDOWN(($F36-$E36+1)*$H36,0)+$E36-1&gt;=GR$6)</formula>
    </cfRule>
    <cfRule type="expression" dxfId="659" priority="396">
      <formula>AND(NOT(ISBLANK($E36)),$E36&lt;=GR$6,$F36&gt;=GR$6)</formula>
    </cfRule>
  </conditionalFormatting>
  <conditionalFormatting sqref="GR36:GX36">
    <cfRule type="expression" dxfId="658" priority="394">
      <formula>GR$6=TODAY()</formula>
    </cfRule>
  </conditionalFormatting>
  <conditionalFormatting sqref="GR35:GX35">
    <cfRule type="expression" dxfId="657" priority="392">
      <formula>AND($E35&lt;=GR$6,ROUNDDOWN(($F35-$E35+1)*$H35,0)+$E35-1&gt;=GR$6)</formula>
    </cfRule>
    <cfRule type="expression" dxfId="656" priority="393">
      <formula>AND(NOT(ISBLANK($E35)),$E35&lt;=GR$6,$F35&gt;=GR$6)</formula>
    </cfRule>
  </conditionalFormatting>
  <conditionalFormatting sqref="GR35:GX35">
    <cfRule type="expression" dxfId="655" priority="391">
      <formula>GR$6=TODAY()</formula>
    </cfRule>
  </conditionalFormatting>
  <conditionalFormatting sqref="GR8:GX100">
    <cfRule type="expression" dxfId="654" priority="416">
      <formula>AND(NOT(ISBLANK($E8)),$E8&lt;=GR$6,$F8&gt;=GR$6)</formula>
    </cfRule>
  </conditionalFormatting>
  <conditionalFormatting sqref="GY8:HE18 GY38:HE44 GY21:HE26 GY29:HE34">
    <cfRule type="expression" dxfId="653" priority="389">
      <formula>AND($E8&lt;=GY$6,ROUNDDOWN(($F8-$E8+1)*$H8,0)+$E8-1&gt;=GY$6)</formula>
    </cfRule>
  </conditionalFormatting>
  <conditionalFormatting sqref="GY8:HE18 GY38:HE44 GY21:HE26 GY29:HE34">
    <cfRule type="expression" dxfId="652" priority="388">
      <formula>GY$6=TODAY()</formula>
    </cfRule>
  </conditionalFormatting>
  <conditionalFormatting sqref="GY6:HE7">
    <cfRule type="expression" dxfId="651" priority="387">
      <formula>GY$6=TODAY()</formula>
    </cfRule>
  </conditionalFormatting>
  <conditionalFormatting sqref="GY6:HE7">
    <cfRule type="expression" dxfId="650" priority="386">
      <formula>GY$6=TODAY()</formula>
    </cfRule>
  </conditionalFormatting>
  <conditionalFormatting sqref="GY37:HE37">
    <cfRule type="expression" dxfId="649" priority="384">
      <formula>AND($E37&lt;=GY$6,ROUNDDOWN(($F37-$E37+1)*$H37,0)+$E37-1&gt;=GY$6)</formula>
    </cfRule>
    <cfRule type="expression" dxfId="648" priority="385">
      <formula>AND(NOT(ISBLANK($E37)),$E37&lt;=GY$6,$F37&gt;=GY$6)</formula>
    </cfRule>
  </conditionalFormatting>
  <conditionalFormatting sqref="GY37:HE37">
    <cfRule type="expression" dxfId="647" priority="383">
      <formula>GY$6=TODAY()</formula>
    </cfRule>
  </conditionalFormatting>
  <conditionalFormatting sqref="GY20:HE20">
    <cfRule type="expression" dxfId="646" priority="381">
      <formula>AND($E20&lt;=GY$6,ROUNDDOWN(($F20-$E20+1)*$H20,0)+$E20-1&gt;=GY$6)</formula>
    </cfRule>
    <cfRule type="expression" dxfId="645" priority="382">
      <formula>AND(NOT(ISBLANK($E20)),$E20&lt;=GY$6,$F20&gt;=GY$6)</formula>
    </cfRule>
  </conditionalFormatting>
  <conditionalFormatting sqref="GY20:HE20">
    <cfRule type="expression" dxfId="644" priority="380">
      <formula>GY$6=TODAY()</formula>
    </cfRule>
  </conditionalFormatting>
  <conditionalFormatting sqref="GY19:HE19">
    <cfRule type="expression" dxfId="643" priority="378">
      <formula>AND($E19&lt;=GY$6,ROUNDDOWN(($F19-$E19+1)*$H19,0)+$E19-1&gt;=GY$6)</formula>
    </cfRule>
    <cfRule type="expression" dxfId="642" priority="379">
      <formula>AND(NOT(ISBLANK($E19)),$E19&lt;=GY$6,$F19&gt;=GY$6)</formula>
    </cfRule>
  </conditionalFormatting>
  <conditionalFormatting sqref="GY19:HE19">
    <cfRule type="expression" dxfId="641" priority="377">
      <formula>GY$6=TODAY()</formula>
    </cfRule>
  </conditionalFormatting>
  <conditionalFormatting sqref="GY28:HE28">
    <cfRule type="expression" dxfId="640" priority="375">
      <formula>AND($E28&lt;=GY$6,ROUNDDOWN(($F28-$E28+1)*$H28,0)+$E28-1&gt;=GY$6)</formula>
    </cfRule>
    <cfRule type="expression" dxfId="639" priority="376">
      <formula>AND(NOT(ISBLANK($E28)),$E28&lt;=GY$6,$F28&gt;=GY$6)</formula>
    </cfRule>
  </conditionalFormatting>
  <conditionalFormatting sqref="GY28:HE28">
    <cfRule type="expression" dxfId="638" priority="374">
      <formula>GY$6=TODAY()</formula>
    </cfRule>
  </conditionalFormatting>
  <conditionalFormatting sqref="GY27:HE27">
    <cfRule type="expression" dxfId="637" priority="372">
      <formula>AND($E27&lt;=GY$6,ROUNDDOWN(($F27-$E27+1)*$H27,0)+$E27-1&gt;=GY$6)</formula>
    </cfRule>
    <cfRule type="expression" dxfId="636" priority="373">
      <formula>AND(NOT(ISBLANK($E27)),$E27&lt;=GY$6,$F27&gt;=GY$6)</formula>
    </cfRule>
  </conditionalFormatting>
  <conditionalFormatting sqref="GY27:HE27">
    <cfRule type="expression" dxfId="635" priority="371">
      <formula>GY$6=TODAY()</formula>
    </cfRule>
  </conditionalFormatting>
  <conditionalFormatting sqref="GY36:HE36">
    <cfRule type="expression" dxfId="634" priority="369">
      <formula>AND($E36&lt;=GY$6,ROUNDDOWN(($F36-$E36+1)*$H36,0)+$E36-1&gt;=GY$6)</formula>
    </cfRule>
    <cfRule type="expression" dxfId="633" priority="370">
      <formula>AND(NOT(ISBLANK($E36)),$E36&lt;=GY$6,$F36&gt;=GY$6)</formula>
    </cfRule>
  </conditionalFormatting>
  <conditionalFormatting sqref="GY36:HE36">
    <cfRule type="expression" dxfId="632" priority="368">
      <formula>GY$6=TODAY()</formula>
    </cfRule>
  </conditionalFormatting>
  <conditionalFormatting sqref="GY35:HE35">
    <cfRule type="expression" dxfId="631" priority="366">
      <formula>AND($E35&lt;=GY$6,ROUNDDOWN(($F35-$E35+1)*$H35,0)+$E35-1&gt;=GY$6)</formula>
    </cfRule>
    <cfRule type="expression" dxfId="630" priority="367">
      <formula>AND(NOT(ISBLANK($E35)),$E35&lt;=GY$6,$F35&gt;=GY$6)</formula>
    </cfRule>
  </conditionalFormatting>
  <conditionalFormatting sqref="GY35:HE35">
    <cfRule type="expression" dxfId="629" priority="365">
      <formula>GY$6=TODAY()</formula>
    </cfRule>
  </conditionalFormatting>
  <conditionalFormatting sqref="GY8:HE100">
    <cfRule type="expression" dxfId="628" priority="390">
      <formula>AND(NOT(ISBLANK($E8)),$E8&lt;=GY$6,$F8&gt;=GY$6)</formula>
    </cfRule>
  </conditionalFormatting>
  <conditionalFormatting sqref="HF8:HL18 HF38:HL44 HF21:HL26 HF29:HL34">
    <cfRule type="expression" dxfId="627" priority="363">
      <formula>AND($E8&lt;=HF$6,ROUNDDOWN(($F8-$E8+1)*$H8,0)+$E8-1&gt;=HF$6)</formula>
    </cfRule>
  </conditionalFormatting>
  <conditionalFormatting sqref="HF8:HL18 HF38:HL44 HF21:HL26 HF29:HL34">
    <cfRule type="expression" dxfId="626" priority="362">
      <formula>HF$6=TODAY()</formula>
    </cfRule>
  </conditionalFormatting>
  <conditionalFormatting sqref="HF6:HL7">
    <cfRule type="expression" dxfId="625" priority="361">
      <formula>HF$6=TODAY()</formula>
    </cfRule>
  </conditionalFormatting>
  <conditionalFormatting sqref="HF6:HL7">
    <cfRule type="expression" dxfId="624" priority="360">
      <formula>HF$6=TODAY()</formula>
    </cfRule>
  </conditionalFormatting>
  <conditionalFormatting sqref="HF37:HL37">
    <cfRule type="expression" dxfId="623" priority="358">
      <formula>AND($E37&lt;=HF$6,ROUNDDOWN(($F37-$E37+1)*$H37,0)+$E37-1&gt;=HF$6)</formula>
    </cfRule>
    <cfRule type="expression" dxfId="622" priority="359">
      <formula>AND(NOT(ISBLANK($E37)),$E37&lt;=HF$6,$F37&gt;=HF$6)</formula>
    </cfRule>
  </conditionalFormatting>
  <conditionalFormatting sqref="HF37:HL37">
    <cfRule type="expression" dxfId="621" priority="357">
      <formula>HF$6=TODAY()</formula>
    </cfRule>
  </conditionalFormatting>
  <conditionalFormatting sqref="HF20:HL20">
    <cfRule type="expression" dxfId="620" priority="355">
      <formula>AND($E20&lt;=HF$6,ROUNDDOWN(($F20-$E20+1)*$H20,0)+$E20-1&gt;=HF$6)</formula>
    </cfRule>
    <cfRule type="expression" dxfId="619" priority="356">
      <formula>AND(NOT(ISBLANK($E20)),$E20&lt;=HF$6,$F20&gt;=HF$6)</formula>
    </cfRule>
  </conditionalFormatting>
  <conditionalFormatting sqref="HF20:HL20">
    <cfRule type="expression" dxfId="618" priority="354">
      <formula>HF$6=TODAY()</formula>
    </cfRule>
  </conditionalFormatting>
  <conditionalFormatting sqref="HF19:HL19">
    <cfRule type="expression" dxfId="617" priority="352">
      <formula>AND($E19&lt;=HF$6,ROUNDDOWN(($F19-$E19+1)*$H19,0)+$E19-1&gt;=HF$6)</formula>
    </cfRule>
    <cfRule type="expression" dxfId="616" priority="353">
      <formula>AND(NOT(ISBLANK($E19)),$E19&lt;=HF$6,$F19&gt;=HF$6)</formula>
    </cfRule>
  </conditionalFormatting>
  <conditionalFormatting sqref="HF19:HL19">
    <cfRule type="expression" dxfId="615" priority="351">
      <formula>HF$6=TODAY()</formula>
    </cfRule>
  </conditionalFormatting>
  <conditionalFormatting sqref="HF28:HL28">
    <cfRule type="expression" dxfId="614" priority="349">
      <formula>AND($E28&lt;=HF$6,ROUNDDOWN(($F28-$E28+1)*$H28,0)+$E28-1&gt;=HF$6)</formula>
    </cfRule>
    <cfRule type="expression" dxfId="613" priority="350">
      <formula>AND(NOT(ISBLANK($E28)),$E28&lt;=HF$6,$F28&gt;=HF$6)</formula>
    </cfRule>
  </conditionalFormatting>
  <conditionalFormatting sqref="HF28:HL28">
    <cfRule type="expression" dxfId="612" priority="348">
      <formula>HF$6=TODAY()</formula>
    </cfRule>
  </conditionalFormatting>
  <conditionalFormatting sqref="HF27:HL27">
    <cfRule type="expression" dxfId="611" priority="346">
      <formula>AND($E27&lt;=HF$6,ROUNDDOWN(($F27-$E27+1)*$H27,0)+$E27-1&gt;=HF$6)</formula>
    </cfRule>
    <cfRule type="expression" dxfId="610" priority="347">
      <formula>AND(NOT(ISBLANK($E27)),$E27&lt;=HF$6,$F27&gt;=HF$6)</formula>
    </cfRule>
  </conditionalFormatting>
  <conditionalFormatting sqref="HF27:HL27">
    <cfRule type="expression" dxfId="609" priority="345">
      <formula>HF$6=TODAY()</formula>
    </cfRule>
  </conditionalFormatting>
  <conditionalFormatting sqref="HF36:HL36">
    <cfRule type="expression" dxfId="608" priority="343">
      <formula>AND($E36&lt;=HF$6,ROUNDDOWN(($F36-$E36+1)*$H36,0)+$E36-1&gt;=HF$6)</formula>
    </cfRule>
    <cfRule type="expression" dxfId="607" priority="344">
      <formula>AND(NOT(ISBLANK($E36)),$E36&lt;=HF$6,$F36&gt;=HF$6)</formula>
    </cfRule>
  </conditionalFormatting>
  <conditionalFormatting sqref="HF36:HL36">
    <cfRule type="expression" dxfId="606" priority="342">
      <formula>HF$6=TODAY()</formula>
    </cfRule>
  </conditionalFormatting>
  <conditionalFormatting sqref="HF35:HL35">
    <cfRule type="expression" dxfId="605" priority="340">
      <formula>AND($E35&lt;=HF$6,ROUNDDOWN(($F35-$E35+1)*$H35,0)+$E35-1&gt;=HF$6)</formula>
    </cfRule>
    <cfRule type="expression" dxfId="604" priority="341">
      <formula>AND(NOT(ISBLANK($E35)),$E35&lt;=HF$6,$F35&gt;=HF$6)</formula>
    </cfRule>
  </conditionalFormatting>
  <conditionalFormatting sqref="HF35:HL35">
    <cfRule type="expression" dxfId="603" priority="339">
      <formula>HF$6=TODAY()</formula>
    </cfRule>
  </conditionalFormatting>
  <conditionalFormatting sqref="HF8:HL100">
    <cfRule type="expression" dxfId="602" priority="364">
      <formula>AND(NOT(ISBLANK($E8)),$E8&lt;=HF$6,$F8&gt;=HF$6)</formula>
    </cfRule>
  </conditionalFormatting>
  <conditionalFormatting sqref="HM8:HS18 HM38:HS44 HM21:HS26 HM29:HS34">
    <cfRule type="expression" dxfId="601" priority="337">
      <formula>AND($E8&lt;=HM$6,ROUNDDOWN(($F8-$E8+1)*$H8,0)+$E8-1&gt;=HM$6)</formula>
    </cfRule>
  </conditionalFormatting>
  <conditionalFormatting sqref="HM8:HS18 HM38:HS44 HM21:HS26 HM29:HS34">
    <cfRule type="expression" dxfId="600" priority="336">
      <formula>HM$6=TODAY()</formula>
    </cfRule>
  </conditionalFormatting>
  <conditionalFormatting sqref="HM6:HS7">
    <cfRule type="expression" dxfId="599" priority="335">
      <formula>HM$6=TODAY()</formula>
    </cfRule>
  </conditionalFormatting>
  <conditionalFormatting sqref="HM6:HS7">
    <cfRule type="expression" dxfId="598" priority="334">
      <formula>HM$6=TODAY()</formula>
    </cfRule>
  </conditionalFormatting>
  <conditionalFormatting sqref="HM37:HS37">
    <cfRule type="expression" dxfId="597" priority="332">
      <formula>AND($E37&lt;=HM$6,ROUNDDOWN(($F37-$E37+1)*$H37,0)+$E37-1&gt;=HM$6)</formula>
    </cfRule>
    <cfRule type="expression" dxfId="596" priority="333">
      <formula>AND(NOT(ISBLANK($E37)),$E37&lt;=HM$6,$F37&gt;=HM$6)</formula>
    </cfRule>
  </conditionalFormatting>
  <conditionalFormatting sqref="HM37:HS37">
    <cfRule type="expression" dxfId="595" priority="331">
      <formula>HM$6=TODAY()</formula>
    </cfRule>
  </conditionalFormatting>
  <conditionalFormatting sqref="HM20:HS20">
    <cfRule type="expression" dxfId="594" priority="329">
      <formula>AND($E20&lt;=HM$6,ROUNDDOWN(($F20-$E20+1)*$H20,0)+$E20-1&gt;=HM$6)</formula>
    </cfRule>
    <cfRule type="expression" dxfId="593" priority="330">
      <formula>AND(NOT(ISBLANK($E20)),$E20&lt;=HM$6,$F20&gt;=HM$6)</formula>
    </cfRule>
  </conditionalFormatting>
  <conditionalFormatting sqref="HM20:HS20">
    <cfRule type="expression" dxfId="592" priority="328">
      <formula>HM$6=TODAY()</formula>
    </cfRule>
  </conditionalFormatting>
  <conditionalFormatting sqref="HM19:HS19">
    <cfRule type="expression" dxfId="591" priority="326">
      <formula>AND($E19&lt;=HM$6,ROUNDDOWN(($F19-$E19+1)*$H19,0)+$E19-1&gt;=HM$6)</formula>
    </cfRule>
    <cfRule type="expression" dxfId="590" priority="327">
      <formula>AND(NOT(ISBLANK($E19)),$E19&lt;=HM$6,$F19&gt;=HM$6)</formula>
    </cfRule>
  </conditionalFormatting>
  <conditionalFormatting sqref="HM19:HS19">
    <cfRule type="expression" dxfId="589" priority="325">
      <formula>HM$6=TODAY()</formula>
    </cfRule>
  </conditionalFormatting>
  <conditionalFormatting sqref="HM28:HS28">
    <cfRule type="expression" dxfId="588" priority="323">
      <formula>AND($E28&lt;=HM$6,ROUNDDOWN(($F28-$E28+1)*$H28,0)+$E28-1&gt;=HM$6)</formula>
    </cfRule>
    <cfRule type="expression" dxfId="587" priority="324">
      <formula>AND(NOT(ISBLANK($E28)),$E28&lt;=HM$6,$F28&gt;=HM$6)</formula>
    </cfRule>
  </conditionalFormatting>
  <conditionalFormatting sqref="HM28:HS28">
    <cfRule type="expression" dxfId="586" priority="322">
      <formula>HM$6=TODAY()</formula>
    </cfRule>
  </conditionalFormatting>
  <conditionalFormatting sqref="HM27:HS27">
    <cfRule type="expression" dxfId="585" priority="320">
      <formula>AND($E27&lt;=HM$6,ROUNDDOWN(($F27-$E27+1)*$H27,0)+$E27-1&gt;=HM$6)</formula>
    </cfRule>
    <cfRule type="expression" dxfId="584" priority="321">
      <formula>AND(NOT(ISBLANK($E27)),$E27&lt;=HM$6,$F27&gt;=HM$6)</formula>
    </cfRule>
  </conditionalFormatting>
  <conditionalFormatting sqref="HM27:HS27">
    <cfRule type="expression" dxfId="583" priority="319">
      <formula>HM$6=TODAY()</formula>
    </cfRule>
  </conditionalFormatting>
  <conditionalFormatting sqref="HM36:HS36">
    <cfRule type="expression" dxfId="582" priority="317">
      <formula>AND($E36&lt;=HM$6,ROUNDDOWN(($F36-$E36+1)*$H36,0)+$E36-1&gt;=HM$6)</formula>
    </cfRule>
    <cfRule type="expression" dxfId="581" priority="318">
      <formula>AND(NOT(ISBLANK($E36)),$E36&lt;=HM$6,$F36&gt;=HM$6)</formula>
    </cfRule>
  </conditionalFormatting>
  <conditionalFormatting sqref="HM36:HS36">
    <cfRule type="expression" dxfId="580" priority="316">
      <formula>HM$6=TODAY()</formula>
    </cfRule>
  </conditionalFormatting>
  <conditionalFormatting sqref="HM35:HS35">
    <cfRule type="expression" dxfId="579" priority="314">
      <formula>AND($E35&lt;=HM$6,ROUNDDOWN(($F35-$E35+1)*$H35,0)+$E35-1&gt;=HM$6)</formula>
    </cfRule>
    <cfRule type="expression" dxfId="578" priority="315">
      <formula>AND(NOT(ISBLANK($E35)),$E35&lt;=HM$6,$F35&gt;=HM$6)</formula>
    </cfRule>
  </conditionalFormatting>
  <conditionalFormatting sqref="HM35:HS35">
    <cfRule type="expression" dxfId="577" priority="313">
      <formula>HM$6=TODAY()</formula>
    </cfRule>
  </conditionalFormatting>
  <conditionalFormatting sqref="HM8:HS100">
    <cfRule type="expression" dxfId="576" priority="338">
      <formula>AND(NOT(ISBLANK($E8)),$E8&lt;=HM$6,$F8&gt;=HM$6)</formula>
    </cfRule>
  </conditionalFormatting>
  <conditionalFormatting sqref="HT8:HZ18 HT38:HZ44 HT21:HZ26 HT29:HZ34">
    <cfRule type="expression" dxfId="575" priority="311">
      <formula>AND($E8&lt;=HT$6,ROUNDDOWN(($F8-$E8+1)*$H8,0)+$E8-1&gt;=HT$6)</formula>
    </cfRule>
  </conditionalFormatting>
  <conditionalFormatting sqref="HT8:HZ18 HT38:HZ44 HT21:HZ26 HT29:HZ34">
    <cfRule type="expression" dxfId="574" priority="310">
      <formula>HT$6=TODAY()</formula>
    </cfRule>
  </conditionalFormatting>
  <conditionalFormatting sqref="HT6:HZ7">
    <cfRule type="expression" dxfId="573" priority="309">
      <formula>HT$6=TODAY()</formula>
    </cfRule>
  </conditionalFormatting>
  <conditionalFormatting sqref="HT6:HZ7">
    <cfRule type="expression" dxfId="572" priority="308">
      <formula>HT$6=TODAY()</formula>
    </cfRule>
  </conditionalFormatting>
  <conditionalFormatting sqref="HT37:HZ37">
    <cfRule type="expression" dxfId="571" priority="306">
      <formula>AND($E37&lt;=HT$6,ROUNDDOWN(($F37-$E37+1)*$H37,0)+$E37-1&gt;=HT$6)</formula>
    </cfRule>
    <cfRule type="expression" dxfId="570" priority="307">
      <formula>AND(NOT(ISBLANK($E37)),$E37&lt;=HT$6,$F37&gt;=HT$6)</formula>
    </cfRule>
  </conditionalFormatting>
  <conditionalFormatting sqref="HT37:HZ37">
    <cfRule type="expression" dxfId="569" priority="305">
      <formula>HT$6=TODAY()</formula>
    </cfRule>
  </conditionalFormatting>
  <conditionalFormatting sqref="HT20:HZ20">
    <cfRule type="expression" dxfId="568" priority="303">
      <formula>AND($E20&lt;=HT$6,ROUNDDOWN(($F20-$E20+1)*$H20,0)+$E20-1&gt;=HT$6)</formula>
    </cfRule>
    <cfRule type="expression" dxfId="567" priority="304">
      <formula>AND(NOT(ISBLANK($E20)),$E20&lt;=HT$6,$F20&gt;=HT$6)</formula>
    </cfRule>
  </conditionalFormatting>
  <conditionalFormatting sqref="HT20:HZ20">
    <cfRule type="expression" dxfId="566" priority="302">
      <formula>HT$6=TODAY()</formula>
    </cfRule>
  </conditionalFormatting>
  <conditionalFormatting sqref="HT19:HZ19">
    <cfRule type="expression" dxfId="565" priority="300">
      <formula>AND($E19&lt;=HT$6,ROUNDDOWN(($F19-$E19+1)*$H19,0)+$E19-1&gt;=HT$6)</formula>
    </cfRule>
    <cfRule type="expression" dxfId="564" priority="301">
      <formula>AND(NOT(ISBLANK($E19)),$E19&lt;=HT$6,$F19&gt;=HT$6)</formula>
    </cfRule>
  </conditionalFormatting>
  <conditionalFormatting sqref="HT19:HZ19">
    <cfRule type="expression" dxfId="563" priority="299">
      <formula>HT$6=TODAY()</formula>
    </cfRule>
  </conditionalFormatting>
  <conditionalFormatting sqref="HT28:HZ28">
    <cfRule type="expression" dxfId="562" priority="297">
      <formula>AND($E28&lt;=HT$6,ROUNDDOWN(($F28-$E28+1)*$H28,0)+$E28-1&gt;=HT$6)</formula>
    </cfRule>
    <cfRule type="expression" dxfId="561" priority="298">
      <formula>AND(NOT(ISBLANK($E28)),$E28&lt;=HT$6,$F28&gt;=HT$6)</formula>
    </cfRule>
  </conditionalFormatting>
  <conditionalFormatting sqref="HT28:HZ28">
    <cfRule type="expression" dxfId="560" priority="296">
      <formula>HT$6=TODAY()</formula>
    </cfRule>
  </conditionalFormatting>
  <conditionalFormatting sqref="HT27:HZ27">
    <cfRule type="expression" dxfId="559" priority="294">
      <formula>AND($E27&lt;=HT$6,ROUNDDOWN(($F27-$E27+1)*$H27,0)+$E27-1&gt;=HT$6)</formula>
    </cfRule>
    <cfRule type="expression" dxfId="558" priority="295">
      <formula>AND(NOT(ISBLANK($E27)),$E27&lt;=HT$6,$F27&gt;=HT$6)</formula>
    </cfRule>
  </conditionalFormatting>
  <conditionalFormatting sqref="HT27:HZ27">
    <cfRule type="expression" dxfId="557" priority="293">
      <formula>HT$6=TODAY()</formula>
    </cfRule>
  </conditionalFormatting>
  <conditionalFormatting sqref="HT36:HZ36">
    <cfRule type="expression" dxfId="556" priority="291">
      <formula>AND($E36&lt;=HT$6,ROUNDDOWN(($F36-$E36+1)*$H36,0)+$E36-1&gt;=HT$6)</formula>
    </cfRule>
    <cfRule type="expression" dxfId="555" priority="292">
      <formula>AND(NOT(ISBLANK($E36)),$E36&lt;=HT$6,$F36&gt;=HT$6)</formula>
    </cfRule>
  </conditionalFormatting>
  <conditionalFormatting sqref="HT36:HZ36">
    <cfRule type="expression" dxfId="554" priority="290">
      <formula>HT$6=TODAY()</formula>
    </cfRule>
  </conditionalFormatting>
  <conditionalFormatting sqref="HT35:HZ35">
    <cfRule type="expression" dxfId="553" priority="288">
      <formula>AND($E35&lt;=HT$6,ROUNDDOWN(($F35-$E35+1)*$H35,0)+$E35-1&gt;=HT$6)</formula>
    </cfRule>
    <cfRule type="expression" dxfId="552" priority="289">
      <formula>AND(NOT(ISBLANK($E35)),$E35&lt;=HT$6,$F35&gt;=HT$6)</formula>
    </cfRule>
  </conditionalFormatting>
  <conditionalFormatting sqref="HT35:HZ35">
    <cfRule type="expression" dxfId="551" priority="287">
      <formula>HT$6=TODAY()</formula>
    </cfRule>
  </conditionalFormatting>
  <conditionalFormatting sqref="HT8:HZ100">
    <cfRule type="expression" dxfId="550" priority="312">
      <formula>AND(NOT(ISBLANK($E8)),$E8&lt;=HT$6,$F8&gt;=HT$6)</formula>
    </cfRule>
  </conditionalFormatting>
  <conditionalFormatting sqref="IA8:IG18 IA38:IG44 IA21:IG26 IA29:IG34">
    <cfRule type="expression" dxfId="549" priority="285">
      <formula>AND($E8&lt;=IA$6,ROUNDDOWN(($F8-$E8+1)*$H8,0)+$E8-1&gt;=IA$6)</formula>
    </cfRule>
  </conditionalFormatting>
  <conditionalFormatting sqref="IA8:IG18 IA38:IG44 IA21:IG26 IA29:IG34">
    <cfRule type="expression" dxfId="548" priority="284">
      <formula>IA$6=TODAY()</formula>
    </cfRule>
  </conditionalFormatting>
  <conditionalFormatting sqref="IA6:IG7">
    <cfRule type="expression" dxfId="547" priority="283">
      <formula>IA$6=TODAY()</formula>
    </cfRule>
  </conditionalFormatting>
  <conditionalFormatting sqref="IA6:IG7">
    <cfRule type="expression" dxfId="546" priority="282">
      <formula>IA$6=TODAY()</formula>
    </cfRule>
  </conditionalFormatting>
  <conditionalFormatting sqref="IA37:IG37">
    <cfRule type="expression" dxfId="545" priority="280">
      <formula>AND($E37&lt;=IA$6,ROUNDDOWN(($F37-$E37+1)*$H37,0)+$E37-1&gt;=IA$6)</formula>
    </cfRule>
    <cfRule type="expression" dxfId="544" priority="281">
      <formula>AND(NOT(ISBLANK($E37)),$E37&lt;=IA$6,$F37&gt;=IA$6)</formula>
    </cfRule>
  </conditionalFormatting>
  <conditionalFormatting sqref="IA37:IG37">
    <cfRule type="expression" dxfId="543" priority="279">
      <formula>IA$6=TODAY()</formula>
    </cfRule>
  </conditionalFormatting>
  <conditionalFormatting sqref="IA20:IG20">
    <cfRule type="expression" dxfId="542" priority="277">
      <formula>AND($E20&lt;=IA$6,ROUNDDOWN(($F20-$E20+1)*$H20,0)+$E20-1&gt;=IA$6)</formula>
    </cfRule>
    <cfRule type="expression" dxfId="541" priority="278">
      <formula>AND(NOT(ISBLANK($E20)),$E20&lt;=IA$6,$F20&gt;=IA$6)</formula>
    </cfRule>
  </conditionalFormatting>
  <conditionalFormatting sqref="IA20:IG20">
    <cfRule type="expression" dxfId="540" priority="276">
      <formula>IA$6=TODAY()</formula>
    </cfRule>
  </conditionalFormatting>
  <conditionalFormatting sqref="IA19:IG19">
    <cfRule type="expression" dxfId="539" priority="274">
      <formula>AND($E19&lt;=IA$6,ROUNDDOWN(($F19-$E19+1)*$H19,0)+$E19-1&gt;=IA$6)</formula>
    </cfRule>
    <cfRule type="expression" dxfId="538" priority="275">
      <formula>AND(NOT(ISBLANK($E19)),$E19&lt;=IA$6,$F19&gt;=IA$6)</formula>
    </cfRule>
  </conditionalFormatting>
  <conditionalFormatting sqref="IA19:IG19">
    <cfRule type="expression" dxfId="537" priority="273">
      <formula>IA$6=TODAY()</formula>
    </cfRule>
  </conditionalFormatting>
  <conditionalFormatting sqref="IA28:IG28">
    <cfRule type="expression" dxfId="536" priority="271">
      <formula>AND($E28&lt;=IA$6,ROUNDDOWN(($F28-$E28+1)*$H28,0)+$E28-1&gt;=IA$6)</formula>
    </cfRule>
    <cfRule type="expression" dxfId="535" priority="272">
      <formula>AND(NOT(ISBLANK($E28)),$E28&lt;=IA$6,$F28&gt;=IA$6)</formula>
    </cfRule>
  </conditionalFormatting>
  <conditionalFormatting sqref="IA28:IG28">
    <cfRule type="expression" dxfId="534" priority="270">
      <formula>IA$6=TODAY()</formula>
    </cfRule>
  </conditionalFormatting>
  <conditionalFormatting sqref="IA27:IG27">
    <cfRule type="expression" dxfId="533" priority="268">
      <formula>AND($E27&lt;=IA$6,ROUNDDOWN(($F27-$E27+1)*$H27,0)+$E27-1&gt;=IA$6)</formula>
    </cfRule>
    <cfRule type="expression" dxfId="532" priority="269">
      <formula>AND(NOT(ISBLANK($E27)),$E27&lt;=IA$6,$F27&gt;=IA$6)</formula>
    </cfRule>
  </conditionalFormatting>
  <conditionalFormatting sqref="IA27:IG27">
    <cfRule type="expression" dxfId="531" priority="267">
      <formula>IA$6=TODAY()</formula>
    </cfRule>
  </conditionalFormatting>
  <conditionalFormatting sqref="IA36:IG36">
    <cfRule type="expression" dxfId="530" priority="265">
      <formula>AND($E36&lt;=IA$6,ROUNDDOWN(($F36-$E36+1)*$H36,0)+$E36-1&gt;=IA$6)</formula>
    </cfRule>
    <cfRule type="expression" dxfId="529" priority="266">
      <formula>AND(NOT(ISBLANK($E36)),$E36&lt;=IA$6,$F36&gt;=IA$6)</formula>
    </cfRule>
  </conditionalFormatting>
  <conditionalFormatting sqref="IA36:IG36">
    <cfRule type="expression" dxfId="528" priority="264">
      <formula>IA$6=TODAY()</formula>
    </cfRule>
  </conditionalFormatting>
  <conditionalFormatting sqref="IA35:IG35">
    <cfRule type="expression" dxfId="527" priority="262">
      <formula>AND($E35&lt;=IA$6,ROUNDDOWN(($F35-$E35+1)*$H35,0)+$E35-1&gt;=IA$6)</formula>
    </cfRule>
    <cfRule type="expression" dxfId="526" priority="263">
      <formula>AND(NOT(ISBLANK($E35)),$E35&lt;=IA$6,$F35&gt;=IA$6)</formula>
    </cfRule>
  </conditionalFormatting>
  <conditionalFormatting sqref="IA35:IG35">
    <cfRule type="expression" dxfId="525" priority="261">
      <formula>IA$6=TODAY()</formula>
    </cfRule>
  </conditionalFormatting>
  <conditionalFormatting sqref="IA8:IG100">
    <cfRule type="expression" dxfId="524" priority="286">
      <formula>AND(NOT(ISBLANK($E8)),$E8&lt;=IA$6,$F8&gt;=IA$6)</formula>
    </cfRule>
  </conditionalFormatting>
  <conditionalFormatting sqref="IH8:IN18 IH38:IN44 IH21:IN26 IH29:IN34">
    <cfRule type="expression" dxfId="523" priority="259">
      <formula>AND($E8&lt;=IH$6,ROUNDDOWN(($F8-$E8+1)*$H8,0)+$E8-1&gt;=IH$6)</formula>
    </cfRule>
  </conditionalFormatting>
  <conditionalFormatting sqref="IH8:IN18 IH38:IN44 IH21:IN26 IH29:IN34">
    <cfRule type="expression" dxfId="522" priority="258">
      <formula>IH$6=TODAY()</formula>
    </cfRule>
  </conditionalFormatting>
  <conditionalFormatting sqref="IH6:IN7">
    <cfRule type="expression" dxfId="521" priority="257">
      <formula>IH$6=TODAY()</formula>
    </cfRule>
  </conditionalFormatting>
  <conditionalFormatting sqref="IH6:IN7">
    <cfRule type="expression" dxfId="520" priority="256">
      <formula>IH$6=TODAY()</formula>
    </cfRule>
  </conditionalFormatting>
  <conditionalFormatting sqref="IH37:IN37">
    <cfRule type="expression" dxfId="519" priority="254">
      <formula>AND($E37&lt;=IH$6,ROUNDDOWN(($F37-$E37+1)*$H37,0)+$E37-1&gt;=IH$6)</formula>
    </cfRule>
    <cfRule type="expression" dxfId="518" priority="255">
      <formula>AND(NOT(ISBLANK($E37)),$E37&lt;=IH$6,$F37&gt;=IH$6)</formula>
    </cfRule>
  </conditionalFormatting>
  <conditionalFormatting sqref="IH37:IN37">
    <cfRule type="expression" dxfId="517" priority="253">
      <formula>IH$6=TODAY()</formula>
    </cfRule>
  </conditionalFormatting>
  <conditionalFormatting sqref="IH20:IN20">
    <cfRule type="expression" dxfId="516" priority="251">
      <formula>AND($E20&lt;=IH$6,ROUNDDOWN(($F20-$E20+1)*$H20,0)+$E20-1&gt;=IH$6)</formula>
    </cfRule>
    <cfRule type="expression" dxfId="515" priority="252">
      <formula>AND(NOT(ISBLANK($E20)),$E20&lt;=IH$6,$F20&gt;=IH$6)</formula>
    </cfRule>
  </conditionalFormatting>
  <conditionalFormatting sqref="IH20:IN20">
    <cfRule type="expression" dxfId="514" priority="250">
      <formula>IH$6=TODAY()</formula>
    </cfRule>
  </conditionalFormatting>
  <conditionalFormatting sqref="IH19:IN19">
    <cfRule type="expression" dxfId="513" priority="248">
      <formula>AND($E19&lt;=IH$6,ROUNDDOWN(($F19-$E19+1)*$H19,0)+$E19-1&gt;=IH$6)</formula>
    </cfRule>
    <cfRule type="expression" dxfId="512" priority="249">
      <formula>AND(NOT(ISBLANK($E19)),$E19&lt;=IH$6,$F19&gt;=IH$6)</formula>
    </cfRule>
  </conditionalFormatting>
  <conditionalFormatting sqref="IH19:IN19">
    <cfRule type="expression" dxfId="511" priority="247">
      <formula>IH$6=TODAY()</formula>
    </cfRule>
  </conditionalFormatting>
  <conditionalFormatting sqref="IH28:IN28">
    <cfRule type="expression" dxfId="510" priority="245">
      <formula>AND($E28&lt;=IH$6,ROUNDDOWN(($F28-$E28+1)*$H28,0)+$E28-1&gt;=IH$6)</formula>
    </cfRule>
    <cfRule type="expression" dxfId="509" priority="246">
      <formula>AND(NOT(ISBLANK($E28)),$E28&lt;=IH$6,$F28&gt;=IH$6)</formula>
    </cfRule>
  </conditionalFormatting>
  <conditionalFormatting sqref="IH28:IN28">
    <cfRule type="expression" dxfId="508" priority="244">
      <formula>IH$6=TODAY()</formula>
    </cfRule>
  </conditionalFormatting>
  <conditionalFormatting sqref="IH27:IN27">
    <cfRule type="expression" dxfId="507" priority="242">
      <formula>AND($E27&lt;=IH$6,ROUNDDOWN(($F27-$E27+1)*$H27,0)+$E27-1&gt;=IH$6)</formula>
    </cfRule>
    <cfRule type="expression" dxfId="506" priority="243">
      <formula>AND(NOT(ISBLANK($E27)),$E27&lt;=IH$6,$F27&gt;=IH$6)</formula>
    </cfRule>
  </conditionalFormatting>
  <conditionalFormatting sqref="IH27:IN27">
    <cfRule type="expression" dxfId="505" priority="241">
      <formula>IH$6=TODAY()</formula>
    </cfRule>
  </conditionalFormatting>
  <conditionalFormatting sqref="IH36:IN36">
    <cfRule type="expression" dxfId="504" priority="239">
      <formula>AND($E36&lt;=IH$6,ROUNDDOWN(($F36-$E36+1)*$H36,0)+$E36-1&gt;=IH$6)</formula>
    </cfRule>
    <cfRule type="expression" dxfId="503" priority="240">
      <formula>AND(NOT(ISBLANK($E36)),$E36&lt;=IH$6,$F36&gt;=IH$6)</formula>
    </cfRule>
  </conditionalFormatting>
  <conditionalFormatting sqref="IH36:IN36">
    <cfRule type="expression" dxfId="502" priority="238">
      <formula>IH$6=TODAY()</formula>
    </cfRule>
  </conditionalFormatting>
  <conditionalFormatting sqref="IH35:IN35">
    <cfRule type="expression" dxfId="501" priority="236">
      <formula>AND($E35&lt;=IH$6,ROUNDDOWN(($F35-$E35+1)*$H35,0)+$E35-1&gt;=IH$6)</formula>
    </cfRule>
    <cfRule type="expression" dxfId="500" priority="237">
      <formula>AND(NOT(ISBLANK($E35)),$E35&lt;=IH$6,$F35&gt;=IH$6)</formula>
    </cfRule>
  </conditionalFormatting>
  <conditionalFormatting sqref="IH35:IN35">
    <cfRule type="expression" dxfId="499" priority="235">
      <formula>IH$6=TODAY()</formula>
    </cfRule>
  </conditionalFormatting>
  <conditionalFormatting sqref="IH8:IN100">
    <cfRule type="expression" dxfId="498" priority="260">
      <formula>AND(NOT(ISBLANK($E8)),$E8&lt;=IH$6,$F8&gt;=IH$6)</formula>
    </cfRule>
  </conditionalFormatting>
  <conditionalFormatting sqref="IO8:IU18 IO38:IU44 IO21:IU26 IO29:IU34">
    <cfRule type="expression" dxfId="497" priority="233">
      <formula>AND($E8&lt;=IO$6,ROUNDDOWN(($F8-$E8+1)*$H8,0)+$E8-1&gt;=IO$6)</formula>
    </cfRule>
  </conditionalFormatting>
  <conditionalFormatting sqref="IO8:IU18 IO38:IU44 IO21:IU26 IO29:IU34">
    <cfRule type="expression" dxfId="496" priority="232">
      <formula>IO$6=TODAY()</formula>
    </cfRule>
  </conditionalFormatting>
  <conditionalFormatting sqref="IO6:IU7">
    <cfRule type="expression" dxfId="495" priority="231">
      <formula>IO$6=TODAY()</formula>
    </cfRule>
  </conditionalFormatting>
  <conditionalFormatting sqref="IO6:IU7">
    <cfRule type="expression" dxfId="494" priority="230">
      <formula>IO$6=TODAY()</formula>
    </cfRule>
  </conditionalFormatting>
  <conditionalFormatting sqref="IO37:IU37">
    <cfRule type="expression" dxfId="493" priority="228">
      <formula>AND($E37&lt;=IO$6,ROUNDDOWN(($F37-$E37+1)*$H37,0)+$E37-1&gt;=IO$6)</formula>
    </cfRule>
    <cfRule type="expression" dxfId="492" priority="229">
      <formula>AND(NOT(ISBLANK($E37)),$E37&lt;=IO$6,$F37&gt;=IO$6)</formula>
    </cfRule>
  </conditionalFormatting>
  <conditionalFormatting sqref="IO37:IU37">
    <cfRule type="expression" dxfId="491" priority="227">
      <formula>IO$6=TODAY()</formula>
    </cfRule>
  </conditionalFormatting>
  <conditionalFormatting sqref="IO20:IU20">
    <cfRule type="expression" dxfId="490" priority="225">
      <formula>AND($E20&lt;=IO$6,ROUNDDOWN(($F20-$E20+1)*$H20,0)+$E20-1&gt;=IO$6)</formula>
    </cfRule>
    <cfRule type="expression" dxfId="489" priority="226">
      <formula>AND(NOT(ISBLANK($E20)),$E20&lt;=IO$6,$F20&gt;=IO$6)</formula>
    </cfRule>
  </conditionalFormatting>
  <conditionalFormatting sqref="IO20:IU20">
    <cfRule type="expression" dxfId="488" priority="224">
      <formula>IO$6=TODAY()</formula>
    </cfRule>
  </conditionalFormatting>
  <conditionalFormatting sqref="IO19:IU19">
    <cfRule type="expression" dxfId="487" priority="222">
      <formula>AND($E19&lt;=IO$6,ROUNDDOWN(($F19-$E19+1)*$H19,0)+$E19-1&gt;=IO$6)</formula>
    </cfRule>
    <cfRule type="expression" dxfId="486" priority="223">
      <formula>AND(NOT(ISBLANK($E19)),$E19&lt;=IO$6,$F19&gt;=IO$6)</formula>
    </cfRule>
  </conditionalFormatting>
  <conditionalFormatting sqref="IO19:IU19">
    <cfRule type="expression" dxfId="485" priority="221">
      <formula>IO$6=TODAY()</formula>
    </cfRule>
  </conditionalFormatting>
  <conditionalFormatting sqref="IO28:IU28">
    <cfRule type="expression" dxfId="484" priority="219">
      <formula>AND($E28&lt;=IO$6,ROUNDDOWN(($F28-$E28+1)*$H28,0)+$E28-1&gt;=IO$6)</formula>
    </cfRule>
    <cfRule type="expression" dxfId="483" priority="220">
      <formula>AND(NOT(ISBLANK($E28)),$E28&lt;=IO$6,$F28&gt;=IO$6)</formula>
    </cfRule>
  </conditionalFormatting>
  <conditionalFormatting sqref="IO28:IU28">
    <cfRule type="expression" dxfId="482" priority="218">
      <formula>IO$6=TODAY()</formula>
    </cfRule>
  </conditionalFormatting>
  <conditionalFormatting sqref="IO27:IU27">
    <cfRule type="expression" dxfId="481" priority="216">
      <formula>AND($E27&lt;=IO$6,ROUNDDOWN(($F27-$E27+1)*$H27,0)+$E27-1&gt;=IO$6)</formula>
    </cfRule>
    <cfRule type="expression" dxfId="480" priority="217">
      <formula>AND(NOT(ISBLANK($E27)),$E27&lt;=IO$6,$F27&gt;=IO$6)</formula>
    </cfRule>
  </conditionalFormatting>
  <conditionalFormatting sqref="IO27:IU27">
    <cfRule type="expression" dxfId="479" priority="215">
      <formula>IO$6=TODAY()</formula>
    </cfRule>
  </conditionalFormatting>
  <conditionalFormatting sqref="IO36:IU36">
    <cfRule type="expression" dxfId="478" priority="213">
      <formula>AND($E36&lt;=IO$6,ROUNDDOWN(($F36-$E36+1)*$H36,0)+$E36-1&gt;=IO$6)</formula>
    </cfRule>
    <cfRule type="expression" dxfId="477" priority="214">
      <formula>AND(NOT(ISBLANK($E36)),$E36&lt;=IO$6,$F36&gt;=IO$6)</formula>
    </cfRule>
  </conditionalFormatting>
  <conditionalFormatting sqref="IO36:IU36">
    <cfRule type="expression" dxfId="476" priority="212">
      <formula>IO$6=TODAY()</formula>
    </cfRule>
  </conditionalFormatting>
  <conditionalFormatting sqref="IO35:IU35">
    <cfRule type="expression" dxfId="475" priority="210">
      <formula>AND($E35&lt;=IO$6,ROUNDDOWN(($F35-$E35+1)*$H35,0)+$E35-1&gt;=IO$6)</formula>
    </cfRule>
    <cfRule type="expression" dxfId="474" priority="211">
      <formula>AND(NOT(ISBLANK($E35)),$E35&lt;=IO$6,$F35&gt;=IO$6)</formula>
    </cfRule>
  </conditionalFormatting>
  <conditionalFormatting sqref="IO35:IU35">
    <cfRule type="expression" dxfId="473" priority="209">
      <formula>IO$6=TODAY()</formula>
    </cfRule>
  </conditionalFormatting>
  <conditionalFormatting sqref="IO8:IU100">
    <cfRule type="expression" dxfId="472" priority="234">
      <formula>AND(NOT(ISBLANK($E8)),$E8&lt;=IO$6,$F8&gt;=IO$6)</formula>
    </cfRule>
  </conditionalFormatting>
  <conditionalFormatting sqref="IV8:JB18 IV38:JB44 IV21:JB26 IV29:JB34">
    <cfRule type="expression" dxfId="471" priority="207">
      <formula>AND($E8&lt;=IV$6,ROUNDDOWN(($F8-$E8+1)*$H8,0)+$E8-1&gt;=IV$6)</formula>
    </cfRule>
  </conditionalFormatting>
  <conditionalFormatting sqref="IV8:JB18 IV38:JB44 IV21:JB26 IV29:JB34">
    <cfRule type="expression" dxfId="470" priority="206">
      <formula>IV$6=TODAY()</formula>
    </cfRule>
  </conditionalFormatting>
  <conditionalFormatting sqref="IV6:JB7">
    <cfRule type="expression" dxfId="469" priority="205">
      <formula>IV$6=TODAY()</formula>
    </cfRule>
  </conditionalFormatting>
  <conditionalFormatting sqref="IV6:JB7">
    <cfRule type="expression" dxfId="468" priority="204">
      <formula>IV$6=TODAY()</formula>
    </cfRule>
  </conditionalFormatting>
  <conditionalFormatting sqref="IV37:JB37">
    <cfRule type="expression" dxfId="467" priority="202">
      <formula>AND($E37&lt;=IV$6,ROUNDDOWN(($F37-$E37+1)*$H37,0)+$E37-1&gt;=IV$6)</formula>
    </cfRule>
    <cfRule type="expression" dxfId="466" priority="203">
      <formula>AND(NOT(ISBLANK($E37)),$E37&lt;=IV$6,$F37&gt;=IV$6)</formula>
    </cfRule>
  </conditionalFormatting>
  <conditionalFormatting sqref="IV37:JB37">
    <cfRule type="expression" dxfId="465" priority="201">
      <formula>IV$6=TODAY()</formula>
    </cfRule>
  </conditionalFormatting>
  <conditionalFormatting sqref="IV20:JB20">
    <cfRule type="expression" dxfId="464" priority="199">
      <formula>AND($E20&lt;=IV$6,ROUNDDOWN(($F20-$E20+1)*$H20,0)+$E20-1&gt;=IV$6)</formula>
    </cfRule>
    <cfRule type="expression" dxfId="463" priority="200">
      <formula>AND(NOT(ISBLANK($E20)),$E20&lt;=IV$6,$F20&gt;=IV$6)</formula>
    </cfRule>
  </conditionalFormatting>
  <conditionalFormatting sqref="IV20:JB20">
    <cfRule type="expression" dxfId="462" priority="198">
      <formula>IV$6=TODAY()</formula>
    </cfRule>
  </conditionalFormatting>
  <conditionalFormatting sqref="IV19:JB19">
    <cfRule type="expression" dxfId="461" priority="196">
      <formula>AND($E19&lt;=IV$6,ROUNDDOWN(($F19-$E19+1)*$H19,0)+$E19-1&gt;=IV$6)</formula>
    </cfRule>
    <cfRule type="expression" dxfId="460" priority="197">
      <formula>AND(NOT(ISBLANK($E19)),$E19&lt;=IV$6,$F19&gt;=IV$6)</formula>
    </cfRule>
  </conditionalFormatting>
  <conditionalFormatting sqref="IV19:JB19">
    <cfRule type="expression" dxfId="459" priority="195">
      <formula>IV$6=TODAY()</formula>
    </cfRule>
  </conditionalFormatting>
  <conditionalFormatting sqref="IV28:JB28">
    <cfRule type="expression" dxfId="458" priority="193">
      <formula>AND($E28&lt;=IV$6,ROUNDDOWN(($F28-$E28+1)*$H28,0)+$E28-1&gt;=IV$6)</formula>
    </cfRule>
    <cfRule type="expression" dxfId="457" priority="194">
      <formula>AND(NOT(ISBLANK($E28)),$E28&lt;=IV$6,$F28&gt;=IV$6)</formula>
    </cfRule>
  </conditionalFormatting>
  <conditionalFormatting sqref="IV28:JB28">
    <cfRule type="expression" dxfId="456" priority="192">
      <formula>IV$6=TODAY()</formula>
    </cfRule>
  </conditionalFormatting>
  <conditionalFormatting sqref="IV27:JB27">
    <cfRule type="expression" dxfId="455" priority="190">
      <formula>AND($E27&lt;=IV$6,ROUNDDOWN(($F27-$E27+1)*$H27,0)+$E27-1&gt;=IV$6)</formula>
    </cfRule>
    <cfRule type="expression" dxfId="454" priority="191">
      <formula>AND(NOT(ISBLANK($E27)),$E27&lt;=IV$6,$F27&gt;=IV$6)</formula>
    </cfRule>
  </conditionalFormatting>
  <conditionalFormatting sqref="IV27:JB27">
    <cfRule type="expression" dxfId="453" priority="189">
      <formula>IV$6=TODAY()</formula>
    </cfRule>
  </conditionalFormatting>
  <conditionalFormatting sqref="IV36:JB36">
    <cfRule type="expression" dxfId="452" priority="187">
      <formula>AND($E36&lt;=IV$6,ROUNDDOWN(($F36-$E36+1)*$H36,0)+$E36-1&gt;=IV$6)</formula>
    </cfRule>
    <cfRule type="expression" dxfId="451" priority="188">
      <formula>AND(NOT(ISBLANK($E36)),$E36&lt;=IV$6,$F36&gt;=IV$6)</formula>
    </cfRule>
  </conditionalFormatting>
  <conditionalFormatting sqref="IV36:JB36">
    <cfRule type="expression" dxfId="450" priority="186">
      <formula>IV$6=TODAY()</formula>
    </cfRule>
  </conditionalFormatting>
  <conditionalFormatting sqref="IV35:JB35">
    <cfRule type="expression" dxfId="449" priority="184">
      <formula>AND($E35&lt;=IV$6,ROUNDDOWN(($F35-$E35+1)*$H35,0)+$E35-1&gt;=IV$6)</formula>
    </cfRule>
    <cfRule type="expression" dxfId="448" priority="185">
      <formula>AND(NOT(ISBLANK($E35)),$E35&lt;=IV$6,$F35&gt;=IV$6)</formula>
    </cfRule>
  </conditionalFormatting>
  <conditionalFormatting sqref="IV35:JB35">
    <cfRule type="expression" dxfId="447" priority="183">
      <formula>IV$6=TODAY()</formula>
    </cfRule>
  </conditionalFormatting>
  <conditionalFormatting sqref="IV8:JB100">
    <cfRule type="expression" dxfId="446" priority="208">
      <formula>AND(NOT(ISBLANK($E8)),$E8&lt;=IV$6,$F8&gt;=IV$6)</formula>
    </cfRule>
  </conditionalFormatting>
  <conditionalFormatting sqref="JC8:JI18 JC38:JI44 JC21:JI26 JC29:JI34">
    <cfRule type="expression" dxfId="445" priority="181">
      <formula>AND($E8&lt;=JC$6,ROUNDDOWN(($F8-$E8+1)*$H8,0)+$E8-1&gt;=JC$6)</formula>
    </cfRule>
  </conditionalFormatting>
  <conditionalFormatting sqref="JC8:JI18 JC38:JI44 JC21:JI26 JC29:JI34">
    <cfRule type="expression" dxfId="444" priority="180">
      <formula>JC$6=TODAY()</formula>
    </cfRule>
  </conditionalFormatting>
  <conditionalFormatting sqref="JC6:JI7">
    <cfRule type="expression" dxfId="443" priority="179">
      <formula>JC$6=TODAY()</formula>
    </cfRule>
  </conditionalFormatting>
  <conditionalFormatting sqref="JC6:JI7">
    <cfRule type="expression" dxfId="442" priority="178">
      <formula>JC$6=TODAY()</formula>
    </cfRule>
  </conditionalFormatting>
  <conditionalFormatting sqref="JC37:JI37">
    <cfRule type="expression" dxfId="441" priority="176">
      <formula>AND($E37&lt;=JC$6,ROUNDDOWN(($F37-$E37+1)*$H37,0)+$E37-1&gt;=JC$6)</formula>
    </cfRule>
    <cfRule type="expression" dxfId="440" priority="177">
      <formula>AND(NOT(ISBLANK($E37)),$E37&lt;=JC$6,$F37&gt;=JC$6)</formula>
    </cfRule>
  </conditionalFormatting>
  <conditionalFormatting sqref="JC37:JI37">
    <cfRule type="expression" dxfId="439" priority="175">
      <formula>JC$6=TODAY()</formula>
    </cfRule>
  </conditionalFormatting>
  <conditionalFormatting sqref="JC20:JI20">
    <cfRule type="expression" dxfId="438" priority="173">
      <formula>AND($E20&lt;=JC$6,ROUNDDOWN(($F20-$E20+1)*$H20,0)+$E20-1&gt;=JC$6)</formula>
    </cfRule>
    <cfRule type="expression" dxfId="437" priority="174">
      <formula>AND(NOT(ISBLANK($E20)),$E20&lt;=JC$6,$F20&gt;=JC$6)</formula>
    </cfRule>
  </conditionalFormatting>
  <conditionalFormatting sqref="JC20:JI20">
    <cfRule type="expression" dxfId="436" priority="172">
      <formula>JC$6=TODAY()</formula>
    </cfRule>
  </conditionalFormatting>
  <conditionalFormatting sqref="JC19:JI19">
    <cfRule type="expression" dxfId="435" priority="170">
      <formula>AND($E19&lt;=JC$6,ROUNDDOWN(($F19-$E19+1)*$H19,0)+$E19-1&gt;=JC$6)</formula>
    </cfRule>
    <cfRule type="expression" dxfId="434" priority="171">
      <formula>AND(NOT(ISBLANK($E19)),$E19&lt;=JC$6,$F19&gt;=JC$6)</formula>
    </cfRule>
  </conditionalFormatting>
  <conditionalFormatting sqref="JC19:JI19">
    <cfRule type="expression" dxfId="433" priority="169">
      <formula>JC$6=TODAY()</formula>
    </cfRule>
  </conditionalFormatting>
  <conditionalFormatting sqref="JC28:JI28">
    <cfRule type="expression" dxfId="432" priority="167">
      <formula>AND($E28&lt;=JC$6,ROUNDDOWN(($F28-$E28+1)*$H28,0)+$E28-1&gt;=JC$6)</formula>
    </cfRule>
    <cfRule type="expression" dxfId="431" priority="168">
      <formula>AND(NOT(ISBLANK($E28)),$E28&lt;=JC$6,$F28&gt;=JC$6)</formula>
    </cfRule>
  </conditionalFormatting>
  <conditionalFormatting sqref="JC28:JI28">
    <cfRule type="expression" dxfId="430" priority="166">
      <formula>JC$6=TODAY()</formula>
    </cfRule>
  </conditionalFormatting>
  <conditionalFormatting sqref="JC27:JI27">
    <cfRule type="expression" dxfId="429" priority="164">
      <formula>AND($E27&lt;=JC$6,ROUNDDOWN(($F27-$E27+1)*$H27,0)+$E27-1&gt;=JC$6)</formula>
    </cfRule>
    <cfRule type="expression" dxfId="428" priority="165">
      <formula>AND(NOT(ISBLANK($E27)),$E27&lt;=JC$6,$F27&gt;=JC$6)</formula>
    </cfRule>
  </conditionalFormatting>
  <conditionalFormatting sqref="JC27:JI27">
    <cfRule type="expression" dxfId="427" priority="163">
      <formula>JC$6=TODAY()</formula>
    </cfRule>
  </conditionalFormatting>
  <conditionalFormatting sqref="JC36:JI36">
    <cfRule type="expression" dxfId="426" priority="161">
      <formula>AND($E36&lt;=JC$6,ROUNDDOWN(($F36-$E36+1)*$H36,0)+$E36-1&gt;=JC$6)</formula>
    </cfRule>
    <cfRule type="expression" dxfId="425" priority="162">
      <formula>AND(NOT(ISBLANK($E36)),$E36&lt;=JC$6,$F36&gt;=JC$6)</formula>
    </cfRule>
  </conditionalFormatting>
  <conditionalFormatting sqref="JC36:JI36">
    <cfRule type="expression" dxfId="424" priority="160">
      <formula>JC$6=TODAY()</formula>
    </cfRule>
  </conditionalFormatting>
  <conditionalFormatting sqref="JC35:JI35">
    <cfRule type="expression" dxfId="423" priority="158">
      <formula>AND($E35&lt;=JC$6,ROUNDDOWN(($F35-$E35+1)*$H35,0)+$E35-1&gt;=JC$6)</formula>
    </cfRule>
    <cfRule type="expression" dxfId="422" priority="159">
      <formula>AND(NOT(ISBLANK($E35)),$E35&lt;=JC$6,$F35&gt;=JC$6)</formula>
    </cfRule>
  </conditionalFormatting>
  <conditionalFormatting sqref="JC35:JI35">
    <cfRule type="expression" dxfId="421" priority="157">
      <formula>JC$6=TODAY()</formula>
    </cfRule>
  </conditionalFormatting>
  <conditionalFormatting sqref="JC8:JI100">
    <cfRule type="expression" dxfId="420" priority="182">
      <formula>AND(NOT(ISBLANK($E8)),$E8&lt;=JC$6,$F8&gt;=JC$6)</formula>
    </cfRule>
  </conditionalFormatting>
  <conditionalFormatting sqref="JJ8:JP18 JJ38:JP44 JJ21:JP26 JJ29:JP34">
    <cfRule type="expression" dxfId="419" priority="155">
      <formula>AND($E8&lt;=JJ$6,ROUNDDOWN(($F8-$E8+1)*$H8,0)+$E8-1&gt;=JJ$6)</formula>
    </cfRule>
  </conditionalFormatting>
  <conditionalFormatting sqref="JJ8:JP18 JJ38:JP44 JJ21:JP26 JJ29:JP34">
    <cfRule type="expression" dxfId="418" priority="154">
      <formula>JJ$6=TODAY()</formula>
    </cfRule>
  </conditionalFormatting>
  <conditionalFormatting sqref="JJ6:JP7">
    <cfRule type="expression" dxfId="417" priority="153">
      <formula>JJ$6=TODAY()</formula>
    </cfRule>
  </conditionalFormatting>
  <conditionalFormatting sqref="JJ6:JP7">
    <cfRule type="expression" dxfId="416" priority="152">
      <formula>JJ$6=TODAY()</formula>
    </cfRule>
  </conditionalFormatting>
  <conditionalFormatting sqref="JJ37:JP37">
    <cfRule type="expression" dxfId="415" priority="150">
      <formula>AND($E37&lt;=JJ$6,ROUNDDOWN(($F37-$E37+1)*$H37,0)+$E37-1&gt;=JJ$6)</formula>
    </cfRule>
    <cfRule type="expression" dxfId="414" priority="151">
      <formula>AND(NOT(ISBLANK($E37)),$E37&lt;=JJ$6,$F37&gt;=JJ$6)</formula>
    </cfRule>
  </conditionalFormatting>
  <conditionalFormatting sqref="JJ37:JP37">
    <cfRule type="expression" dxfId="413" priority="149">
      <formula>JJ$6=TODAY()</formula>
    </cfRule>
  </conditionalFormatting>
  <conditionalFormatting sqref="JJ20:JP20">
    <cfRule type="expression" dxfId="412" priority="147">
      <formula>AND($E20&lt;=JJ$6,ROUNDDOWN(($F20-$E20+1)*$H20,0)+$E20-1&gt;=JJ$6)</formula>
    </cfRule>
    <cfRule type="expression" dxfId="411" priority="148">
      <formula>AND(NOT(ISBLANK($E20)),$E20&lt;=JJ$6,$F20&gt;=JJ$6)</formula>
    </cfRule>
  </conditionalFormatting>
  <conditionalFormatting sqref="JJ20:JP20">
    <cfRule type="expression" dxfId="410" priority="146">
      <formula>JJ$6=TODAY()</formula>
    </cfRule>
  </conditionalFormatting>
  <conditionalFormatting sqref="JJ19:JP19">
    <cfRule type="expression" dxfId="409" priority="144">
      <formula>AND($E19&lt;=JJ$6,ROUNDDOWN(($F19-$E19+1)*$H19,0)+$E19-1&gt;=JJ$6)</formula>
    </cfRule>
    <cfRule type="expression" dxfId="408" priority="145">
      <formula>AND(NOT(ISBLANK($E19)),$E19&lt;=JJ$6,$F19&gt;=JJ$6)</formula>
    </cfRule>
  </conditionalFormatting>
  <conditionalFormatting sqref="JJ19:JP19">
    <cfRule type="expression" dxfId="407" priority="143">
      <formula>JJ$6=TODAY()</formula>
    </cfRule>
  </conditionalFormatting>
  <conditionalFormatting sqref="JJ28:JP28">
    <cfRule type="expression" dxfId="406" priority="141">
      <formula>AND($E28&lt;=JJ$6,ROUNDDOWN(($F28-$E28+1)*$H28,0)+$E28-1&gt;=JJ$6)</formula>
    </cfRule>
    <cfRule type="expression" dxfId="405" priority="142">
      <formula>AND(NOT(ISBLANK($E28)),$E28&lt;=JJ$6,$F28&gt;=JJ$6)</formula>
    </cfRule>
  </conditionalFormatting>
  <conditionalFormatting sqref="JJ28:JP28">
    <cfRule type="expression" dxfId="404" priority="140">
      <formula>JJ$6=TODAY()</formula>
    </cfRule>
  </conditionalFormatting>
  <conditionalFormatting sqref="JJ27:JP27">
    <cfRule type="expression" dxfId="403" priority="138">
      <formula>AND($E27&lt;=JJ$6,ROUNDDOWN(($F27-$E27+1)*$H27,0)+$E27-1&gt;=JJ$6)</formula>
    </cfRule>
    <cfRule type="expression" dxfId="402" priority="139">
      <formula>AND(NOT(ISBLANK($E27)),$E27&lt;=JJ$6,$F27&gt;=JJ$6)</formula>
    </cfRule>
  </conditionalFormatting>
  <conditionalFormatting sqref="JJ27:JP27">
    <cfRule type="expression" dxfId="401" priority="137">
      <formula>JJ$6=TODAY()</formula>
    </cfRule>
  </conditionalFormatting>
  <conditionalFormatting sqref="JJ36:JP36">
    <cfRule type="expression" dxfId="400" priority="135">
      <formula>AND($E36&lt;=JJ$6,ROUNDDOWN(($F36-$E36+1)*$H36,0)+$E36-1&gt;=JJ$6)</formula>
    </cfRule>
    <cfRule type="expression" dxfId="399" priority="136">
      <formula>AND(NOT(ISBLANK($E36)),$E36&lt;=JJ$6,$F36&gt;=JJ$6)</formula>
    </cfRule>
  </conditionalFormatting>
  <conditionalFormatting sqref="JJ36:JP36">
    <cfRule type="expression" dxfId="398" priority="134">
      <formula>JJ$6=TODAY()</formula>
    </cfRule>
  </conditionalFormatting>
  <conditionalFormatting sqref="JJ35:JP35">
    <cfRule type="expression" dxfId="397" priority="132">
      <formula>AND($E35&lt;=JJ$6,ROUNDDOWN(($F35-$E35+1)*$H35,0)+$E35-1&gt;=JJ$6)</formula>
    </cfRule>
    <cfRule type="expression" dxfId="396" priority="133">
      <formula>AND(NOT(ISBLANK($E35)),$E35&lt;=JJ$6,$F35&gt;=JJ$6)</formula>
    </cfRule>
  </conditionalFormatting>
  <conditionalFormatting sqref="JJ35:JP35">
    <cfRule type="expression" dxfId="395" priority="131">
      <formula>JJ$6=TODAY()</formula>
    </cfRule>
  </conditionalFormatting>
  <conditionalFormatting sqref="JJ8:JP100">
    <cfRule type="expression" dxfId="394" priority="156">
      <formula>AND(NOT(ISBLANK($E8)),$E8&lt;=JJ$6,$F8&gt;=JJ$6)</formula>
    </cfRule>
  </conditionalFormatting>
  <conditionalFormatting sqref="JQ8:JW18 JQ38:JW44 JQ21:JW26 JQ29:JW34">
    <cfRule type="expression" dxfId="393" priority="129">
      <formula>AND($E8&lt;=JQ$6,ROUNDDOWN(($F8-$E8+1)*$H8,0)+$E8-1&gt;=JQ$6)</formula>
    </cfRule>
  </conditionalFormatting>
  <conditionalFormatting sqref="JQ8:JW18 JQ38:JW44 JQ21:JW26 JQ29:JW34">
    <cfRule type="expression" dxfId="392" priority="128">
      <formula>JQ$6=TODAY()</formula>
    </cfRule>
  </conditionalFormatting>
  <conditionalFormatting sqref="JQ6:JW7">
    <cfRule type="expression" dxfId="391" priority="127">
      <formula>JQ$6=TODAY()</formula>
    </cfRule>
  </conditionalFormatting>
  <conditionalFormatting sqref="JQ6:JW7">
    <cfRule type="expression" dxfId="390" priority="126">
      <formula>JQ$6=TODAY()</formula>
    </cfRule>
  </conditionalFormatting>
  <conditionalFormatting sqref="JQ37:JW37">
    <cfRule type="expression" dxfId="389" priority="124">
      <formula>AND($E37&lt;=JQ$6,ROUNDDOWN(($F37-$E37+1)*$H37,0)+$E37-1&gt;=JQ$6)</formula>
    </cfRule>
    <cfRule type="expression" dxfId="388" priority="125">
      <formula>AND(NOT(ISBLANK($E37)),$E37&lt;=JQ$6,$F37&gt;=JQ$6)</formula>
    </cfRule>
  </conditionalFormatting>
  <conditionalFormatting sqref="JQ37:JW37">
    <cfRule type="expression" dxfId="387" priority="123">
      <formula>JQ$6=TODAY()</formula>
    </cfRule>
  </conditionalFormatting>
  <conditionalFormatting sqref="JQ20:JW20">
    <cfRule type="expression" dxfId="386" priority="121">
      <formula>AND($E20&lt;=JQ$6,ROUNDDOWN(($F20-$E20+1)*$H20,0)+$E20-1&gt;=JQ$6)</formula>
    </cfRule>
    <cfRule type="expression" dxfId="385" priority="122">
      <formula>AND(NOT(ISBLANK($E20)),$E20&lt;=JQ$6,$F20&gt;=JQ$6)</formula>
    </cfRule>
  </conditionalFormatting>
  <conditionalFormatting sqref="JQ20:JW20">
    <cfRule type="expression" dxfId="384" priority="120">
      <formula>JQ$6=TODAY()</formula>
    </cfRule>
  </conditionalFormatting>
  <conditionalFormatting sqref="JQ19:JW19">
    <cfRule type="expression" dxfId="383" priority="118">
      <formula>AND($E19&lt;=JQ$6,ROUNDDOWN(($F19-$E19+1)*$H19,0)+$E19-1&gt;=JQ$6)</formula>
    </cfRule>
    <cfRule type="expression" dxfId="382" priority="119">
      <formula>AND(NOT(ISBLANK($E19)),$E19&lt;=JQ$6,$F19&gt;=JQ$6)</formula>
    </cfRule>
  </conditionalFormatting>
  <conditionalFormatting sqref="JQ19:JW19">
    <cfRule type="expression" dxfId="381" priority="117">
      <formula>JQ$6=TODAY()</formula>
    </cfRule>
  </conditionalFormatting>
  <conditionalFormatting sqref="JQ28:JW28">
    <cfRule type="expression" dxfId="380" priority="115">
      <formula>AND($E28&lt;=JQ$6,ROUNDDOWN(($F28-$E28+1)*$H28,0)+$E28-1&gt;=JQ$6)</formula>
    </cfRule>
    <cfRule type="expression" dxfId="379" priority="116">
      <formula>AND(NOT(ISBLANK($E28)),$E28&lt;=JQ$6,$F28&gt;=JQ$6)</formula>
    </cfRule>
  </conditionalFormatting>
  <conditionalFormatting sqref="JQ28:JW28">
    <cfRule type="expression" dxfId="378" priority="114">
      <formula>JQ$6=TODAY()</formula>
    </cfRule>
  </conditionalFormatting>
  <conditionalFormatting sqref="JQ27:JW27">
    <cfRule type="expression" dxfId="377" priority="112">
      <formula>AND($E27&lt;=JQ$6,ROUNDDOWN(($F27-$E27+1)*$H27,0)+$E27-1&gt;=JQ$6)</formula>
    </cfRule>
    <cfRule type="expression" dxfId="376" priority="113">
      <formula>AND(NOT(ISBLANK($E27)),$E27&lt;=JQ$6,$F27&gt;=JQ$6)</formula>
    </cfRule>
  </conditionalFormatting>
  <conditionalFormatting sqref="JQ27:JW27">
    <cfRule type="expression" dxfId="375" priority="111">
      <formula>JQ$6=TODAY()</formula>
    </cfRule>
  </conditionalFormatting>
  <conditionalFormatting sqref="JQ36:JW36">
    <cfRule type="expression" dxfId="374" priority="109">
      <formula>AND($E36&lt;=JQ$6,ROUNDDOWN(($F36-$E36+1)*$H36,0)+$E36-1&gt;=JQ$6)</formula>
    </cfRule>
    <cfRule type="expression" dxfId="373" priority="110">
      <formula>AND(NOT(ISBLANK($E36)),$E36&lt;=JQ$6,$F36&gt;=JQ$6)</formula>
    </cfRule>
  </conditionalFormatting>
  <conditionalFormatting sqref="JQ36:JW36">
    <cfRule type="expression" dxfId="372" priority="108">
      <formula>JQ$6=TODAY()</formula>
    </cfRule>
  </conditionalFormatting>
  <conditionalFormatting sqref="JQ35:JW35">
    <cfRule type="expression" dxfId="371" priority="106">
      <formula>AND($E35&lt;=JQ$6,ROUNDDOWN(($F35-$E35+1)*$H35,0)+$E35-1&gt;=JQ$6)</formula>
    </cfRule>
    <cfRule type="expression" dxfId="370" priority="107">
      <formula>AND(NOT(ISBLANK($E35)),$E35&lt;=JQ$6,$F35&gt;=JQ$6)</formula>
    </cfRule>
  </conditionalFormatting>
  <conditionalFormatting sqref="JQ35:JW35">
    <cfRule type="expression" dxfId="369" priority="105">
      <formula>JQ$6=TODAY()</formula>
    </cfRule>
  </conditionalFormatting>
  <conditionalFormatting sqref="JQ8:JW100">
    <cfRule type="expression" dxfId="368" priority="130">
      <formula>AND(NOT(ISBLANK($E8)),$E8&lt;=JQ$6,$F8&gt;=JQ$6)</formula>
    </cfRule>
  </conditionalFormatting>
  <conditionalFormatting sqref="JX8:KD18 JX38:KD44 JX21:KD26 JX29:KD34">
    <cfRule type="expression" dxfId="367" priority="103">
      <formula>AND($E8&lt;=JX$6,ROUNDDOWN(($F8-$E8+1)*$H8,0)+$E8-1&gt;=JX$6)</formula>
    </cfRule>
  </conditionalFormatting>
  <conditionalFormatting sqref="JX8:KD18 JX38:KD44 JX21:KD26 JX29:KD34">
    <cfRule type="expression" dxfId="366" priority="102">
      <formula>JX$6=TODAY()</formula>
    </cfRule>
  </conditionalFormatting>
  <conditionalFormatting sqref="JX6:KD7">
    <cfRule type="expression" dxfId="365" priority="101">
      <formula>JX$6=TODAY()</formula>
    </cfRule>
  </conditionalFormatting>
  <conditionalFormatting sqref="JX6:KD7">
    <cfRule type="expression" dxfId="364" priority="100">
      <formula>JX$6=TODAY()</formula>
    </cfRule>
  </conditionalFormatting>
  <conditionalFormatting sqref="JX37:KD37">
    <cfRule type="expression" dxfId="363" priority="98">
      <formula>AND($E37&lt;=JX$6,ROUNDDOWN(($F37-$E37+1)*$H37,0)+$E37-1&gt;=JX$6)</formula>
    </cfRule>
    <cfRule type="expression" dxfId="362" priority="99">
      <formula>AND(NOT(ISBLANK($E37)),$E37&lt;=JX$6,$F37&gt;=JX$6)</formula>
    </cfRule>
  </conditionalFormatting>
  <conditionalFormatting sqref="JX37:KD37">
    <cfRule type="expression" dxfId="361" priority="97">
      <formula>JX$6=TODAY()</formula>
    </cfRule>
  </conditionalFormatting>
  <conditionalFormatting sqref="JX20:KD20">
    <cfRule type="expression" dxfId="360" priority="95">
      <formula>AND($E20&lt;=JX$6,ROUNDDOWN(($F20-$E20+1)*$H20,0)+$E20-1&gt;=JX$6)</formula>
    </cfRule>
    <cfRule type="expression" dxfId="359" priority="96">
      <formula>AND(NOT(ISBLANK($E20)),$E20&lt;=JX$6,$F20&gt;=JX$6)</formula>
    </cfRule>
  </conditionalFormatting>
  <conditionalFormatting sqref="JX20:KD20">
    <cfRule type="expression" dxfId="358" priority="94">
      <formula>JX$6=TODAY()</formula>
    </cfRule>
  </conditionalFormatting>
  <conditionalFormatting sqref="JX19:KD19">
    <cfRule type="expression" dxfId="357" priority="92">
      <formula>AND($E19&lt;=JX$6,ROUNDDOWN(($F19-$E19+1)*$H19,0)+$E19-1&gt;=JX$6)</formula>
    </cfRule>
    <cfRule type="expression" dxfId="356" priority="93">
      <formula>AND(NOT(ISBLANK($E19)),$E19&lt;=JX$6,$F19&gt;=JX$6)</formula>
    </cfRule>
  </conditionalFormatting>
  <conditionalFormatting sqref="JX19:KD19">
    <cfRule type="expression" dxfId="355" priority="91">
      <formula>JX$6=TODAY()</formula>
    </cfRule>
  </conditionalFormatting>
  <conditionalFormatting sqref="JX28:KD28">
    <cfRule type="expression" dxfId="354" priority="89">
      <formula>AND($E28&lt;=JX$6,ROUNDDOWN(($F28-$E28+1)*$H28,0)+$E28-1&gt;=JX$6)</formula>
    </cfRule>
    <cfRule type="expression" dxfId="353" priority="90">
      <formula>AND(NOT(ISBLANK($E28)),$E28&lt;=JX$6,$F28&gt;=JX$6)</formula>
    </cfRule>
  </conditionalFormatting>
  <conditionalFormatting sqref="JX28:KD28">
    <cfRule type="expression" dxfId="352" priority="88">
      <formula>JX$6=TODAY()</formula>
    </cfRule>
  </conditionalFormatting>
  <conditionalFormatting sqref="JX27:KD27">
    <cfRule type="expression" dxfId="351" priority="86">
      <formula>AND($E27&lt;=JX$6,ROUNDDOWN(($F27-$E27+1)*$H27,0)+$E27-1&gt;=JX$6)</formula>
    </cfRule>
    <cfRule type="expression" dxfId="350" priority="87">
      <formula>AND(NOT(ISBLANK($E27)),$E27&lt;=JX$6,$F27&gt;=JX$6)</formula>
    </cfRule>
  </conditionalFormatting>
  <conditionalFormatting sqref="JX27:KD27">
    <cfRule type="expression" dxfId="349" priority="85">
      <formula>JX$6=TODAY()</formula>
    </cfRule>
  </conditionalFormatting>
  <conditionalFormatting sqref="JX36:KD36">
    <cfRule type="expression" dxfId="348" priority="83">
      <formula>AND($E36&lt;=JX$6,ROUNDDOWN(($F36-$E36+1)*$H36,0)+$E36-1&gt;=JX$6)</formula>
    </cfRule>
    <cfRule type="expression" dxfId="347" priority="84">
      <formula>AND(NOT(ISBLANK($E36)),$E36&lt;=JX$6,$F36&gt;=JX$6)</formula>
    </cfRule>
  </conditionalFormatting>
  <conditionalFormatting sqref="JX36:KD36">
    <cfRule type="expression" dxfId="346" priority="82">
      <formula>JX$6=TODAY()</formula>
    </cfRule>
  </conditionalFormatting>
  <conditionalFormatting sqref="JX35:KD35">
    <cfRule type="expression" dxfId="345" priority="80">
      <formula>AND($E35&lt;=JX$6,ROUNDDOWN(($F35-$E35+1)*$H35,0)+$E35-1&gt;=JX$6)</formula>
    </cfRule>
    <cfRule type="expression" dxfId="344" priority="81">
      <formula>AND(NOT(ISBLANK($E35)),$E35&lt;=JX$6,$F35&gt;=JX$6)</formula>
    </cfRule>
  </conditionalFormatting>
  <conditionalFormatting sqref="JX35:KD35">
    <cfRule type="expression" dxfId="343" priority="79">
      <formula>JX$6=TODAY()</formula>
    </cfRule>
  </conditionalFormatting>
  <conditionalFormatting sqref="JX8:KD100">
    <cfRule type="expression" dxfId="342" priority="104">
      <formula>AND(NOT(ISBLANK($E8)),$E8&lt;=JX$6,$F8&gt;=JX$6)</formula>
    </cfRule>
  </conditionalFormatting>
  <conditionalFormatting sqref="KE8:KK18 KE38:KK44 KE21:KK26 KE29:KK34">
    <cfRule type="expression" dxfId="341" priority="77">
      <formula>AND($E8&lt;=KE$6,ROUNDDOWN(($F8-$E8+1)*$H8,0)+$E8-1&gt;=KE$6)</formula>
    </cfRule>
  </conditionalFormatting>
  <conditionalFormatting sqref="KE8:KK18 KE38:KK44 KE21:KK26 KE29:KK34">
    <cfRule type="expression" dxfId="340" priority="76">
      <formula>KE$6=TODAY()</formula>
    </cfRule>
  </conditionalFormatting>
  <conditionalFormatting sqref="KE6:KK7">
    <cfRule type="expression" dxfId="339" priority="75">
      <formula>KE$6=TODAY()</formula>
    </cfRule>
  </conditionalFormatting>
  <conditionalFormatting sqref="KE6:KK7">
    <cfRule type="expression" dxfId="338" priority="74">
      <formula>KE$6=TODAY()</formula>
    </cfRule>
  </conditionalFormatting>
  <conditionalFormatting sqref="KE37:KK37">
    <cfRule type="expression" dxfId="337" priority="72">
      <formula>AND($E37&lt;=KE$6,ROUNDDOWN(($F37-$E37+1)*$H37,0)+$E37-1&gt;=KE$6)</formula>
    </cfRule>
    <cfRule type="expression" dxfId="336" priority="73">
      <formula>AND(NOT(ISBLANK($E37)),$E37&lt;=KE$6,$F37&gt;=KE$6)</formula>
    </cfRule>
  </conditionalFormatting>
  <conditionalFormatting sqref="KE37:KK37">
    <cfRule type="expression" dxfId="335" priority="71">
      <formula>KE$6=TODAY()</formula>
    </cfRule>
  </conditionalFormatting>
  <conditionalFormatting sqref="KE20:KK20">
    <cfRule type="expression" dxfId="334" priority="69">
      <formula>AND($E20&lt;=KE$6,ROUNDDOWN(($F20-$E20+1)*$H20,0)+$E20-1&gt;=KE$6)</formula>
    </cfRule>
    <cfRule type="expression" dxfId="333" priority="70">
      <formula>AND(NOT(ISBLANK($E20)),$E20&lt;=KE$6,$F20&gt;=KE$6)</formula>
    </cfRule>
  </conditionalFormatting>
  <conditionalFormatting sqref="KE20:KK20">
    <cfRule type="expression" dxfId="332" priority="68">
      <formula>KE$6=TODAY()</formula>
    </cfRule>
  </conditionalFormatting>
  <conditionalFormatting sqref="KE19:KK19">
    <cfRule type="expression" dxfId="331" priority="66">
      <formula>AND($E19&lt;=KE$6,ROUNDDOWN(($F19-$E19+1)*$H19,0)+$E19-1&gt;=KE$6)</formula>
    </cfRule>
    <cfRule type="expression" dxfId="330" priority="67">
      <formula>AND(NOT(ISBLANK($E19)),$E19&lt;=KE$6,$F19&gt;=KE$6)</formula>
    </cfRule>
  </conditionalFormatting>
  <conditionalFormatting sqref="KE19:KK19">
    <cfRule type="expression" dxfId="329" priority="65">
      <formula>KE$6=TODAY()</formula>
    </cfRule>
  </conditionalFormatting>
  <conditionalFormatting sqref="KE28:KK28">
    <cfRule type="expression" dxfId="328" priority="63">
      <formula>AND($E28&lt;=KE$6,ROUNDDOWN(($F28-$E28+1)*$H28,0)+$E28-1&gt;=KE$6)</formula>
    </cfRule>
    <cfRule type="expression" dxfId="327" priority="64">
      <formula>AND(NOT(ISBLANK($E28)),$E28&lt;=KE$6,$F28&gt;=KE$6)</formula>
    </cfRule>
  </conditionalFormatting>
  <conditionalFormatting sqref="KE28:KK28">
    <cfRule type="expression" dxfId="326" priority="62">
      <formula>KE$6=TODAY()</formula>
    </cfRule>
  </conditionalFormatting>
  <conditionalFormatting sqref="KE27:KK27">
    <cfRule type="expression" dxfId="325" priority="60">
      <formula>AND($E27&lt;=KE$6,ROUNDDOWN(($F27-$E27+1)*$H27,0)+$E27-1&gt;=KE$6)</formula>
    </cfRule>
    <cfRule type="expression" dxfId="324" priority="61">
      <formula>AND(NOT(ISBLANK($E27)),$E27&lt;=KE$6,$F27&gt;=KE$6)</formula>
    </cfRule>
  </conditionalFormatting>
  <conditionalFormatting sqref="KE27:KK27">
    <cfRule type="expression" dxfId="323" priority="59">
      <formula>KE$6=TODAY()</formula>
    </cfRule>
  </conditionalFormatting>
  <conditionalFormatting sqref="KE36:KK36">
    <cfRule type="expression" dxfId="322" priority="57">
      <formula>AND($E36&lt;=KE$6,ROUNDDOWN(($F36-$E36+1)*$H36,0)+$E36-1&gt;=KE$6)</formula>
    </cfRule>
    <cfRule type="expression" dxfId="321" priority="58">
      <formula>AND(NOT(ISBLANK($E36)),$E36&lt;=KE$6,$F36&gt;=KE$6)</formula>
    </cfRule>
  </conditionalFormatting>
  <conditionalFormatting sqref="KE36:KK36">
    <cfRule type="expression" dxfId="320" priority="56">
      <formula>KE$6=TODAY()</formula>
    </cfRule>
  </conditionalFormatting>
  <conditionalFormatting sqref="KE35:KK35">
    <cfRule type="expression" dxfId="319" priority="54">
      <formula>AND($E35&lt;=KE$6,ROUNDDOWN(($F35-$E35+1)*$H35,0)+$E35-1&gt;=KE$6)</formula>
    </cfRule>
    <cfRule type="expression" dxfId="318" priority="55">
      <formula>AND(NOT(ISBLANK($E35)),$E35&lt;=KE$6,$F35&gt;=KE$6)</formula>
    </cfRule>
  </conditionalFormatting>
  <conditionalFormatting sqref="KE35:KK35">
    <cfRule type="expression" dxfId="317" priority="53">
      <formula>KE$6=TODAY()</formula>
    </cfRule>
  </conditionalFormatting>
  <conditionalFormatting sqref="KE8:KK100">
    <cfRule type="expression" dxfId="316" priority="78">
      <formula>AND(NOT(ISBLANK($E8)),$E8&lt;=KE$6,$F8&gt;=KE$6)</formula>
    </cfRule>
  </conditionalFormatting>
  <conditionalFormatting sqref="KL8:KR18 KL38:KR44 KL21:KR26 KL29:KR34">
    <cfRule type="expression" dxfId="315" priority="51">
      <formula>AND($E8&lt;=KL$6,ROUNDDOWN(($F8-$E8+1)*$H8,0)+$E8-1&gt;=KL$6)</formula>
    </cfRule>
  </conditionalFormatting>
  <conditionalFormatting sqref="KL8:KR18 KL38:KR44 KL21:KR26 KL29:KR34">
    <cfRule type="expression" dxfId="314" priority="50">
      <formula>KL$6=TODAY()</formula>
    </cfRule>
  </conditionalFormatting>
  <conditionalFormatting sqref="KL6:KR7">
    <cfRule type="expression" dxfId="313" priority="49">
      <formula>KL$6=TODAY()</formula>
    </cfRule>
  </conditionalFormatting>
  <conditionalFormatting sqref="KL6:KR7">
    <cfRule type="expression" dxfId="312" priority="48">
      <formula>KL$6=TODAY()</formula>
    </cfRule>
  </conditionalFormatting>
  <conditionalFormatting sqref="KL37:KR37">
    <cfRule type="expression" dxfId="311" priority="46">
      <formula>AND($E37&lt;=KL$6,ROUNDDOWN(($F37-$E37+1)*$H37,0)+$E37-1&gt;=KL$6)</formula>
    </cfRule>
    <cfRule type="expression" dxfId="310" priority="47">
      <formula>AND(NOT(ISBLANK($E37)),$E37&lt;=KL$6,$F37&gt;=KL$6)</formula>
    </cfRule>
  </conditionalFormatting>
  <conditionalFormatting sqref="KL37:KR37">
    <cfRule type="expression" dxfId="309" priority="45">
      <formula>KL$6=TODAY()</formula>
    </cfRule>
  </conditionalFormatting>
  <conditionalFormatting sqref="KL20:KR20">
    <cfRule type="expression" dxfId="308" priority="43">
      <formula>AND($E20&lt;=KL$6,ROUNDDOWN(($F20-$E20+1)*$H20,0)+$E20-1&gt;=KL$6)</formula>
    </cfRule>
    <cfRule type="expression" dxfId="307" priority="44">
      <formula>AND(NOT(ISBLANK($E20)),$E20&lt;=KL$6,$F20&gt;=KL$6)</formula>
    </cfRule>
  </conditionalFormatting>
  <conditionalFormatting sqref="KL20:KR20">
    <cfRule type="expression" dxfId="306" priority="42">
      <formula>KL$6=TODAY()</formula>
    </cfRule>
  </conditionalFormatting>
  <conditionalFormatting sqref="KL19:KR19">
    <cfRule type="expression" dxfId="305" priority="40">
      <formula>AND($E19&lt;=KL$6,ROUNDDOWN(($F19-$E19+1)*$H19,0)+$E19-1&gt;=KL$6)</formula>
    </cfRule>
    <cfRule type="expression" dxfId="304" priority="41">
      <formula>AND(NOT(ISBLANK($E19)),$E19&lt;=KL$6,$F19&gt;=KL$6)</formula>
    </cfRule>
  </conditionalFormatting>
  <conditionalFormatting sqref="KL19:KR19">
    <cfRule type="expression" dxfId="303" priority="39">
      <formula>KL$6=TODAY()</formula>
    </cfRule>
  </conditionalFormatting>
  <conditionalFormatting sqref="KL28:KR28">
    <cfRule type="expression" dxfId="302" priority="37">
      <formula>AND($E28&lt;=KL$6,ROUNDDOWN(($F28-$E28+1)*$H28,0)+$E28-1&gt;=KL$6)</formula>
    </cfRule>
    <cfRule type="expression" dxfId="301" priority="38">
      <formula>AND(NOT(ISBLANK($E28)),$E28&lt;=KL$6,$F28&gt;=KL$6)</formula>
    </cfRule>
  </conditionalFormatting>
  <conditionalFormatting sqref="KL28:KR28">
    <cfRule type="expression" dxfId="300" priority="36">
      <formula>KL$6=TODAY()</formula>
    </cfRule>
  </conditionalFormatting>
  <conditionalFormatting sqref="KL27:KR27">
    <cfRule type="expression" dxfId="299" priority="34">
      <formula>AND($E27&lt;=KL$6,ROUNDDOWN(($F27-$E27+1)*$H27,0)+$E27-1&gt;=KL$6)</formula>
    </cfRule>
    <cfRule type="expression" dxfId="298" priority="35">
      <formula>AND(NOT(ISBLANK($E27)),$E27&lt;=KL$6,$F27&gt;=KL$6)</formula>
    </cfRule>
  </conditionalFormatting>
  <conditionalFormatting sqref="KL27:KR27">
    <cfRule type="expression" dxfId="297" priority="33">
      <formula>KL$6=TODAY()</formula>
    </cfRule>
  </conditionalFormatting>
  <conditionalFormatting sqref="KL36:KR36">
    <cfRule type="expression" dxfId="296" priority="31">
      <formula>AND($E36&lt;=KL$6,ROUNDDOWN(($F36-$E36+1)*$H36,0)+$E36-1&gt;=KL$6)</formula>
    </cfRule>
    <cfRule type="expression" dxfId="295" priority="32">
      <formula>AND(NOT(ISBLANK($E36)),$E36&lt;=KL$6,$F36&gt;=KL$6)</formula>
    </cfRule>
  </conditionalFormatting>
  <conditionalFormatting sqref="KL36:KR36">
    <cfRule type="expression" dxfId="294" priority="30">
      <formula>KL$6=TODAY()</formula>
    </cfRule>
  </conditionalFormatting>
  <conditionalFormatting sqref="KL35:KR35">
    <cfRule type="expression" dxfId="293" priority="28">
      <formula>AND($E35&lt;=KL$6,ROUNDDOWN(($F35-$E35+1)*$H35,0)+$E35-1&gt;=KL$6)</formula>
    </cfRule>
    <cfRule type="expression" dxfId="292" priority="29">
      <formula>AND(NOT(ISBLANK($E35)),$E35&lt;=KL$6,$F35&gt;=KL$6)</formula>
    </cfRule>
  </conditionalFormatting>
  <conditionalFormatting sqref="KL35:KR35">
    <cfRule type="expression" dxfId="291" priority="27">
      <formula>KL$6=TODAY()</formula>
    </cfRule>
  </conditionalFormatting>
  <conditionalFormatting sqref="KL8:KR100">
    <cfRule type="expression" dxfId="290" priority="52">
      <formula>AND(NOT(ISBLANK($E8)),$E8&lt;=KL$6,$F8&gt;=KL$6)</formula>
    </cfRule>
  </conditionalFormatting>
  <conditionalFormatting sqref="KS8:KY18 KS38:KY44 KS21:KY26 KS29:KY34">
    <cfRule type="expression" dxfId="289" priority="25">
      <formula>AND($E8&lt;=KS$6,ROUNDDOWN(($F8-$E8+1)*$H8,0)+$E8-1&gt;=KS$6)</formula>
    </cfRule>
  </conditionalFormatting>
  <conditionalFormatting sqref="KS8:KY18 KS38:KY44 KS21:KY26 KS29:KY34">
    <cfRule type="expression" dxfId="288" priority="24">
      <formula>KS$6=TODAY()</formula>
    </cfRule>
  </conditionalFormatting>
  <conditionalFormatting sqref="KS6:KY7">
    <cfRule type="expression" dxfId="287" priority="23">
      <formula>KS$6=TODAY()</formula>
    </cfRule>
  </conditionalFormatting>
  <conditionalFormatting sqref="KS6:KY7">
    <cfRule type="expression" dxfId="286" priority="22">
      <formula>KS$6=TODAY()</formula>
    </cfRule>
  </conditionalFormatting>
  <conditionalFormatting sqref="KS37:KY37">
    <cfRule type="expression" dxfId="285" priority="20">
      <formula>AND($E37&lt;=KS$6,ROUNDDOWN(($F37-$E37+1)*$H37,0)+$E37-1&gt;=KS$6)</formula>
    </cfRule>
    <cfRule type="expression" dxfId="284" priority="21">
      <formula>AND(NOT(ISBLANK($E37)),$E37&lt;=KS$6,$F37&gt;=KS$6)</formula>
    </cfRule>
  </conditionalFormatting>
  <conditionalFormatting sqref="KS37:KY37">
    <cfRule type="expression" dxfId="283" priority="19">
      <formula>KS$6=TODAY()</formula>
    </cfRule>
  </conditionalFormatting>
  <conditionalFormatting sqref="KS20:KY20">
    <cfRule type="expression" dxfId="282" priority="17">
      <formula>AND($E20&lt;=KS$6,ROUNDDOWN(($F20-$E20+1)*$H20,0)+$E20-1&gt;=KS$6)</formula>
    </cfRule>
    <cfRule type="expression" dxfId="281" priority="18">
      <formula>AND(NOT(ISBLANK($E20)),$E20&lt;=KS$6,$F20&gt;=KS$6)</formula>
    </cfRule>
  </conditionalFormatting>
  <conditionalFormatting sqref="KS20:KY20">
    <cfRule type="expression" dxfId="280" priority="16">
      <formula>KS$6=TODAY()</formula>
    </cfRule>
  </conditionalFormatting>
  <conditionalFormatting sqref="KS19:KY19">
    <cfRule type="expression" dxfId="279" priority="14">
      <formula>AND($E19&lt;=KS$6,ROUNDDOWN(($F19-$E19+1)*$H19,0)+$E19-1&gt;=KS$6)</formula>
    </cfRule>
    <cfRule type="expression" dxfId="278" priority="15">
      <formula>AND(NOT(ISBLANK($E19)),$E19&lt;=KS$6,$F19&gt;=KS$6)</formula>
    </cfRule>
  </conditionalFormatting>
  <conditionalFormatting sqref="KS19:KY19">
    <cfRule type="expression" dxfId="277" priority="13">
      <formula>KS$6=TODAY()</formula>
    </cfRule>
  </conditionalFormatting>
  <conditionalFormatting sqref="KS28:KY28">
    <cfRule type="expression" dxfId="276" priority="11">
      <formula>AND($E28&lt;=KS$6,ROUNDDOWN(($F28-$E28+1)*$H28,0)+$E28-1&gt;=KS$6)</formula>
    </cfRule>
    <cfRule type="expression" dxfId="275" priority="12">
      <formula>AND(NOT(ISBLANK($E28)),$E28&lt;=KS$6,$F28&gt;=KS$6)</formula>
    </cfRule>
  </conditionalFormatting>
  <conditionalFormatting sqref="KS28:KY28">
    <cfRule type="expression" dxfId="274" priority="10">
      <formula>KS$6=TODAY()</formula>
    </cfRule>
  </conditionalFormatting>
  <conditionalFormatting sqref="KS27:KY27">
    <cfRule type="expression" dxfId="273" priority="8">
      <formula>AND($E27&lt;=KS$6,ROUNDDOWN(($F27-$E27+1)*$H27,0)+$E27-1&gt;=KS$6)</formula>
    </cfRule>
    <cfRule type="expression" dxfId="272" priority="9">
      <formula>AND(NOT(ISBLANK($E27)),$E27&lt;=KS$6,$F27&gt;=KS$6)</formula>
    </cfRule>
  </conditionalFormatting>
  <conditionalFormatting sqref="KS27:KY27">
    <cfRule type="expression" dxfId="271" priority="7">
      <formula>KS$6=TODAY()</formula>
    </cfRule>
  </conditionalFormatting>
  <conditionalFormatting sqref="KS36:KY36">
    <cfRule type="expression" dxfId="270" priority="5">
      <formula>AND($E36&lt;=KS$6,ROUNDDOWN(($F36-$E36+1)*$H36,0)+$E36-1&gt;=KS$6)</formula>
    </cfRule>
    <cfRule type="expression" dxfId="269" priority="6">
      <formula>AND(NOT(ISBLANK($E36)),$E36&lt;=KS$6,$F36&gt;=KS$6)</formula>
    </cfRule>
  </conditionalFormatting>
  <conditionalFormatting sqref="KS36:KY36">
    <cfRule type="expression" dxfId="268" priority="4">
      <formula>KS$6=TODAY()</formula>
    </cfRule>
  </conditionalFormatting>
  <conditionalFormatting sqref="KS35:KY35">
    <cfRule type="expression" dxfId="267" priority="2">
      <formula>AND($E35&lt;=KS$6,ROUNDDOWN(($F35-$E35+1)*$H35,0)+$E35-1&gt;=KS$6)</formula>
    </cfRule>
    <cfRule type="expression" dxfId="266" priority="3">
      <formula>AND(NOT(ISBLANK($E35)),$E35&lt;=KS$6,$F35&gt;=KS$6)</formula>
    </cfRule>
  </conditionalFormatting>
  <conditionalFormatting sqref="KS35:KY35">
    <cfRule type="expression" dxfId="265" priority="1">
      <formula>KS$6=TODAY()</formula>
    </cfRule>
  </conditionalFormatting>
  <conditionalFormatting sqref="KS8:KY100">
    <cfRule type="expression" dxfId="264" priority="26">
      <formula>AND(NOT(ISBLANK($E8)),$E8&lt;=KS$6,$F8&gt;=KS$6)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F63F3F54-31B2-474B-AE43-9335FD2AA13B}"/>
  </dataValidations>
  <hyperlinks>
    <hyperlink ref="K1:AE1" r:id="rId1" display="Copyright© TOMAS TECH CORPORATION. All rights reserved." xr:uid="{EF6754DF-FB8A-4177-A519-35D09DB12362}"/>
  </hyperlinks>
  <pageMargins left="0.25" right="0.25" top="0.5" bottom="0.5" header="0.5" footer="0.25"/>
  <pageSetup paperSize="8" scale="46" fitToHeight="0"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217" r:id="rId5" name="Scroll Bar 1">
              <controlPr defaultSize="0" print="0" autoPict="0">
                <anchor moveWithCells="1">
                  <from>
                    <xdr:col>9</xdr:col>
                    <xdr:colOff>99060</xdr:colOff>
                    <xdr:row>1</xdr:row>
                    <xdr:rowOff>121920</xdr:rowOff>
                  </from>
                  <to>
                    <xdr:col>27</xdr:col>
                    <xdr:colOff>99060</xdr:colOff>
                    <xdr:row>2</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5892B6DF-1B4F-4D52-BC6D-F0BCB442FC86}">
            <x14:dataBar minLength="0" maxLength="100" gradient="0">
              <x14:cfvo type="num">
                <xm:f>0</xm:f>
              </x14:cfvo>
              <x14:cfvo type="num">
                <xm:f>1</xm:f>
              </x14:cfvo>
              <x14:negativeFillColor rgb="FFFF0000"/>
              <x14:axisColor rgb="FF000000"/>
            </x14:dataBar>
          </x14:cfRule>
          <xm:sqref>H8:H18 H38:H44 H21:H26 H29:H34</xm:sqref>
        </x14:conditionalFormatting>
        <x14:conditionalFormatting xmlns:xm="http://schemas.microsoft.com/office/excel/2006/main">
          <x14:cfRule type="dataBar" id="{B5279808-10B3-4186-BCCA-D8E20414E6CD}">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B949B7A8-810D-44AE-AE83-20D77C1AACF8}">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16B93245-F87D-41E7-8051-50FA7826BE2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747130A3-BD0E-4500-A178-0CB585061DD8}">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665D5CC7-4178-4174-9C72-B8485E6028EF}">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6FF86395-35AA-42D4-9BC8-9642A4A1FB27}">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BC9ECC29-F07D-4042-8014-203494E216F5}">
            <x14:dataBar minLength="0" maxLength="100" gradient="0">
              <x14:cfvo type="num">
                <xm:f>0</xm:f>
              </x14:cfvo>
              <x14:cfvo type="num">
                <xm:f>1</xm:f>
              </x14:cfvo>
              <x14:negativeFillColor rgb="FFFF0000"/>
              <x14:axisColor rgb="FF000000"/>
            </x14:dataBar>
          </x14:cfRule>
          <xm:sqref>H35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Step1</vt:lpstr>
      <vt:lpstr>Step2</vt:lpstr>
      <vt:lpstr>Step1!prevWBS</vt:lpstr>
      <vt:lpstr>Step2!prevWBS</vt:lpstr>
      <vt:lpstr>Step1!Print_Area</vt:lpstr>
      <vt:lpstr>Step2!Print_Area</vt:lpstr>
      <vt:lpstr>Step1!Print_Titles</vt:lpstr>
      <vt:lpstr>Step2!Print_Titles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2022-04-10T04:52:28Z</cp:lastPrinted>
  <dcterms:created xsi:type="dcterms:W3CDTF">2010-06-09T16:05:03Z</dcterms:created>
  <dcterms:modified xsi:type="dcterms:W3CDTF">2023-11-30T02:01:59Z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