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28. MACO\"/>
    </mc:Choice>
  </mc:AlternateContent>
  <xr:revisionPtr revIDLastSave="0" documentId="13_ncr:1_{9FAF4D0B-7519-43F3-8116-837DA0F8E6A0}" xr6:coauthVersionLast="47" xr6:coauthVersionMax="47" xr10:uidLastSave="{00000000-0000-0000-0000-000000000000}"/>
  <bookViews>
    <workbookView xWindow="-120" yWindow="-120" windowWidth="29040" windowHeight="15840" xr2:uid="{6ECA84BB-447B-4204-A800-30121D6C13C9}"/>
  </bookViews>
  <sheets>
    <sheet name="Equipment and Estimate time" sheetId="7" r:id="rId1"/>
  </sheets>
  <definedNames>
    <definedName name="_xlnm._FilterDatabase" localSheetId="0" hidden="1">'Equipment and Estimate time'!$B$2:$L$24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7" l="1"/>
  <c r="K18" i="7"/>
  <c r="K10" i="7" l="1"/>
  <c r="K14" i="7"/>
  <c r="K15" i="7"/>
  <c r="K16" i="7"/>
  <c r="K3" i="7"/>
  <c r="K8" i="7"/>
  <c r="K9" i="7"/>
  <c r="K23" i="7"/>
  <c r="K12" i="7" l="1"/>
  <c r="K17" i="7"/>
  <c r="K13" i="7"/>
  <c r="K11" i="7"/>
  <c r="K24" i="7" l="1"/>
</calcChain>
</file>

<file path=xl/sharedStrings.xml><?xml version="1.0" encoding="utf-8"?>
<sst xmlns="http://schemas.openxmlformats.org/spreadsheetml/2006/main" count="144" uniqueCount="71">
  <si>
    <t>-</t>
  </si>
  <si>
    <t>OMRON</t>
  </si>
  <si>
    <t>Other equipment of wiring.</t>
  </si>
  <si>
    <t>PLC UNIT</t>
  </si>
  <si>
    <t>ETHERNET UNIT</t>
  </si>
  <si>
    <t>KV-B8XTD</t>
  </si>
  <si>
    <t>I/O UNIT</t>
  </si>
  <si>
    <t>KEYENCE</t>
  </si>
  <si>
    <t>CH20-44TH</t>
  </si>
  <si>
    <t>Meiji</t>
  </si>
  <si>
    <t>Nito Kogyo</t>
  </si>
  <si>
    <t>BNDH15W</t>
  </si>
  <si>
    <t>Terminal IDEC  ( 1 Box / 25 Pcs.)</t>
  </si>
  <si>
    <t>IDEC</t>
  </si>
  <si>
    <t>CP30-BA-2P-5A</t>
  </si>
  <si>
    <t>Circuit Protector</t>
  </si>
  <si>
    <t>MITSUBISHI</t>
  </si>
  <si>
    <t>S8VK-G12024</t>
  </si>
  <si>
    <t>Switching Power Supply </t>
  </si>
  <si>
    <t>Misumi</t>
  </si>
  <si>
    <t xml:space="preserve">Breakers (ELCB) </t>
  </si>
  <si>
    <t>Automationcad</t>
  </si>
  <si>
    <t>Sefety cost</t>
  </si>
  <si>
    <t>Control Box</t>
  </si>
  <si>
    <t xml:space="preserve">NV32-SV 2P 10A </t>
  </si>
  <si>
    <t>DNR314-100</t>
  </si>
  <si>
    <t>Din rail</t>
  </si>
  <si>
    <t>Hardwarehouse</t>
  </si>
  <si>
    <t>HP-25</t>
  </si>
  <si>
    <t>Cable Bushing (Black)</t>
  </si>
  <si>
    <t>BANDEX</t>
  </si>
  <si>
    <t>Cable Gland</t>
  </si>
  <si>
    <t>1</t>
  </si>
  <si>
    <t>OAM-60000-45-5GT</t>
  </si>
  <si>
    <t>SWITCHING HUB</t>
  </si>
  <si>
    <t>Data Automation</t>
  </si>
  <si>
    <t>OAM Link</t>
  </si>
  <si>
    <t>Meji</t>
  </si>
  <si>
    <t>Patlite</t>
  </si>
  <si>
    <t>ITEM</t>
  </si>
  <si>
    <t>MODEL/PART NO</t>
  </si>
  <si>
    <t>DISCRIPTION</t>
  </si>
  <si>
    <t>LEAD TIME</t>
  </si>
  <si>
    <t>BRAND</t>
  </si>
  <si>
    <t>SUPPIER</t>
  </si>
  <si>
    <t>QUOTE REF.</t>
  </si>
  <si>
    <t>UNIT PRICE</t>
  </si>
  <si>
    <t>QUANTITY</t>
  </si>
  <si>
    <t>TOTAL (BATH)</t>
  </si>
  <si>
    <t>INSTALLATION POINT</t>
  </si>
  <si>
    <t>REMARK</t>
  </si>
  <si>
    <t>1-2 W.</t>
  </si>
  <si>
    <t>Stand installation of box</t>
  </si>
  <si>
    <t>Equipment of Machine operation monitoring system for MACO</t>
  </si>
  <si>
    <t>LR4-302LJBW-RYG</t>
  </si>
  <si>
    <t>Tower light</t>
  </si>
  <si>
    <t>KV-8000</t>
  </si>
  <si>
    <t>KV-XLE02</t>
  </si>
  <si>
    <t>KV-XD02</t>
  </si>
  <si>
    <t>KV-7000C</t>
  </si>
  <si>
    <t>Bus Convert</t>
  </si>
  <si>
    <t>Input/Output Unit 8in/8out</t>
  </si>
  <si>
    <t>Installation and Traning 7 Day</t>
  </si>
  <si>
    <t>TOMAS TECH</t>
  </si>
  <si>
    <t>Labore cost</t>
  </si>
  <si>
    <t>Program Dev. + UI Dev. 45 Day</t>
  </si>
  <si>
    <t>IoT Box</t>
  </si>
  <si>
    <t>Wiring box 2 Day</t>
  </si>
  <si>
    <t>1 M.</t>
  </si>
  <si>
    <t>Wait price from Keyence</t>
  </si>
  <si>
    <t>Ready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</si>
</sst>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43" fontId="5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3" fontId="5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43" fontId="3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43" fontId="4" fillId="0" borderId="2" xfId="3" applyFont="1" applyBorder="1" applyAlignment="1">
      <alignment horizontal="center" vertical="center"/>
    </xf>
    <xf numFmtId="43" fontId="5" fillId="0" borderId="0" xfId="3" applyFont="1" applyBorder="1" applyAlignment="1">
      <alignment horizontal="center" vertical="center"/>
    </xf>
    <xf numFmtId="43" fontId="0" fillId="0" borderId="0" xfId="0" applyNumberFormat="1"/>
    <xf numFmtId="164" fontId="4" fillId="0" borderId="2" xfId="3" applyNumberFormat="1" applyFont="1" applyBorder="1" applyAlignment="1">
      <alignment horizontal="center" vertical="center"/>
    </xf>
    <xf numFmtId="164" fontId="3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4" fillId="0" borderId="2" xfId="2" applyFont="1" applyBorder="1" applyAlignment="1">
      <alignment horizontal="center" vertical="center"/>
    </xf>
    <xf numFmtId="43" fontId="6" fillId="2" borderId="3" xfId="2" applyNumberFormat="1" applyFont="1" applyFill="1" applyBorder="1" applyAlignment="1">
      <alignment horizontal="center" vertical="center"/>
    </xf>
    <xf numFmtId="43" fontId="3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43" fontId="5" fillId="0" borderId="1" xfId="1" applyFont="1" applyBorder="1" applyAlignment="1">
      <alignment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3" fontId="5" fillId="0" borderId="1" xfId="1" applyFont="1" applyFill="1" applyBorder="1" applyAlignment="1">
      <alignment horizontal="right" vertical="center"/>
    </xf>
    <xf numFmtId="0" fontId="3" fillId="0" borderId="5" xfId="2" applyFont="1" applyBorder="1" applyAlignment="1">
      <alignment horizontal="center" vertical="center"/>
    </xf>
    <xf numFmtId="49" fontId="3" fillId="0" borderId="6" xfId="3" applyNumberFormat="1" applyFont="1" applyBorder="1" applyAlignment="1">
      <alignment horizontal="center" vertical="center"/>
    </xf>
    <xf numFmtId="43" fontId="5" fillId="0" borderId="3" xfId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/>
    </xf>
    <xf numFmtId="43" fontId="3" fillId="0" borderId="2" xfId="3" applyFont="1" applyBorder="1" applyAlignment="1">
      <alignment horizontal="center" vertical="center"/>
    </xf>
    <xf numFmtId="43" fontId="3" fillId="0" borderId="7" xfId="3" applyFont="1" applyBorder="1" applyAlignment="1">
      <alignment horizontal="center" vertical="center"/>
    </xf>
    <xf numFmtId="43" fontId="3" fillId="0" borderId="3" xfId="3" applyFont="1" applyBorder="1" applyAlignment="1">
      <alignment horizontal="center" vertical="center"/>
    </xf>
    <xf numFmtId="49" fontId="3" fillId="0" borderId="2" xfId="3" applyNumberFormat="1" applyFont="1" applyBorder="1" applyAlignment="1">
      <alignment horizontal="center" vertical="center"/>
    </xf>
    <xf numFmtId="49" fontId="3" fillId="0" borderId="7" xfId="3" applyNumberFormat="1" applyFont="1" applyBorder="1" applyAlignment="1">
      <alignment horizontal="center" vertical="center"/>
    </xf>
    <xf numFmtId="49" fontId="3" fillId="0" borderId="3" xfId="3" applyNumberFormat="1" applyFont="1" applyBorder="1" applyAlignment="1">
      <alignment horizontal="center" vertical="center"/>
    </xf>
    <xf numFmtId="43" fontId="5" fillId="0" borderId="2" xfId="3" applyFont="1" applyBorder="1" applyAlignment="1">
      <alignment horizontal="center" vertical="center"/>
    </xf>
    <xf numFmtId="43" fontId="5" fillId="0" borderId="7" xfId="3" applyFont="1" applyBorder="1" applyAlignment="1">
      <alignment horizontal="center" vertical="center"/>
    </xf>
    <xf numFmtId="43" fontId="5" fillId="0" borderId="3" xfId="3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</cellXfs>
  <cellStyles count="4">
    <cellStyle name="Comma" xfId="1" builtinId="3"/>
    <cellStyle name="Comma 2" xfId="3" xr:uid="{5DF1D51B-1483-40B2-81A3-E3E37E4C15A5}"/>
    <cellStyle name="Normal" xfId="0" builtinId="0"/>
    <cellStyle name="Normal 2" xfId="2" xr:uid="{563FCA24-BE52-453D-A9D1-39D68C669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51E5-1F82-432C-A530-F88BB1FC8E92}">
  <dimension ref="B1:T24"/>
  <sheetViews>
    <sheetView tabSelected="1" zoomScaleNormal="100" workbookViewId="0">
      <selection activeCell="G8" sqref="G8"/>
    </sheetView>
  </sheetViews>
  <sheetFormatPr defaultRowHeight="15" x14ac:dyDescent="0.25"/>
  <cols>
    <col min="1" max="1" width="5.85546875" customWidth="1"/>
    <col min="2" max="2" width="9.85546875" bestFit="1" customWidth="1"/>
    <col min="3" max="3" width="31.5703125" bestFit="1" customWidth="1"/>
    <col min="4" max="4" width="37.42578125" bestFit="1" customWidth="1"/>
    <col min="5" max="5" width="20.28515625" style="14" bestFit="1" customWidth="1"/>
    <col min="6" max="6" width="19.28515625" style="14" bestFit="1" customWidth="1"/>
    <col min="7" max="7" width="19" style="14" bestFit="1" customWidth="1"/>
    <col min="8" max="8" width="19.28515625" style="14" customWidth="1"/>
    <col min="9" max="9" width="18.85546875" bestFit="1" customWidth="1"/>
    <col min="10" max="10" width="18.28515625" style="22" bestFit="1" customWidth="1"/>
    <col min="11" max="11" width="20.28515625" bestFit="1" customWidth="1"/>
    <col min="12" max="12" width="27.5703125" style="15" bestFit="1" customWidth="1"/>
    <col min="13" max="13" width="24" customWidth="1"/>
    <col min="15" max="15" width="3.140625" style="15" bestFit="1" customWidth="1"/>
    <col min="16" max="16" width="4.85546875" bestFit="1" customWidth="1"/>
    <col min="20" max="20" width="14.5703125" bestFit="1" customWidth="1"/>
  </cols>
  <sheetData>
    <row r="1" spans="2:20" ht="26.25" x14ac:dyDescent="0.25">
      <c r="B1" s="39" t="s">
        <v>53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2:20" ht="18.75" x14ac:dyDescent="0.3">
      <c r="B2" s="2" t="s">
        <v>39</v>
      </c>
      <c r="C2" s="23" t="s">
        <v>40</v>
      </c>
      <c r="D2" s="23" t="s">
        <v>41</v>
      </c>
      <c r="E2" s="23" t="s">
        <v>44</v>
      </c>
      <c r="F2" s="23" t="s">
        <v>43</v>
      </c>
      <c r="G2" s="23" t="s">
        <v>42</v>
      </c>
      <c r="H2" s="23" t="s">
        <v>45</v>
      </c>
      <c r="I2" s="17" t="s">
        <v>46</v>
      </c>
      <c r="J2" s="20" t="s">
        <v>47</v>
      </c>
      <c r="K2" s="17" t="s">
        <v>48</v>
      </c>
      <c r="L2" s="23" t="s">
        <v>49</v>
      </c>
      <c r="M2" s="26" t="s">
        <v>50</v>
      </c>
      <c r="T2" s="18"/>
    </row>
    <row r="3" spans="2:20" ht="18.75" x14ac:dyDescent="0.25">
      <c r="B3" s="3">
        <v>1</v>
      </c>
      <c r="C3" s="3" t="s">
        <v>56</v>
      </c>
      <c r="D3" s="4" t="s">
        <v>3</v>
      </c>
      <c r="E3" s="3" t="s">
        <v>7</v>
      </c>
      <c r="F3" s="3" t="s">
        <v>7</v>
      </c>
      <c r="G3" s="49" t="s">
        <v>70</v>
      </c>
      <c r="H3" s="49">
        <v>10884694</v>
      </c>
      <c r="I3" s="40">
        <v>155700</v>
      </c>
      <c r="J3" s="43">
        <v>1</v>
      </c>
      <c r="K3" s="46">
        <f t="shared" ref="K3:K9" si="0">I3*J3</f>
        <v>155700</v>
      </c>
      <c r="L3" s="3" t="s">
        <v>66</v>
      </c>
      <c r="M3" s="16" t="s">
        <v>69</v>
      </c>
      <c r="T3" s="18"/>
    </row>
    <row r="4" spans="2:20" ht="18.75" x14ac:dyDescent="0.25">
      <c r="B4" s="3">
        <v>2</v>
      </c>
      <c r="C4" s="3" t="s">
        <v>57</v>
      </c>
      <c r="D4" s="4" t="s">
        <v>4</v>
      </c>
      <c r="E4" s="3" t="s">
        <v>7</v>
      </c>
      <c r="F4" s="3" t="s">
        <v>7</v>
      </c>
      <c r="G4" s="50"/>
      <c r="H4" s="50"/>
      <c r="I4" s="41"/>
      <c r="J4" s="44"/>
      <c r="K4" s="47"/>
      <c r="L4" s="3" t="s">
        <v>66</v>
      </c>
      <c r="M4" s="16" t="s">
        <v>69</v>
      </c>
      <c r="T4" s="18"/>
    </row>
    <row r="5" spans="2:20" ht="18.75" x14ac:dyDescent="0.25">
      <c r="B5" s="3">
        <v>3</v>
      </c>
      <c r="C5" s="3" t="s">
        <v>58</v>
      </c>
      <c r="D5" s="4" t="s">
        <v>6</v>
      </c>
      <c r="E5" s="3" t="s">
        <v>7</v>
      </c>
      <c r="F5" s="3" t="s">
        <v>7</v>
      </c>
      <c r="G5" s="50"/>
      <c r="H5" s="50"/>
      <c r="I5" s="41"/>
      <c r="J5" s="44"/>
      <c r="K5" s="47"/>
      <c r="L5" s="3" t="s">
        <v>66</v>
      </c>
      <c r="M5" s="16" t="s">
        <v>69</v>
      </c>
      <c r="T5" s="18"/>
    </row>
    <row r="6" spans="2:20" ht="18.75" x14ac:dyDescent="0.25">
      <c r="B6" s="3">
        <v>4</v>
      </c>
      <c r="C6" s="7" t="s">
        <v>59</v>
      </c>
      <c r="D6" s="6" t="s">
        <v>60</v>
      </c>
      <c r="E6" s="3" t="s">
        <v>7</v>
      </c>
      <c r="F6" s="3" t="s">
        <v>7</v>
      </c>
      <c r="G6" s="50"/>
      <c r="H6" s="50"/>
      <c r="I6" s="41"/>
      <c r="J6" s="44"/>
      <c r="K6" s="47"/>
      <c r="L6" s="3" t="s">
        <v>66</v>
      </c>
      <c r="M6" s="16" t="s">
        <v>69</v>
      </c>
      <c r="P6" s="15"/>
      <c r="T6" s="18"/>
    </row>
    <row r="7" spans="2:20" ht="18.75" x14ac:dyDescent="0.25">
      <c r="B7" s="3">
        <v>5</v>
      </c>
      <c r="C7" s="3" t="s">
        <v>5</v>
      </c>
      <c r="D7" s="4" t="s">
        <v>61</v>
      </c>
      <c r="E7" s="3" t="s">
        <v>7</v>
      </c>
      <c r="F7" s="3" t="s">
        <v>7</v>
      </c>
      <c r="G7" s="51"/>
      <c r="H7" s="51"/>
      <c r="I7" s="42"/>
      <c r="J7" s="45"/>
      <c r="K7" s="48"/>
      <c r="L7" s="3" t="s">
        <v>66</v>
      </c>
      <c r="M7" s="16" t="s">
        <v>69</v>
      </c>
      <c r="T7" s="19"/>
    </row>
    <row r="8" spans="2:20" ht="18.75" x14ac:dyDescent="0.25">
      <c r="B8" s="3">
        <v>6</v>
      </c>
      <c r="C8" s="3" t="s">
        <v>54</v>
      </c>
      <c r="D8" s="4" t="s">
        <v>55</v>
      </c>
      <c r="E8" s="3" t="s">
        <v>37</v>
      </c>
      <c r="F8" s="3" t="s">
        <v>38</v>
      </c>
      <c r="G8" s="3" t="s">
        <v>68</v>
      </c>
      <c r="H8" s="35"/>
      <c r="I8" s="38">
        <v>2780</v>
      </c>
      <c r="J8" s="36">
        <v>1</v>
      </c>
      <c r="K8" s="11">
        <f t="shared" si="0"/>
        <v>2780</v>
      </c>
      <c r="L8" s="3" t="s">
        <v>66</v>
      </c>
      <c r="M8" s="16"/>
      <c r="T8" s="19"/>
    </row>
    <row r="9" spans="2:20" ht="18.75" x14ac:dyDescent="0.25">
      <c r="B9" s="3">
        <v>7</v>
      </c>
      <c r="C9" s="27" t="s">
        <v>33</v>
      </c>
      <c r="D9" s="6" t="s">
        <v>34</v>
      </c>
      <c r="E9" s="7" t="s">
        <v>35</v>
      </c>
      <c r="F9" s="7" t="s">
        <v>36</v>
      </c>
      <c r="G9" s="3" t="s">
        <v>51</v>
      </c>
      <c r="H9" s="3"/>
      <c r="I9" s="37">
        <v>1985</v>
      </c>
      <c r="J9" s="29">
        <v>1</v>
      </c>
      <c r="K9" s="11">
        <f t="shared" si="0"/>
        <v>1985</v>
      </c>
      <c r="L9" s="3" t="s">
        <v>66</v>
      </c>
      <c r="M9" s="16"/>
    </row>
    <row r="10" spans="2:20" ht="18.75" x14ac:dyDescent="0.25">
      <c r="B10" s="3">
        <v>8</v>
      </c>
      <c r="C10" s="7" t="s">
        <v>8</v>
      </c>
      <c r="D10" s="6" t="s">
        <v>23</v>
      </c>
      <c r="E10" s="7" t="s">
        <v>9</v>
      </c>
      <c r="F10" s="7" t="s">
        <v>10</v>
      </c>
      <c r="G10" s="3" t="s">
        <v>51</v>
      </c>
      <c r="H10" s="3"/>
      <c r="I10" s="25">
        <v>6000</v>
      </c>
      <c r="J10" s="30">
        <v>1</v>
      </c>
      <c r="K10" s="11">
        <f t="shared" ref="K10" si="1">I10*J10</f>
        <v>6000</v>
      </c>
      <c r="L10" s="3" t="s">
        <v>66</v>
      </c>
      <c r="M10" s="16"/>
    </row>
    <row r="11" spans="2:20" ht="18.75" x14ac:dyDescent="0.25">
      <c r="B11" s="3">
        <v>9</v>
      </c>
      <c r="C11" s="7" t="s">
        <v>24</v>
      </c>
      <c r="D11" s="6" t="s">
        <v>20</v>
      </c>
      <c r="E11" s="7" t="s">
        <v>21</v>
      </c>
      <c r="F11" s="9" t="s">
        <v>16</v>
      </c>
      <c r="G11" s="3" t="s">
        <v>51</v>
      </c>
      <c r="H11" s="3"/>
      <c r="I11" s="5">
        <v>3045</v>
      </c>
      <c r="J11" s="30">
        <v>1</v>
      </c>
      <c r="K11" s="11">
        <f t="shared" ref="K11:K23" si="2">I11*J11</f>
        <v>3045</v>
      </c>
      <c r="L11" s="3" t="s">
        <v>66</v>
      </c>
      <c r="M11" s="16"/>
    </row>
    <row r="12" spans="2:20" ht="18.75" x14ac:dyDescent="0.25">
      <c r="B12" s="3">
        <v>10</v>
      </c>
      <c r="C12" s="7" t="s">
        <v>17</v>
      </c>
      <c r="D12" s="6" t="s">
        <v>18</v>
      </c>
      <c r="E12" s="7" t="s">
        <v>19</v>
      </c>
      <c r="F12" s="7" t="s">
        <v>1</v>
      </c>
      <c r="G12" s="3" t="s">
        <v>51</v>
      </c>
      <c r="H12" s="3"/>
      <c r="I12" s="28">
        <v>3477.6</v>
      </c>
      <c r="J12" s="30">
        <v>1</v>
      </c>
      <c r="K12" s="11">
        <f t="shared" si="2"/>
        <v>3477.6</v>
      </c>
      <c r="L12" s="3" t="s">
        <v>66</v>
      </c>
      <c r="M12" s="16"/>
    </row>
    <row r="13" spans="2:20" ht="18.75" x14ac:dyDescent="0.25">
      <c r="B13" s="3">
        <v>11</v>
      </c>
      <c r="C13" s="7" t="s">
        <v>14</v>
      </c>
      <c r="D13" s="6" t="s">
        <v>15</v>
      </c>
      <c r="E13" s="33" t="s">
        <v>0</v>
      </c>
      <c r="F13" s="7" t="s">
        <v>16</v>
      </c>
      <c r="G13" s="3" t="s">
        <v>51</v>
      </c>
      <c r="H13" s="7"/>
      <c r="I13" s="5">
        <v>2165</v>
      </c>
      <c r="J13" s="30">
        <v>1</v>
      </c>
      <c r="K13" s="11">
        <f t="shared" si="2"/>
        <v>2165</v>
      </c>
      <c r="L13" s="3" t="s">
        <v>66</v>
      </c>
      <c r="M13" s="3"/>
    </row>
    <row r="14" spans="2:20" ht="16.5" customHeight="1" x14ac:dyDescent="0.25">
      <c r="B14" s="3">
        <v>12</v>
      </c>
      <c r="C14" s="7" t="s">
        <v>25</v>
      </c>
      <c r="D14" s="6" t="s">
        <v>26</v>
      </c>
      <c r="E14" s="33" t="s">
        <v>0</v>
      </c>
      <c r="F14" s="9" t="s">
        <v>27</v>
      </c>
      <c r="G14" s="3" t="s">
        <v>51</v>
      </c>
      <c r="H14" s="9"/>
      <c r="I14" s="5">
        <v>100</v>
      </c>
      <c r="J14" s="31">
        <v>2</v>
      </c>
      <c r="K14" s="11">
        <f t="shared" si="2"/>
        <v>200</v>
      </c>
      <c r="L14" s="3" t="s">
        <v>66</v>
      </c>
      <c r="M14" s="3"/>
    </row>
    <row r="15" spans="2:20" ht="18.75" x14ac:dyDescent="0.25">
      <c r="B15" s="3">
        <v>13</v>
      </c>
      <c r="C15" s="7" t="s">
        <v>28</v>
      </c>
      <c r="D15" s="6" t="s">
        <v>29</v>
      </c>
      <c r="E15" s="7" t="s">
        <v>0</v>
      </c>
      <c r="F15" s="9" t="s">
        <v>30</v>
      </c>
      <c r="G15" s="3" t="s">
        <v>51</v>
      </c>
      <c r="H15" s="9"/>
      <c r="I15" s="28">
        <v>200</v>
      </c>
      <c r="J15" s="32">
        <v>2</v>
      </c>
      <c r="K15" s="11">
        <f t="shared" si="2"/>
        <v>400</v>
      </c>
      <c r="L15" s="3" t="s">
        <v>66</v>
      </c>
      <c r="M15" s="3"/>
    </row>
    <row r="16" spans="2:20" ht="18.75" x14ac:dyDescent="0.25">
      <c r="B16" s="3">
        <v>14</v>
      </c>
      <c r="C16" s="7" t="s">
        <v>31</v>
      </c>
      <c r="D16" s="6" t="s">
        <v>31</v>
      </c>
      <c r="E16" s="7" t="s">
        <v>27</v>
      </c>
      <c r="F16" s="9" t="s">
        <v>27</v>
      </c>
      <c r="G16" s="3" t="s">
        <v>51</v>
      </c>
      <c r="H16" s="9"/>
      <c r="I16" s="5">
        <v>200</v>
      </c>
      <c r="J16" s="31">
        <v>2</v>
      </c>
      <c r="K16" s="11">
        <f t="shared" si="2"/>
        <v>400</v>
      </c>
      <c r="L16" s="3" t="s">
        <v>66</v>
      </c>
      <c r="M16" s="3"/>
    </row>
    <row r="17" spans="2:13" ht="18.75" x14ac:dyDescent="0.25">
      <c r="B17" s="3">
        <v>15</v>
      </c>
      <c r="C17" s="7" t="s">
        <v>11</v>
      </c>
      <c r="D17" s="6" t="s">
        <v>12</v>
      </c>
      <c r="E17" s="33" t="s">
        <v>0</v>
      </c>
      <c r="F17" s="7" t="s">
        <v>13</v>
      </c>
      <c r="G17" s="3" t="s">
        <v>51</v>
      </c>
      <c r="H17" s="7"/>
      <c r="I17" s="5">
        <v>1830</v>
      </c>
      <c r="J17" s="30">
        <v>1</v>
      </c>
      <c r="K17" s="11">
        <f t="shared" si="2"/>
        <v>1830</v>
      </c>
      <c r="L17" s="3" t="s">
        <v>66</v>
      </c>
      <c r="M17" s="16"/>
    </row>
    <row r="18" spans="2:13" ht="18.75" x14ac:dyDescent="0.25">
      <c r="B18" s="3">
        <v>16</v>
      </c>
      <c r="C18" s="7" t="s">
        <v>0</v>
      </c>
      <c r="D18" s="6" t="s">
        <v>52</v>
      </c>
      <c r="E18" s="33" t="s">
        <v>0</v>
      </c>
      <c r="F18" s="7" t="s">
        <v>0</v>
      </c>
      <c r="G18" s="3" t="s">
        <v>0</v>
      </c>
      <c r="H18" s="7"/>
      <c r="I18" s="5">
        <v>10000</v>
      </c>
      <c r="J18" s="30" t="s">
        <v>32</v>
      </c>
      <c r="K18" s="11">
        <f t="shared" ref="K18:K19" si="3">I18*J18</f>
        <v>10000</v>
      </c>
      <c r="L18" s="3" t="s">
        <v>66</v>
      </c>
      <c r="M18" s="16"/>
    </row>
    <row r="19" spans="2:13" ht="18.75" x14ac:dyDescent="0.25">
      <c r="B19" s="3">
        <v>17</v>
      </c>
      <c r="C19" s="3" t="s">
        <v>0</v>
      </c>
      <c r="D19" s="6" t="s">
        <v>2</v>
      </c>
      <c r="E19" s="7" t="s">
        <v>0</v>
      </c>
      <c r="F19" s="7" t="s">
        <v>0</v>
      </c>
      <c r="G19" s="7" t="s">
        <v>0</v>
      </c>
      <c r="H19" s="7"/>
      <c r="I19" s="8">
        <v>5000</v>
      </c>
      <c r="J19" s="30">
        <v>1</v>
      </c>
      <c r="K19" s="11">
        <f t="shared" si="3"/>
        <v>5000</v>
      </c>
      <c r="L19" s="3" t="s">
        <v>66</v>
      </c>
      <c r="M19" s="16"/>
    </row>
    <row r="20" spans="2:13" ht="18.75" x14ac:dyDescent="0.25">
      <c r="B20" s="3">
        <v>18</v>
      </c>
      <c r="C20" s="7" t="s">
        <v>64</v>
      </c>
      <c r="D20" s="6" t="s">
        <v>65</v>
      </c>
      <c r="E20" s="33" t="s">
        <v>63</v>
      </c>
      <c r="F20" s="33" t="s">
        <v>63</v>
      </c>
      <c r="G20" s="7" t="s">
        <v>0</v>
      </c>
      <c r="H20" s="7"/>
      <c r="I20" s="34" t="s">
        <v>0</v>
      </c>
      <c r="J20" s="30">
        <v>1</v>
      </c>
      <c r="K20" s="11"/>
      <c r="L20" s="3" t="s">
        <v>66</v>
      </c>
      <c r="M20" s="16"/>
    </row>
    <row r="21" spans="2:13" ht="18.75" x14ac:dyDescent="0.25">
      <c r="B21" s="3">
        <v>19</v>
      </c>
      <c r="C21" s="7" t="s">
        <v>64</v>
      </c>
      <c r="D21" s="6" t="s">
        <v>67</v>
      </c>
      <c r="E21" s="33" t="s">
        <v>63</v>
      </c>
      <c r="F21" s="33" t="s">
        <v>63</v>
      </c>
      <c r="G21" s="7" t="s">
        <v>0</v>
      </c>
      <c r="H21" s="7"/>
      <c r="I21" s="34" t="s">
        <v>0</v>
      </c>
      <c r="J21" s="30">
        <v>1</v>
      </c>
      <c r="K21" s="11"/>
      <c r="L21" s="3" t="s">
        <v>66</v>
      </c>
      <c r="M21" s="16"/>
    </row>
    <row r="22" spans="2:13" ht="18.75" x14ac:dyDescent="0.25">
      <c r="B22" s="3">
        <v>20</v>
      </c>
      <c r="C22" s="7" t="s">
        <v>64</v>
      </c>
      <c r="D22" s="6" t="s">
        <v>62</v>
      </c>
      <c r="E22" s="33" t="s">
        <v>63</v>
      </c>
      <c r="F22" s="33" t="s">
        <v>63</v>
      </c>
      <c r="G22" s="7" t="s">
        <v>0</v>
      </c>
      <c r="H22" s="7"/>
      <c r="I22" s="34" t="s">
        <v>0</v>
      </c>
      <c r="J22" s="30">
        <v>1</v>
      </c>
      <c r="K22" s="11"/>
      <c r="L22" s="3" t="s">
        <v>66</v>
      </c>
      <c r="M22" s="16"/>
    </row>
    <row r="23" spans="2:13" ht="18.75" x14ac:dyDescent="0.25">
      <c r="B23" s="3">
        <v>21</v>
      </c>
      <c r="C23" s="7" t="s">
        <v>0</v>
      </c>
      <c r="D23" s="6" t="s">
        <v>22</v>
      </c>
      <c r="E23" s="9" t="s">
        <v>0</v>
      </c>
      <c r="F23" s="7" t="s">
        <v>0</v>
      </c>
      <c r="G23" s="7" t="s">
        <v>0</v>
      </c>
      <c r="H23" s="7"/>
      <c r="I23" s="8">
        <v>10000</v>
      </c>
      <c r="J23" s="30">
        <v>1</v>
      </c>
      <c r="K23" s="11">
        <f t="shared" si="2"/>
        <v>10000</v>
      </c>
      <c r="L23" s="3" t="s">
        <v>66</v>
      </c>
      <c r="M23" s="16"/>
    </row>
    <row r="24" spans="2:13" ht="21" x14ac:dyDescent="0.3">
      <c r="B24" s="12"/>
      <c r="C24" s="1"/>
      <c r="D24" s="1"/>
      <c r="E24" s="12"/>
      <c r="F24" s="12"/>
      <c r="G24" s="12"/>
      <c r="H24" s="12"/>
      <c r="I24" s="13"/>
      <c r="J24" s="21"/>
      <c r="K24" s="24">
        <f>SUM(K3:K23)</f>
        <v>202982.6</v>
      </c>
      <c r="L24" s="10"/>
    </row>
  </sheetData>
  <autoFilter ref="B2:L24" xr:uid="{CFCBAECD-26B8-4A9A-AD45-FB3C870CF435}"/>
  <mergeCells count="6">
    <mergeCell ref="B1:M1"/>
    <mergeCell ref="I3:I7"/>
    <mergeCell ref="J3:J7"/>
    <mergeCell ref="K3:K7"/>
    <mergeCell ref="H3:H7"/>
    <mergeCell ref="G3:G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and Estimate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BOY TOMAS</cp:lastModifiedBy>
  <dcterms:created xsi:type="dcterms:W3CDTF">2023-07-06T09:53:55Z</dcterms:created>
  <dcterms:modified xsi:type="dcterms:W3CDTF">2023-11-10T08:03:28Z</dcterms:modified>
</cp:coreProperties>
</file>