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7. DEMO BOX KEYENCE\DEMO-NEW\"/>
    </mc:Choice>
  </mc:AlternateContent>
  <xr:revisionPtr revIDLastSave="0" documentId="13_ncr:1_{A65EBBEB-D748-4702-AA2F-2B20A803FCC8}" xr6:coauthVersionLast="47" xr6:coauthVersionMax="47" xr10:uidLastSave="{00000000-0000-0000-0000-000000000000}"/>
  <bookViews>
    <workbookView xWindow="-120" yWindow="-120" windowWidth="29040" windowHeight="15840" xr2:uid="{63364603-7A5F-4A22-A559-8DC6FBAC4295}"/>
  </bookViews>
  <sheets>
    <sheet name="Part List" sheetId="3" r:id="rId1"/>
    <sheet name="image" sheetId="4" r:id="rId2"/>
  </sheets>
  <definedNames>
    <definedName name="_xlnm.Print_Area" localSheetId="0">'Part List'!$A$2:$Q$49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3" l="1"/>
  <c r="P34" i="3"/>
  <c r="P36" i="3"/>
  <c r="P35" i="3"/>
  <c r="P40" i="3"/>
  <c r="P39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42" i="3"/>
  <c r="P41" i="3"/>
  <c r="P22" i="3"/>
  <c r="P23" i="3"/>
  <c r="P24" i="3"/>
  <c r="P25" i="3"/>
  <c r="P26" i="3"/>
  <c r="P28" i="3"/>
  <c r="P29" i="3"/>
  <c r="P30" i="3"/>
  <c r="P31" i="3"/>
  <c r="P32" i="3"/>
  <c r="P33" i="3"/>
  <c r="P38" i="3"/>
  <c r="P43" i="3"/>
  <c r="P37" i="3"/>
  <c r="P44" i="3" l="1"/>
  <c r="K44" i="3" s="1"/>
</calcChain>
</file>

<file path=xl/sharedStrings.xml><?xml version="1.0" encoding="utf-8"?>
<sst xmlns="http://schemas.openxmlformats.org/spreadsheetml/2006/main" count="170" uniqueCount="98">
  <si>
    <t xml:space="preserve">No. </t>
  </si>
  <si>
    <t xml:space="preserve"> Name </t>
  </si>
  <si>
    <t>Model</t>
  </si>
  <si>
    <t>Brand</t>
  </si>
  <si>
    <t>Total (THB)</t>
  </si>
  <si>
    <t xml:space="preserve">quantity </t>
  </si>
  <si>
    <t>Unit</t>
  </si>
  <si>
    <t>PCS.</t>
  </si>
  <si>
    <t>CPU</t>
  </si>
  <si>
    <t>OP-99112</t>
  </si>
  <si>
    <t>MS2-H300</t>
  </si>
  <si>
    <t>KV-PU1</t>
  </si>
  <si>
    <t>KV-8000</t>
  </si>
  <si>
    <t>KV-XLE02</t>
  </si>
  <si>
    <t>KV-XD02</t>
  </si>
  <si>
    <t>KV-70000C</t>
  </si>
  <si>
    <t>KV-B8XTD</t>
  </si>
  <si>
    <t>VT5-WX12</t>
  </si>
  <si>
    <t>SR-X300W</t>
  </si>
  <si>
    <t>OP-88696</t>
  </si>
  <si>
    <t>OP-88764</t>
  </si>
  <si>
    <t>OP-87527</t>
  </si>
  <si>
    <t>OP-87230</t>
  </si>
  <si>
    <t>SR-710</t>
  </si>
  <si>
    <t>BL-1301</t>
  </si>
  <si>
    <t>N-L20</t>
  </si>
  <si>
    <t>IV3-G600CA</t>
  </si>
  <si>
    <t>OP-88648</t>
  </si>
  <si>
    <t>IV3-G120</t>
  </si>
  <si>
    <t>GT2-71N</t>
  </si>
  <si>
    <t>GT2-P12</t>
  </si>
  <si>
    <t>DL-EP1</t>
  </si>
  <si>
    <t>LR-X100</t>
  </si>
  <si>
    <t>LR-XN11N</t>
  </si>
  <si>
    <t>NU-EP1</t>
  </si>
  <si>
    <t>FU-F38</t>
  </si>
  <si>
    <t>FS-N11MN</t>
  </si>
  <si>
    <t>keyence</t>
  </si>
  <si>
    <t>Output Current 12.5 A, 300 W</t>
  </si>
  <si>
    <t>AC power supply unit</t>
  </si>
  <si>
    <t>EtherNet unit, 2 ports</t>
  </si>
  <si>
    <t>Data utilization unit</t>
  </si>
  <si>
    <t>Bus Connection Unit</t>
  </si>
  <si>
    <t>8-point/8-point Screw Terminal Block, MOSFET (Sink), with Overcurrent Protection</t>
  </si>
  <si>
    <t>12" touch panel with Windows® OS</t>
  </si>
  <si>
    <t>AI-Powered Code Reader</t>
  </si>
  <si>
    <t>Mounting bracket</t>
  </si>
  <si>
    <t>SR-X Convert Cable</t>
  </si>
  <si>
    <t>Control Cable NFPA79 Compatible,
With D-Sub 9-pin 2 m</t>
  </si>
  <si>
    <t>Ethernet cable (NFPA79 compatible) 2 m</t>
  </si>
  <si>
    <t>Ultra-compact, Fixed type Code Reader</t>
  </si>
  <si>
    <t>Ultra Small Digital Barcode Reader, Standard Type, Front Raster</t>
  </si>
  <si>
    <t>Communication unit Ethernet connection type</t>
  </si>
  <si>
    <t>Compact model sensor head Wide field of 
view sensor model Color AF type</t>
  </si>
  <si>
    <t>IV3 sensor head to amplifier cable 2 m</t>
  </si>
  <si>
    <t>Compact model sensor amplifier</t>
  </si>
  <si>
    <t>Amplifier Unit, DIN Rail Type, NPN</t>
  </si>
  <si>
    <t>Stylus type General-purpose Sensor head</t>
  </si>
  <si>
    <t>EtherNet/IP® Compatible Communication Unit</t>
  </si>
  <si>
    <t>Standard Model, Cable Type, 100mm range</t>
  </si>
  <si>
    <t>Separate Amplifier Model, 
Amplifier Units Cable Type Main unit NPN</t>
  </si>
  <si>
    <t>Communication Unit EtherNet/IP® Compatible</t>
  </si>
  <si>
    <t>Definite-reflective model Film Fiber Unit Short Type</t>
  </si>
  <si>
    <t>Fiber Amplifier, Cable Type, Main Unit, NPN</t>
  </si>
  <si>
    <t>Metallic Case</t>
  </si>
  <si>
    <t xml:space="preserve">AUTO TECH </t>
  </si>
  <si>
    <t xml:space="preserve">SUS BKK </t>
  </si>
  <si>
    <t>Success</t>
  </si>
  <si>
    <t>Case  Box demo</t>
  </si>
  <si>
    <t>Case  for Box demo</t>
  </si>
  <si>
    <t>Demo kit assembly work</t>
  </si>
  <si>
    <t>Machining part , Electrical accessory , Mechanical accessory , Wiring , Transportation</t>
  </si>
  <si>
    <t>ROBO Cylinder</t>
  </si>
  <si>
    <t>RCP3-SA4C-I-35P-5-50-P3-S</t>
  </si>
  <si>
    <t>Controller</t>
  </si>
  <si>
    <t>IAI</t>
  </si>
  <si>
    <t>PCON-CB-35PWAI-EP-0-0</t>
  </si>
  <si>
    <t>Gigabit Switching Hub 8 Port TP-LINK LS108G (6'')</t>
  </si>
  <si>
    <t>TP-LINK</t>
  </si>
  <si>
    <t xml:space="preserve">LS108G </t>
  </si>
  <si>
    <t>Access Point MIKROTIK (RBD52G-5HacD2HnD-TC) Wireless AC1200 Dual Band Gigabit</t>
  </si>
  <si>
    <t>RBD52G-5HacD2HnD-TC</t>
  </si>
  <si>
    <t>Dual Band Gigabit</t>
  </si>
  <si>
    <t>Cable Power</t>
  </si>
  <si>
    <t xml:space="preserve">Budget estimate cost for DEMO keyence  Box for WD project </t>
  </si>
  <si>
    <t>/  Unit</t>
  </si>
  <si>
    <t>Support sensor double clamp door</t>
  </si>
  <si>
    <t>Support sensor double SR-X</t>
  </si>
  <si>
    <t>Kanyakorn</t>
  </si>
  <si>
    <t>Kabyakorn</t>
  </si>
  <si>
    <t>Cylinder set</t>
  </si>
  <si>
    <t>CM2L20-50FZ</t>
  </si>
  <si>
    <t>CHAVANAN</t>
  </si>
  <si>
    <t>SET</t>
  </si>
  <si>
    <t>OP-76874</t>
  </si>
  <si>
    <t>Mounting bracket A for GT HEAD</t>
  </si>
  <si>
    <t>KEYENCE</t>
  </si>
  <si>
    <t>PAISAN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</si>
</sst>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0" fillId="0" borderId="1" xfId="1" applyFont="1" applyFill="1" applyBorder="1"/>
    <xf numFmtId="43" fontId="0" fillId="0" borderId="1" xfId="1" applyFont="1" applyFill="1" applyBorder="1" applyAlignment="1">
      <alignment horizontal="right"/>
    </xf>
    <xf numFmtId="43" fontId="3" fillId="0" borderId="1" xfId="1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center" vertical="center"/>
    </xf>
    <xf numFmtId="43" fontId="4" fillId="0" borderId="5" xfId="0" applyNumberFormat="1" applyFont="1" applyBorder="1" applyAlignment="1">
      <alignment horizontal="center" vertical="center"/>
    </xf>
    <xf numFmtId="43" fontId="0" fillId="0" borderId="7" xfId="1" applyFont="1" applyFill="1" applyBorder="1"/>
    <xf numFmtId="0" fontId="0" fillId="0" borderId="6" xfId="0" applyBorder="1" applyAlignment="1">
      <alignment horizontal="left" vertical="center" indent="1"/>
    </xf>
    <xf numFmtId="43" fontId="0" fillId="0" borderId="12" xfId="1" applyFont="1" applyFill="1" applyBorder="1"/>
    <xf numFmtId="43" fontId="0" fillId="0" borderId="14" xfId="1" applyFont="1" applyFill="1" applyBorder="1"/>
    <xf numFmtId="43" fontId="0" fillId="0" borderId="15" xfId="1" applyFont="1" applyFill="1" applyBorder="1"/>
    <xf numFmtId="43" fontId="3" fillId="0" borderId="15" xfId="1" applyFont="1" applyFill="1" applyBorder="1"/>
    <xf numFmtId="43" fontId="0" fillId="0" borderId="6" xfId="0" applyNumberForma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 indent="1"/>
    </xf>
    <xf numFmtId="0" fontId="5" fillId="0" borderId="0" xfId="0" applyFont="1"/>
    <xf numFmtId="43" fontId="0" fillId="0" borderId="20" xfId="1" applyFont="1" applyFill="1" applyBorder="1"/>
    <xf numFmtId="43" fontId="0" fillId="0" borderId="21" xfId="1" applyFont="1" applyFill="1" applyBorder="1"/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indent="1"/>
    </xf>
    <xf numFmtId="43" fontId="0" fillId="0" borderId="24" xfId="1" applyFont="1" applyFill="1" applyBorder="1"/>
    <xf numFmtId="43" fontId="0" fillId="0" borderId="25" xfId="1" applyFont="1" applyFill="1" applyBorder="1"/>
    <xf numFmtId="0" fontId="0" fillId="0" borderId="26" xfId="0" applyBorder="1" applyAlignment="1">
      <alignment horizontal="left" vertical="center" indent="1"/>
    </xf>
    <xf numFmtId="43" fontId="0" fillId="0" borderId="0" xfId="1" applyFont="1" applyFill="1" applyBorder="1"/>
    <xf numFmtId="43" fontId="0" fillId="0" borderId="1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3" fontId="0" fillId="0" borderId="40" xfId="1" applyFont="1" applyFill="1" applyBorder="1"/>
    <xf numFmtId="43" fontId="0" fillId="0" borderId="34" xfId="1" applyFont="1" applyFill="1" applyBorder="1"/>
    <xf numFmtId="43" fontId="3" fillId="0" borderId="34" xfId="1" applyFont="1" applyFill="1" applyBorder="1"/>
    <xf numFmtId="43" fontId="0" fillId="0" borderId="41" xfId="1" applyFont="1" applyFill="1" applyBorder="1"/>
    <xf numFmtId="0" fontId="2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 indent="1"/>
    </xf>
    <xf numFmtId="0" fontId="0" fillId="0" borderId="30" xfId="0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43" fontId="0" fillId="0" borderId="34" xfId="1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43" fontId="0" fillId="0" borderId="15" xfId="1" applyFont="1" applyFill="1" applyBorder="1" applyAlignment="1">
      <alignment vertical="center"/>
    </xf>
    <xf numFmtId="43" fontId="0" fillId="0" borderId="27" xfId="1" applyFont="1" applyFill="1" applyBorder="1" applyAlignment="1">
      <alignment vertical="center"/>
    </xf>
    <xf numFmtId="43" fontId="0" fillId="0" borderId="7" xfId="1" applyFont="1" applyFill="1" applyBorder="1" applyAlignment="1">
      <alignment vertical="center"/>
    </xf>
    <xf numFmtId="43" fontId="0" fillId="0" borderId="17" xfId="1" applyFont="1" applyFill="1" applyBorder="1" applyAlignment="1">
      <alignment vertical="center"/>
    </xf>
    <xf numFmtId="43" fontId="6" fillId="0" borderId="7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0" fillId="3" borderId="15" xfId="1" applyFont="1" applyFill="1" applyBorder="1" applyAlignment="1">
      <alignment vertical="center"/>
    </xf>
    <xf numFmtId="43" fontId="0" fillId="3" borderId="34" xfId="1" applyFont="1" applyFill="1" applyBorder="1" applyAlignment="1">
      <alignment vertical="center"/>
    </xf>
    <xf numFmtId="43" fontId="0" fillId="3" borderId="42" xfId="1" applyFont="1" applyFill="1" applyBorder="1" applyAlignment="1">
      <alignment vertical="center"/>
    </xf>
    <xf numFmtId="43" fontId="0" fillId="0" borderId="13" xfId="1" applyFont="1" applyFill="1" applyBorder="1" applyAlignment="1">
      <alignment vertical="center"/>
    </xf>
    <xf numFmtId="43" fontId="0" fillId="0" borderId="16" xfId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43" fontId="7" fillId="0" borderId="43" xfId="0" applyNumberFormat="1" applyFont="1" applyBorder="1" applyAlignment="1">
      <alignment horizontal="center" vertical="center"/>
    </xf>
    <xf numFmtId="43" fontId="7" fillId="0" borderId="44" xfId="0" applyNumberFormat="1" applyFont="1" applyBorder="1" applyAlignment="1">
      <alignment horizontal="center" vertical="center"/>
    </xf>
    <xf numFmtId="43" fontId="7" fillId="0" borderId="33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dvice.co.th/product/access-point/mikrotik/access-point-mikrotik-rbd52g-5hacd2hnd-tc-wireless-ac1200-dual-band-gigabit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advice.co.th/product/switching-hub/8-port/gigabit-switching-hub-8-port-tp-link-ls108g-6-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25</xdr:col>
      <xdr:colOff>55314</xdr:colOff>
      <xdr:row>41</xdr:row>
      <xdr:rowOff>86728</xdr:rowOff>
    </xdr:to>
    <xdr:pic>
      <xdr:nvPicPr>
        <xdr:cNvPr id="2" name="รูปภาพ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766E5-C5E4-C723-216C-19E0135BE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65760"/>
          <a:ext cx="14685714" cy="72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24</xdr:col>
      <xdr:colOff>293486</xdr:colOff>
      <xdr:row>90</xdr:row>
      <xdr:rowOff>14278</xdr:rowOff>
    </xdr:to>
    <xdr:pic>
      <xdr:nvPicPr>
        <xdr:cNvPr id="3" name="รูปภาพ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13717A-F680-773A-8159-493972E7F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8778240"/>
          <a:ext cx="14314286" cy="7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14</xdr:col>
      <xdr:colOff>84724</xdr:colOff>
      <xdr:row>124</xdr:row>
      <xdr:rowOff>179366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AFACE6-226E-15EF-A422-05DADEFD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6570036"/>
          <a:ext cx="8009524" cy="5942857"/>
        </a:xfrm>
        <a:prstGeom prst="rect">
          <a:avLst/>
        </a:prstGeom>
      </xdr:spPr>
    </xdr:pic>
    <xdr:clientData/>
  </xdr:twoCellAnchor>
  <xdr:twoCellAnchor editAs="oneCell">
    <xdr:from>
      <xdr:col>14</xdr:col>
      <xdr:colOff>533400</xdr:colOff>
      <xdr:row>93</xdr:row>
      <xdr:rowOff>0</xdr:rowOff>
    </xdr:from>
    <xdr:to>
      <xdr:col>27</xdr:col>
      <xdr:colOff>389552</xdr:colOff>
      <xdr:row>123</xdr:row>
      <xdr:rowOff>170714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C1E8981-CD49-4619-6A1E-01AA89AB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67800" y="17716500"/>
          <a:ext cx="7780952" cy="58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43</xdr:row>
      <xdr:rowOff>0</xdr:rowOff>
    </xdr:from>
    <xdr:to>
      <xdr:col>24</xdr:col>
      <xdr:colOff>350636</xdr:colOff>
      <xdr:row>85</xdr:row>
      <xdr:rowOff>14278</xdr:rowOff>
    </xdr:to>
    <xdr:pic>
      <xdr:nvPicPr>
        <xdr:cNvPr id="6" name="รูปภาพ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A0CBF2-19DD-4983-3C95-31B94EDD5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0" y="8191500"/>
          <a:ext cx="14314286" cy="8015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AA71E-D1CC-4355-929A-E9582B33C469}">
  <sheetPr>
    <pageSetUpPr fitToPage="1"/>
  </sheetPr>
  <dimension ref="B2:P44"/>
  <sheetViews>
    <sheetView showGridLines="0" tabSelected="1" view="pageBreakPreview" zoomScale="70" zoomScaleNormal="55" zoomScaleSheetLayoutView="7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D20" sqref="D20"/>
    </sheetView>
  </sheetViews>
  <sheetFormatPr defaultRowHeight="15" x14ac:dyDescent="0.25"/>
  <cols>
    <col min="1" max="1" width="5.28515625" customWidth="1"/>
    <col min="2" max="2" width="6" customWidth="1"/>
    <col min="3" max="3" width="37.140625" customWidth="1"/>
    <col min="4" max="4" width="89.140625" customWidth="1"/>
    <col min="5" max="5" width="21.28515625" customWidth="1"/>
    <col min="6" max="6" width="15.5703125" customWidth="1"/>
    <col min="7" max="7" width="11.5703125" customWidth="1"/>
    <col min="8" max="8" width="12.85546875" customWidth="1"/>
    <col min="9" max="9" width="15.7109375" bestFit="1" customWidth="1"/>
    <col min="10" max="10" width="17.140625" bestFit="1" customWidth="1"/>
    <col min="11" max="15" width="14.85546875" customWidth="1"/>
    <col min="16" max="16" width="22.7109375" customWidth="1"/>
  </cols>
  <sheetData>
    <row r="2" spans="2:16" ht="19.149999999999999" customHeight="1" x14ac:dyDescent="0.35">
      <c r="B2" s="23" t="s">
        <v>84</v>
      </c>
    </row>
    <row r="3" spans="2:16" ht="10.15" customHeight="1" thickBot="1" x14ac:dyDescent="0.3"/>
    <row r="4" spans="2:16" ht="30" customHeight="1" thickBot="1" x14ac:dyDescent="0.3">
      <c r="B4" s="1" t="s">
        <v>0</v>
      </c>
      <c r="C4" s="1" t="s">
        <v>2</v>
      </c>
      <c r="D4" s="46" t="s">
        <v>1</v>
      </c>
      <c r="E4" s="1" t="s">
        <v>3</v>
      </c>
      <c r="F4" s="36" t="s">
        <v>5</v>
      </c>
      <c r="G4" s="1" t="s">
        <v>6</v>
      </c>
      <c r="H4" s="2" t="s">
        <v>97</v>
      </c>
      <c r="I4" s="2" t="s">
        <v>65</v>
      </c>
      <c r="J4" s="2" t="s">
        <v>64</v>
      </c>
      <c r="K4" s="64" t="s">
        <v>66</v>
      </c>
      <c r="L4" s="64" t="s">
        <v>67</v>
      </c>
      <c r="M4" s="64" t="s">
        <v>89</v>
      </c>
      <c r="N4" s="64" t="s">
        <v>92</v>
      </c>
      <c r="O4" s="64" t="s">
        <v>96</v>
      </c>
      <c r="P4" s="2" t="s">
        <v>4</v>
      </c>
    </row>
    <row r="5" spans="2:16" ht="21" customHeight="1" x14ac:dyDescent="0.25">
      <c r="B5" s="21">
        <v>1</v>
      </c>
      <c r="C5" s="22" t="s">
        <v>9</v>
      </c>
      <c r="D5" s="47" t="s">
        <v>83</v>
      </c>
      <c r="E5" s="22" t="s">
        <v>37</v>
      </c>
      <c r="F5" s="38"/>
      <c r="G5" s="21" t="s">
        <v>7</v>
      </c>
      <c r="H5" s="42"/>
      <c r="I5" s="16"/>
      <c r="J5" s="16"/>
      <c r="K5" s="16"/>
      <c r="L5" s="17"/>
      <c r="M5" s="14"/>
      <c r="N5" s="14"/>
      <c r="O5" s="14"/>
      <c r="P5" s="32">
        <f t="shared" ref="P5:P21" si="0">F5*J5</f>
        <v>0</v>
      </c>
    </row>
    <row r="6" spans="2:16" ht="21" customHeight="1" x14ac:dyDescent="0.25">
      <c r="B6" s="6">
        <v>2</v>
      </c>
      <c r="C6" s="7" t="s">
        <v>10</v>
      </c>
      <c r="D6" s="48" t="s">
        <v>38</v>
      </c>
      <c r="E6" s="7" t="s">
        <v>37</v>
      </c>
      <c r="F6" s="39"/>
      <c r="G6" s="6" t="s">
        <v>7</v>
      </c>
      <c r="H6" s="43"/>
      <c r="I6" s="3"/>
      <c r="J6" s="3"/>
      <c r="K6" s="3"/>
      <c r="L6" s="18"/>
      <c r="M6" s="3"/>
      <c r="N6" s="3"/>
      <c r="O6" s="3"/>
      <c r="P6" s="33">
        <f t="shared" si="0"/>
        <v>0</v>
      </c>
    </row>
    <row r="7" spans="2:16" ht="21" customHeight="1" x14ac:dyDescent="0.25">
      <c r="B7" s="6">
        <v>3</v>
      </c>
      <c r="C7" s="7" t="s">
        <v>11</v>
      </c>
      <c r="D7" s="48" t="s">
        <v>39</v>
      </c>
      <c r="E7" s="7" t="s">
        <v>37</v>
      </c>
      <c r="F7" s="39"/>
      <c r="G7" s="6" t="s">
        <v>7</v>
      </c>
      <c r="H7" s="43"/>
      <c r="I7" s="3"/>
      <c r="J7" s="3"/>
      <c r="K7" s="3"/>
      <c r="L7" s="18"/>
      <c r="M7" s="3"/>
      <c r="N7" s="3"/>
      <c r="O7" s="3"/>
      <c r="P7" s="33">
        <f t="shared" si="0"/>
        <v>0</v>
      </c>
    </row>
    <row r="8" spans="2:16" ht="21" customHeight="1" x14ac:dyDescent="0.25">
      <c r="B8" s="6">
        <v>4</v>
      </c>
      <c r="C8" s="7" t="s">
        <v>12</v>
      </c>
      <c r="D8" s="48" t="s">
        <v>8</v>
      </c>
      <c r="E8" s="7" t="s">
        <v>37</v>
      </c>
      <c r="F8" s="39"/>
      <c r="G8" s="6" t="s">
        <v>7</v>
      </c>
      <c r="H8" s="44"/>
      <c r="I8" s="5"/>
      <c r="J8" s="3"/>
      <c r="K8" s="3"/>
      <c r="L8" s="18"/>
      <c r="M8" s="3"/>
      <c r="N8" s="3"/>
      <c r="O8" s="3"/>
      <c r="P8" s="33">
        <f t="shared" si="0"/>
        <v>0</v>
      </c>
    </row>
    <row r="9" spans="2:16" ht="21" customHeight="1" x14ac:dyDescent="0.25">
      <c r="B9" s="6">
        <v>6</v>
      </c>
      <c r="C9" s="7" t="s">
        <v>13</v>
      </c>
      <c r="D9" s="48" t="s">
        <v>40</v>
      </c>
      <c r="E9" s="7" t="s">
        <v>37</v>
      </c>
      <c r="F9" s="39"/>
      <c r="G9" s="6" t="s">
        <v>7</v>
      </c>
      <c r="H9" s="43"/>
      <c r="I9" s="3"/>
      <c r="J9" s="3"/>
      <c r="K9" s="3"/>
      <c r="L9" s="18"/>
      <c r="M9" s="3"/>
      <c r="N9" s="3"/>
      <c r="O9" s="3"/>
      <c r="P9" s="33">
        <f t="shared" si="0"/>
        <v>0</v>
      </c>
    </row>
    <row r="10" spans="2:16" ht="21" customHeight="1" x14ac:dyDescent="0.25">
      <c r="B10" s="6">
        <v>7</v>
      </c>
      <c r="C10" s="7" t="s">
        <v>14</v>
      </c>
      <c r="D10" s="48" t="s">
        <v>41</v>
      </c>
      <c r="E10" s="7" t="s">
        <v>37</v>
      </c>
      <c r="F10" s="39"/>
      <c r="G10" s="6" t="s">
        <v>7</v>
      </c>
      <c r="H10" s="43"/>
      <c r="I10" s="3"/>
      <c r="J10" s="3"/>
      <c r="K10" s="3"/>
      <c r="L10" s="18"/>
      <c r="M10" s="3"/>
      <c r="N10" s="3"/>
      <c r="O10" s="3"/>
      <c r="P10" s="33">
        <f t="shared" si="0"/>
        <v>0</v>
      </c>
    </row>
    <row r="11" spans="2:16" ht="21" customHeight="1" x14ac:dyDescent="0.25">
      <c r="B11" s="6">
        <v>8</v>
      </c>
      <c r="C11" s="7" t="s">
        <v>15</v>
      </c>
      <c r="D11" s="48" t="s">
        <v>42</v>
      </c>
      <c r="E11" s="7" t="s">
        <v>37</v>
      </c>
      <c r="F11" s="39"/>
      <c r="G11" s="6" t="s">
        <v>7</v>
      </c>
      <c r="H11" s="43"/>
      <c r="I11" s="3"/>
      <c r="J11" s="3"/>
      <c r="K11" s="3"/>
      <c r="L11" s="18"/>
      <c r="M11" s="3"/>
      <c r="N11" s="3"/>
      <c r="O11" s="3"/>
      <c r="P11" s="33">
        <f t="shared" si="0"/>
        <v>0</v>
      </c>
    </row>
    <row r="12" spans="2:16" ht="21" customHeight="1" x14ac:dyDescent="0.25">
      <c r="B12" s="6">
        <v>9</v>
      </c>
      <c r="C12" s="7" t="s">
        <v>16</v>
      </c>
      <c r="D12" s="48" t="s">
        <v>43</v>
      </c>
      <c r="E12" s="7" t="s">
        <v>37</v>
      </c>
      <c r="F12" s="39"/>
      <c r="G12" s="6" t="s">
        <v>7</v>
      </c>
      <c r="H12" s="43"/>
      <c r="I12" s="3"/>
      <c r="J12" s="3"/>
      <c r="K12" s="3"/>
      <c r="L12" s="18"/>
      <c r="M12" s="3"/>
      <c r="N12" s="3"/>
      <c r="O12" s="3"/>
      <c r="P12" s="33">
        <f t="shared" si="0"/>
        <v>0</v>
      </c>
    </row>
    <row r="13" spans="2:16" ht="21" customHeight="1" x14ac:dyDescent="0.25">
      <c r="B13" s="6">
        <v>10</v>
      </c>
      <c r="C13" s="7" t="s">
        <v>17</v>
      </c>
      <c r="D13" s="48" t="s">
        <v>44</v>
      </c>
      <c r="E13" s="7" t="s">
        <v>37</v>
      </c>
      <c r="F13" s="39"/>
      <c r="G13" s="6" t="s">
        <v>7</v>
      </c>
      <c r="H13" s="43"/>
      <c r="I13" s="3"/>
      <c r="J13" s="3"/>
      <c r="K13" s="3"/>
      <c r="L13" s="18"/>
      <c r="M13" s="3"/>
      <c r="N13" s="3"/>
      <c r="O13" s="3"/>
      <c r="P13" s="33">
        <f t="shared" si="0"/>
        <v>0</v>
      </c>
    </row>
    <row r="14" spans="2:16" ht="21" customHeight="1" x14ac:dyDescent="0.25">
      <c r="B14" s="6">
        <v>11</v>
      </c>
      <c r="C14" s="7" t="s">
        <v>18</v>
      </c>
      <c r="D14" s="48" t="s">
        <v>45</v>
      </c>
      <c r="E14" s="7" t="s">
        <v>37</v>
      </c>
      <c r="F14" s="39"/>
      <c r="G14" s="6" t="s">
        <v>7</v>
      </c>
      <c r="H14" s="43"/>
      <c r="I14" s="3"/>
      <c r="J14" s="3"/>
      <c r="K14" s="3"/>
      <c r="L14" s="18"/>
      <c r="M14" s="3"/>
      <c r="N14" s="3"/>
      <c r="O14" s="3"/>
      <c r="P14" s="33">
        <f t="shared" si="0"/>
        <v>0</v>
      </c>
    </row>
    <row r="15" spans="2:16" ht="21" customHeight="1" x14ac:dyDescent="0.25">
      <c r="B15" s="6">
        <v>12</v>
      </c>
      <c r="C15" s="7" t="s">
        <v>19</v>
      </c>
      <c r="D15" s="48" t="s">
        <v>46</v>
      </c>
      <c r="E15" s="7" t="s">
        <v>37</v>
      </c>
      <c r="F15" s="39"/>
      <c r="G15" s="6" t="s">
        <v>7</v>
      </c>
      <c r="H15" s="43"/>
      <c r="I15" s="3"/>
      <c r="J15" s="3"/>
      <c r="K15" s="3"/>
      <c r="L15" s="18"/>
      <c r="M15" s="3"/>
      <c r="N15" s="3"/>
      <c r="O15" s="3"/>
      <c r="P15" s="33">
        <f t="shared" si="0"/>
        <v>0</v>
      </c>
    </row>
    <row r="16" spans="2:16" ht="21" customHeight="1" x14ac:dyDescent="0.25">
      <c r="B16" s="6">
        <v>13</v>
      </c>
      <c r="C16" s="7" t="s">
        <v>20</v>
      </c>
      <c r="D16" s="48" t="s">
        <v>47</v>
      </c>
      <c r="E16" s="7" t="s">
        <v>37</v>
      </c>
      <c r="F16" s="39"/>
      <c r="G16" s="6" t="s">
        <v>7</v>
      </c>
      <c r="H16" s="43"/>
      <c r="I16" s="3"/>
      <c r="J16" s="5"/>
      <c r="K16" s="3"/>
      <c r="L16" s="18"/>
      <c r="M16" s="3"/>
      <c r="N16" s="3"/>
      <c r="O16" s="3"/>
      <c r="P16" s="33">
        <f t="shared" si="0"/>
        <v>0</v>
      </c>
    </row>
    <row r="17" spans="2:16" ht="21" customHeight="1" x14ac:dyDescent="0.25">
      <c r="B17" s="6">
        <v>14</v>
      </c>
      <c r="C17" s="7" t="s">
        <v>21</v>
      </c>
      <c r="D17" s="48" t="s">
        <v>48</v>
      </c>
      <c r="E17" s="7" t="s">
        <v>37</v>
      </c>
      <c r="F17" s="39"/>
      <c r="G17" s="6" t="s">
        <v>7</v>
      </c>
      <c r="H17" s="43"/>
      <c r="I17" s="3"/>
      <c r="J17" s="3"/>
      <c r="K17" s="3"/>
      <c r="L17" s="18"/>
      <c r="M17" s="3"/>
      <c r="N17" s="3"/>
      <c r="O17" s="3"/>
      <c r="P17" s="33">
        <f t="shared" si="0"/>
        <v>0</v>
      </c>
    </row>
    <row r="18" spans="2:16" ht="21" customHeight="1" x14ac:dyDescent="0.25">
      <c r="B18" s="6">
        <v>15</v>
      </c>
      <c r="C18" s="7" t="s">
        <v>22</v>
      </c>
      <c r="D18" s="48" t="s">
        <v>49</v>
      </c>
      <c r="E18" s="7" t="s">
        <v>37</v>
      </c>
      <c r="F18" s="39"/>
      <c r="G18" s="6" t="s">
        <v>7</v>
      </c>
      <c r="H18" s="43"/>
      <c r="I18" s="3"/>
      <c r="J18" s="3"/>
      <c r="K18" s="3"/>
      <c r="L18" s="18"/>
      <c r="M18" s="3"/>
      <c r="N18" s="3"/>
      <c r="O18" s="3"/>
      <c r="P18" s="33">
        <f t="shared" si="0"/>
        <v>0</v>
      </c>
    </row>
    <row r="19" spans="2:16" ht="21" customHeight="1" x14ac:dyDescent="0.25">
      <c r="B19" s="6">
        <v>16</v>
      </c>
      <c r="C19" s="7" t="s">
        <v>23</v>
      </c>
      <c r="D19" s="48" t="s">
        <v>50</v>
      </c>
      <c r="E19" s="7" t="s">
        <v>37</v>
      </c>
      <c r="F19" s="39"/>
      <c r="G19" s="6" t="s">
        <v>7</v>
      </c>
      <c r="H19" s="43"/>
      <c r="I19" s="3"/>
      <c r="J19" s="3"/>
      <c r="K19" s="3"/>
      <c r="L19" s="18"/>
      <c r="M19" s="3"/>
      <c r="N19" s="3"/>
      <c r="O19" s="3"/>
      <c r="P19" s="33">
        <f t="shared" si="0"/>
        <v>0</v>
      </c>
    </row>
    <row r="20" spans="2:16" ht="21" customHeight="1" x14ac:dyDescent="0.25">
      <c r="B20" s="6">
        <v>17</v>
      </c>
      <c r="C20" s="7" t="s">
        <v>24</v>
      </c>
      <c r="D20" s="48" t="s">
        <v>51</v>
      </c>
      <c r="E20" s="7" t="s">
        <v>37</v>
      </c>
      <c r="F20" s="39"/>
      <c r="G20" s="6" t="s">
        <v>7</v>
      </c>
      <c r="H20" s="43"/>
      <c r="I20" s="3"/>
      <c r="J20" s="3"/>
      <c r="K20" s="3"/>
      <c r="L20" s="18"/>
      <c r="M20" s="3"/>
      <c r="N20" s="3"/>
      <c r="O20" s="3"/>
      <c r="P20" s="33">
        <f t="shared" si="0"/>
        <v>0</v>
      </c>
    </row>
    <row r="21" spans="2:16" ht="21" customHeight="1" x14ac:dyDescent="0.25">
      <c r="B21" s="6">
        <v>18</v>
      </c>
      <c r="C21" s="7" t="s">
        <v>25</v>
      </c>
      <c r="D21" s="48" t="s">
        <v>52</v>
      </c>
      <c r="E21" s="7" t="s">
        <v>37</v>
      </c>
      <c r="F21" s="39"/>
      <c r="G21" s="6" t="s">
        <v>7</v>
      </c>
      <c r="H21" s="43"/>
      <c r="I21" s="3"/>
      <c r="J21" s="3"/>
      <c r="K21" s="3"/>
      <c r="L21" s="19"/>
      <c r="M21" s="5"/>
      <c r="N21" s="5"/>
      <c r="O21" s="5"/>
      <c r="P21" s="33">
        <f t="shared" si="0"/>
        <v>0</v>
      </c>
    </row>
    <row r="22" spans="2:16" ht="21" customHeight="1" x14ac:dyDescent="0.25">
      <c r="B22" s="6">
        <v>19</v>
      </c>
      <c r="C22" s="7" t="s">
        <v>26</v>
      </c>
      <c r="D22" s="48" t="s">
        <v>53</v>
      </c>
      <c r="E22" s="7" t="s">
        <v>37</v>
      </c>
      <c r="F22" s="39"/>
      <c r="G22" s="6" t="s">
        <v>7</v>
      </c>
      <c r="H22" s="43"/>
      <c r="I22" s="3"/>
      <c r="J22" s="5"/>
      <c r="K22" s="3"/>
      <c r="L22" s="18"/>
      <c r="M22" s="3"/>
      <c r="N22" s="3"/>
      <c r="O22" s="3"/>
      <c r="P22" s="33">
        <f>F22*J22</f>
        <v>0</v>
      </c>
    </row>
    <row r="23" spans="2:16" ht="21" customHeight="1" x14ac:dyDescent="0.25">
      <c r="B23" s="6">
        <v>20</v>
      </c>
      <c r="C23" s="7" t="s">
        <v>27</v>
      </c>
      <c r="D23" s="48" t="s">
        <v>54</v>
      </c>
      <c r="E23" s="7" t="s">
        <v>37</v>
      </c>
      <c r="F23" s="39"/>
      <c r="G23" s="6" t="s">
        <v>7</v>
      </c>
      <c r="H23" s="43"/>
      <c r="I23" s="3"/>
      <c r="J23" s="5"/>
      <c r="K23" s="3"/>
      <c r="L23" s="18"/>
      <c r="M23" s="3"/>
      <c r="N23" s="3"/>
      <c r="O23" s="3"/>
      <c r="P23" s="33">
        <f>F23*J23</f>
        <v>0</v>
      </c>
    </row>
    <row r="24" spans="2:16" ht="21" customHeight="1" x14ac:dyDescent="0.25">
      <c r="B24" s="6">
        <v>21</v>
      </c>
      <c r="C24" s="7" t="s">
        <v>28</v>
      </c>
      <c r="D24" s="48" t="s">
        <v>55</v>
      </c>
      <c r="E24" s="7" t="s">
        <v>37</v>
      </c>
      <c r="F24" s="39"/>
      <c r="G24" s="6" t="s">
        <v>7</v>
      </c>
      <c r="H24" s="43"/>
      <c r="I24" s="3"/>
      <c r="J24" s="5"/>
      <c r="K24" s="3"/>
      <c r="L24" s="18"/>
      <c r="M24" s="3"/>
      <c r="N24" s="3"/>
      <c r="O24" s="3"/>
      <c r="P24" s="33">
        <f>F24*J24</f>
        <v>0</v>
      </c>
    </row>
    <row r="25" spans="2:16" ht="21" customHeight="1" x14ac:dyDescent="0.25">
      <c r="B25" s="6">
        <v>22</v>
      </c>
      <c r="C25" s="7" t="s">
        <v>29</v>
      </c>
      <c r="D25" s="48" t="s">
        <v>56</v>
      </c>
      <c r="E25" s="7" t="s">
        <v>37</v>
      </c>
      <c r="F25" s="39"/>
      <c r="G25" s="6" t="s">
        <v>7</v>
      </c>
      <c r="H25" s="43"/>
      <c r="I25" s="3"/>
      <c r="J25" s="5"/>
      <c r="K25" s="3"/>
      <c r="L25" s="18"/>
      <c r="M25" s="3"/>
      <c r="N25" s="3"/>
      <c r="O25" s="3"/>
      <c r="P25" s="33">
        <f>F25*J25</f>
        <v>0</v>
      </c>
    </row>
    <row r="26" spans="2:16" ht="21" customHeight="1" x14ac:dyDescent="0.25">
      <c r="B26" s="6">
        <v>23</v>
      </c>
      <c r="C26" s="7" t="s">
        <v>30</v>
      </c>
      <c r="D26" s="48" t="s">
        <v>57</v>
      </c>
      <c r="E26" s="7" t="s">
        <v>37</v>
      </c>
      <c r="F26" s="39"/>
      <c r="G26" s="6" t="s">
        <v>7</v>
      </c>
      <c r="H26" s="43"/>
      <c r="I26" s="3"/>
      <c r="J26" s="5"/>
      <c r="K26" s="4"/>
      <c r="L26" s="18"/>
      <c r="M26" s="3"/>
      <c r="N26" s="3"/>
      <c r="O26" s="3"/>
      <c r="P26" s="33">
        <f>F26*J26</f>
        <v>0</v>
      </c>
    </row>
    <row r="27" spans="2:16" ht="21" customHeight="1" x14ac:dyDescent="0.25">
      <c r="B27" s="6">
        <v>24</v>
      </c>
      <c r="C27" s="7" t="s">
        <v>94</v>
      </c>
      <c r="D27" s="48" t="s">
        <v>95</v>
      </c>
      <c r="E27" s="7" t="s">
        <v>37</v>
      </c>
      <c r="F27" s="39">
        <v>10</v>
      </c>
      <c r="G27" s="6" t="s">
        <v>7</v>
      </c>
      <c r="H27" s="43"/>
      <c r="I27" s="3"/>
      <c r="J27" s="5"/>
      <c r="K27" s="4"/>
      <c r="L27" s="18"/>
      <c r="M27" s="3"/>
      <c r="N27" s="3"/>
      <c r="O27" s="3">
        <v>680</v>
      </c>
      <c r="P27" s="34">
        <f>F27*O27</f>
        <v>6800</v>
      </c>
    </row>
    <row r="28" spans="2:16" ht="21" customHeight="1" x14ac:dyDescent="0.25">
      <c r="B28" s="6">
        <v>25</v>
      </c>
      <c r="C28" s="7" t="s">
        <v>31</v>
      </c>
      <c r="D28" s="48" t="s">
        <v>58</v>
      </c>
      <c r="E28" s="7" t="s">
        <v>37</v>
      </c>
      <c r="F28" s="39"/>
      <c r="G28" s="6" t="s">
        <v>7</v>
      </c>
      <c r="H28" s="43"/>
      <c r="I28" s="3"/>
      <c r="J28" s="3"/>
      <c r="K28" s="3"/>
      <c r="L28" s="18"/>
      <c r="M28" s="3"/>
      <c r="N28" s="3"/>
      <c r="O28" s="3"/>
      <c r="P28" s="33">
        <f>F28*J28</f>
        <v>0</v>
      </c>
    </row>
    <row r="29" spans="2:16" ht="21" customHeight="1" x14ac:dyDescent="0.25">
      <c r="B29" s="6">
        <v>26</v>
      </c>
      <c r="C29" s="7" t="s">
        <v>32</v>
      </c>
      <c r="D29" s="48" t="s">
        <v>59</v>
      </c>
      <c r="E29" s="7" t="s">
        <v>37</v>
      </c>
      <c r="F29" s="39"/>
      <c r="G29" s="6" t="s">
        <v>7</v>
      </c>
      <c r="H29" s="43"/>
      <c r="I29" s="3"/>
      <c r="J29" s="3"/>
      <c r="K29" s="3"/>
      <c r="L29" s="18"/>
      <c r="M29" s="3"/>
      <c r="N29" s="3"/>
      <c r="O29" s="3"/>
      <c r="P29" s="33">
        <f>F29*J29</f>
        <v>0</v>
      </c>
    </row>
    <row r="30" spans="2:16" ht="21" customHeight="1" x14ac:dyDescent="0.25">
      <c r="B30" s="6">
        <v>27</v>
      </c>
      <c r="C30" s="7" t="s">
        <v>33</v>
      </c>
      <c r="D30" s="48" t="s">
        <v>60</v>
      </c>
      <c r="E30" s="7" t="s">
        <v>37</v>
      </c>
      <c r="F30" s="39"/>
      <c r="G30" s="6" t="s">
        <v>7</v>
      </c>
      <c r="H30" s="43"/>
      <c r="I30" s="3"/>
      <c r="J30" s="3"/>
      <c r="K30" s="3"/>
      <c r="L30" s="18"/>
      <c r="M30" s="3"/>
      <c r="N30" s="3"/>
      <c r="O30" s="3"/>
      <c r="P30" s="33">
        <f>F30*J30</f>
        <v>0</v>
      </c>
    </row>
    <row r="31" spans="2:16" ht="21" customHeight="1" x14ac:dyDescent="0.25">
      <c r="B31" s="6">
        <v>28</v>
      </c>
      <c r="C31" s="7" t="s">
        <v>34</v>
      </c>
      <c r="D31" s="48" t="s">
        <v>61</v>
      </c>
      <c r="E31" s="7" t="s">
        <v>37</v>
      </c>
      <c r="F31" s="39"/>
      <c r="G31" s="6" t="s">
        <v>7</v>
      </c>
      <c r="H31" s="43"/>
      <c r="I31" s="3"/>
      <c r="J31" s="3"/>
      <c r="K31" s="3"/>
      <c r="L31" s="18"/>
      <c r="M31" s="3"/>
      <c r="N31" s="3"/>
      <c r="O31" s="3"/>
      <c r="P31" s="33">
        <f>F31*J31</f>
        <v>0</v>
      </c>
    </row>
    <row r="32" spans="2:16" ht="21" customHeight="1" x14ac:dyDescent="0.25">
      <c r="B32" s="6">
        <v>29</v>
      </c>
      <c r="C32" s="7" t="s">
        <v>35</v>
      </c>
      <c r="D32" s="48" t="s">
        <v>62</v>
      </c>
      <c r="E32" s="7" t="s">
        <v>37</v>
      </c>
      <c r="F32" s="39"/>
      <c r="G32" s="6" t="s">
        <v>7</v>
      </c>
      <c r="H32" s="43"/>
      <c r="I32" s="3"/>
      <c r="J32" s="3"/>
      <c r="K32" s="3"/>
      <c r="L32" s="18"/>
      <c r="M32" s="3"/>
      <c r="N32" s="3"/>
      <c r="O32" s="3"/>
      <c r="P32" s="33">
        <f>F32*J32</f>
        <v>0</v>
      </c>
    </row>
    <row r="33" spans="2:16" ht="21" customHeight="1" x14ac:dyDescent="0.25">
      <c r="B33" s="6">
        <v>30</v>
      </c>
      <c r="C33" s="27" t="s">
        <v>36</v>
      </c>
      <c r="D33" s="49" t="s">
        <v>63</v>
      </c>
      <c r="E33" s="27" t="s">
        <v>37</v>
      </c>
      <c r="F33" s="40"/>
      <c r="G33" s="26" t="s">
        <v>7</v>
      </c>
      <c r="H33" s="45"/>
      <c r="I33" s="28"/>
      <c r="J33" s="28"/>
      <c r="K33" s="28"/>
      <c r="L33" s="29"/>
      <c r="M33" s="3"/>
      <c r="N33" s="3"/>
      <c r="O33" s="3"/>
      <c r="P33" s="33">
        <f>F33*J33</f>
        <v>0</v>
      </c>
    </row>
    <row r="34" spans="2:16" ht="21" customHeight="1" x14ac:dyDescent="0.25">
      <c r="B34" s="6">
        <v>31</v>
      </c>
      <c r="C34" s="27" t="s">
        <v>91</v>
      </c>
      <c r="D34" s="49" t="s">
        <v>90</v>
      </c>
      <c r="E34" s="27" t="s">
        <v>92</v>
      </c>
      <c r="F34" s="40">
        <v>10</v>
      </c>
      <c r="G34" s="26" t="s">
        <v>93</v>
      </c>
      <c r="H34" s="45"/>
      <c r="I34" s="28"/>
      <c r="J34" s="28"/>
      <c r="K34" s="28"/>
      <c r="L34" s="29"/>
      <c r="M34" s="52"/>
      <c r="N34" s="52">
        <v>3636.8</v>
      </c>
      <c r="O34" s="52"/>
      <c r="P34" s="34">
        <f>F34*N34</f>
        <v>36368</v>
      </c>
    </row>
    <row r="35" spans="2:16" ht="21" customHeight="1" x14ac:dyDescent="0.25">
      <c r="B35" s="6">
        <v>32</v>
      </c>
      <c r="C35" s="7" t="s">
        <v>86</v>
      </c>
      <c r="D35" s="48" t="s">
        <v>86</v>
      </c>
      <c r="E35" s="7" t="s">
        <v>88</v>
      </c>
      <c r="F35" s="39">
        <v>10</v>
      </c>
      <c r="G35" s="26" t="s">
        <v>7</v>
      </c>
      <c r="H35" s="51"/>
      <c r="I35" s="52"/>
      <c r="J35" s="52"/>
      <c r="K35" s="52"/>
      <c r="L35" s="53"/>
      <c r="M35" s="52">
        <v>2500</v>
      </c>
      <c r="N35" s="52"/>
      <c r="O35" s="52"/>
      <c r="P35" s="34">
        <f>F35*M35</f>
        <v>25000</v>
      </c>
    </row>
    <row r="36" spans="2:16" ht="21" customHeight="1" x14ac:dyDescent="0.25">
      <c r="B36" s="6">
        <v>33</v>
      </c>
      <c r="C36" s="15" t="s">
        <v>87</v>
      </c>
      <c r="D36" s="30" t="s">
        <v>87</v>
      </c>
      <c r="E36" s="7" t="s">
        <v>88</v>
      </c>
      <c r="F36" s="37">
        <v>10</v>
      </c>
      <c r="G36" s="6" t="s">
        <v>7</v>
      </c>
      <c r="H36" s="54"/>
      <c r="I36" s="55"/>
      <c r="J36" s="55"/>
      <c r="K36" s="55"/>
      <c r="L36" s="56"/>
      <c r="M36" s="52">
        <v>3500</v>
      </c>
      <c r="N36" s="52"/>
      <c r="O36" s="52"/>
      <c r="P36" s="34">
        <f>F36*M36</f>
        <v>35000</v>
      </c>
    </row>
    <row r="37" spans="2:16" ht="21" customHeight="1" x14ac:dyDescent="0.25">
      <c r="B37" s="6">
        <v>34</v>
      </c>
      <c r="C37" s="15" t="s">
        <v>68</v>
      </c>
      <c r="D37" s="30" t="s">
        <v>69</v>
      </c>
      <c r="E37" s="15" t="s">
        <v>64</v>
      </c>
      <c r="F37" s="37">
        <v>10</v>
      </c>
      <c r="G37" s="10" t="s">
        <v>7</v>
      </c>
      <c r="H37" s="54"/>
      <c r="I37" s="55"/>
      <c r="J37" s="57">
        <v>14850</v>
      </c>
      <c r="K37" s="55"/>
      <c r="L37" s="56"/>
      <c r="M37" s="52"/>
      <c r="N37" s="52"/>
      <c r="O37" s="52"/>
      <c r="P37" s="34">
        <f>F37*J37</f>
        <v>148500</v>
      </c>
    </row>
    <row r="38" spans="2:16" ht="21" customHeight="1" x14ac:dyDescent="0.25">
      <c r="B38" s="6">
        <v>35</v>
      </c>
      <c r="C38" s="7" t="s">
        <v>70</v>
      </c>
      <c r="D38" s="48" t="s">
        <v>71</v>
      </c>
      <c r="E38" s="7" t="s">
        <v>65</v>
      </c>
      <c r="F38" s="39">
        <v>10</v>
      </c>
      <c r="G38" s="6" t="s">
        <v>7</v>
      </c>
      <c r="H38" s="51"/>
      <c r="I38" s="52"/>
      <c r="J38" s="58">
        <v>37000</v>
      </c>
      <c r="K38" s="52"/>
      <c r="L38" s="53"/>
      <c r="M38" s="52"/>
      <c r="N38" s="52"/>
      <c r="O38" s="52"/>
      <c r="P38" s="33">
        <f>F38*J38</f>
        <v>370000</v>
      </c>
    </row>
    <row r="39" spans="2:16" ht="21" customHeight="1" x14ac:dyDescent="0.25">
      <c r="B39" s="6">
        <v>36</v>
      </c>
      <c r="C39" s="7" t="s">
        <v>73</v>
      </c>
      <c r="D39" s="48" t="s">
        <v>72</v>
      </c>
      <c r="E39" s="7" t="s">
        <v>75</v>
      </c>
      <c r="F39" s="39">
        <v>10</v>
      </c>
      <c r="G39" s="6" t="s">
        <v>7</v>
      </c>
      <c r="H39" s="51"/>
      <c r="I39" s="52"/>
      <c r="J39" s="52"/>
      <c r="K39" s="59">
        <v>15150</v>
      </c>
      <c r="L39" s="53">
        <v>18300</v>
      </c>
      <c r="M39" s="52"/>
      <c r="N39" s="52"/>
      <c r="O39" s="52"/>
      <c r="P39" s="33">
        <f>F39*K39</f>
        <v>151500</v>
      </c>
    </row>
    <row r="40" spans="2:16" ht="21" customHeight="1" x14ac:dyDescent="0.25">
      <c r="B40" s="6">
        <v>37</v>
      </c>
      <c r="C40" s="7" t="s">
        <v>76</v>
      </c>
      <c r="D40" s="48" t="s">
        <v>74</v>
      </c>
      <c r="E40" s="7" t="s">
        <v>75</v>
      </c>
      <c r="F40" s="39">
        <v>10</v>
      </c>
      <c r="G40" s="6" t="s">
        <v>7</v>
      </c>
      <c r="H40" s="51"/>
      <c r="I40" s="52"/>
      <c r="J40" s="52"/>
      <c r="K40" s="59">
        <v>12370</v>
      </c>
      <c r="L40" s="53">
        <v>15260</v>
      </c>
      <c r="M40" s="52"/>
      <c r="N40" s="52"/>
      <c r="O40" s="52"/>
      <c r="P40" s="33">
        <f>F40*K40</f>
        <v>123700</v>
      </c>
    </row>
    <row r="41" spans="2:16" ht="21" customHeight="1" x14ac:dyDescent="0.25">
      <c r="B41" s="6">
        <v>38</v>
      </c>
      <c r="C41" s="7" t="s">
        <v>79</v>
      </c>
      <c r="D41" s="48" t="s">
        <v>77</v>
      </c>
      <c r="E41" s="7" t="s">
        <v>78</v>
      </c>
      <c r="F41" s="39">
        <v>10</v>
      </c>
      <c r="G41" s="6" t="s">
        <v>7</v>
      </c>
      <c r="H41" s="60">
        <v>840</v>
      </c>
      <c r="I41" s="52"/>
      <c r="J41" s="52"/>
      <c r="K41" s="52"/>
      <c r="L41" s="53"/>
      <c r="M41" s="52"/>
      <c r="N41" s="52"/>
      <c r="O41" s="52"/>
      <c r="P41" s="33">
        <f>F41*H41</f>
        <v>8400</v>
      </c>
    </row>
    <row r="42" spans="2:16" ht="21" customHeight="1" thickBot="1" x14ac:dyDescent="0.3">
      <c r="B42" s="8">
        <v>39</v>
      </c>
      <c r="C42" s="9" t="s">
        <v>81</v>
      </c>
      <c r="D42" s="50" t="s">
        <v>80</v>
      </c>
      <c r="E42" s="9" t="s">
        <v>82</v>
      </c>
      <c r="F42" s="41">
        <v>10</v>
      </c>
      <c r="G42" s="8" t="s">
        <v>7</v>
      </c>
      <c r="H42" s="61">
        <v>3100</v>
      </c>
      <c r="I42" s="62"/>
      <c r="J42" s="62"/>
      <c r="K42" s="62"/>
      <c r="L42" s="63"/>
      <c r="M42" s="62"/>
      <c r="N42" s="62"/>
      <c r="O42" s="62"/>
      <c r="P42" s="35">
        <f>F42*H42</f>
        <v>31000</v>
      </c>
    </row>
    <row r="43" spans="2:16" ht="21" hidden="1" customHeight="1" x14ac:dyDescent="0.3">
      <c r="B43" s="10">
        <v>40</v>
      </c>
      <c r="C43" s="11"/>
      <c r="D43" s="11"/>
      <c r="E43" s="11"/>
      <c r="F43" s="12"/>
      <c r="G43" s="12" t="s">
        <v>7</v>
      </c>
      <c r="H43" s="14"/>
      <c r="I43" s="14"/>
      <c r="J43" s="14"/>
      <c r="K43" s="24"/>
      <c r="L43" s="25"/>
      <c r="M43" s="31"/>
      <c r="N43" s="31"/>
      <c r="O43" s="31"/>
      <c r="P43" s="20">
        <f>F43*J43</f>
        <v>0</v>
      </c>
    </row>
    <row r="44" spans="2:16" ht="28.15" customHeight="1" thickBot="1" x14ac:dyDescent="0.3">
      <c r="K44" s="66">
        <f>P44/10</f>
        <v>93626.8</v>
      </c>
      <c r="L44" s="67"/>
      <c r="M44" s="67"/>
      <c r="N44" s="68"/>
      <c r="O44" s="65" t="s">
        <v>85</v>
      </c>
      <c r="P44" s="13">
        <f>SUM(P5:P42)</f>
        <v>936268</v>
      </c>
    </row>
  </sheetData>
  <mergeCells count="1">
    <mergeCell ref="K44:N44"/>
  </mergeCells>
  <pageMargins left="0.95" right="0.2" top="0.25" bottom="0.2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73AC-EF16-4C14-9DAF-4659DAA59F14}">
  <dimension ref="A1"/>
  <sheetViews>
    <sheetView topLeftCell="A82" zoomScale="40" zoomScaleNormal="40" workbookViewId="0">
      <selection activeCell="AI54" sqref="AI54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 S u m m a r y 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 C o n t r a l   B o x 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 O P   U n i t 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 L e a k   t e s t e r 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 L a s e r     ( F T G )  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 A s s y   ( I K E ) 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 W i r i n g   f o r   S N D 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 P a c k i n g  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 A N D S 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4F584991-6F3B-4111-BE22-6D4B6A98A96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 List</vt:lpstr>
      <vt:lpstr>image</vt:lpstr>
      <vt:lpstr>'Part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BOY TOMAS</cp:lastModifiedBy>
  <cp:lastPrinted>2023-06-14T08:24:17Z</cp:lastPrinted>
  <dcterms:created xsi:type="dcterms:W3CDTF">2022-11-09T02:01:52Z</dcterms:created>
  <dcterms:modified xsi:type="dcterms:W3CDTF">2023-11-04T08:13:58Z</dcterms:modified>
</cp:coreProperties>
</file>